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codeName="BuÇalışmaKitabı"/>
  <mc:AlternateContent xmlns:mc="http://schemas.openxmlformats.org/markup-compatibility/2006">
    <mc:Choice Requires="x15">
      <x15ac:absPath xmlns:x15ac="http://schemas.microsoft.com/office/spreadsheetml/2010/11/ac" url="C:\Users\pzerecan\Desktop\Bülten\2023\Basın_02_2023\"/>
    </mc:Choice>
  </mc:AlternateContent>
  <xr:revisionPtr revIDLastSave="0" documentId="13_ncr:1_{3D563BEE-2262-45D9-848E-CD5F047472FB}" xr6:coauthVersionLast="36" xr6:coauthVersionMax="36" xr10:uidLastSave="{00000000-0000-0000-0000-000000000000}"/>
  <bookViews>
    <workbookView showVerticalScroll="0" xWindow="0" yWindow="0" windowWidth="8820" windowHeight="3825" tabRatio="918"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externalReferences>
    <externalReference r:id="rId28"/>
    <externalReference r:id="rId29"/>
  </externalReferences>
  <definedNames>
    <definedName name="_xlnm._FilterDatabase" localSheetId="6" hidden="1">'3.Sosyal Güvenlik Kapsamı'!$A$1:$GC$47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İşyeri'!$A$2:$P$97</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Sigortalılar'!$A$2:$M$61</definedName>
    <definedName name="_xlnm.Print_Area" localSheetId="26">'20. İdari Para Cezaları'!$A$2:$F$39</definedName>
    <definedName name="_xlnm.Print_Area" localSheetId="6">'3.Sosyal Güvenlik Kapsamı'!$A$2:$Q$42</definedName>
    <definedName name="_xlnm.Print_Area" localSheetId="7">'4.4-a Sigortalı Sayıları'!$A$2:$Q$26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İÇİNDEKİLER!$A$3:$E$62</definedName>
  </definedNames>
  <calcPr calcId="191029"/>
</workbook>
</file>

<file path=xl/calcChain.xml><?xml version="1.0" encoding="utf-8"?>
<calcChain xmlns="http://schemas.openxmlformats.org/spreadsheetml/2006/main">
  <c r="D8" i="153" l="1"/>
  <c r="B8" i="153"/>
  <c r="E7" i="153"/>
  <c r="C6" i="153"/>
  <c r="C8" i="153" s="1"/>
  <c r="E6" i="153" l="1"/>
  <c r="E8" i="153" s="1"/>
  <c r="L93" i="136"/>
  <c r="K92" i="136"/>
  <c r="L32" i="141" l="1"/>
  <c r="M62" i="159" l="1"/>
  <c r="M59" i="159"/>
  <c r="J69" i="159"/>
  <c r="J66" i="159"/>
  <c r="J65" i="159"/>
  <c r="J64" i="159"/>
  <c r="J63" i="159"/>
  <c r="J62" i="159"/>
  <c r="M61" i="159"/>
  <c r="L61" i="159"/>
  <c r="K61" i="159"/>
  <c r="J61" i="159"/>
  <c r="J60" i="159"/>
  <c r="J59" i="159"/>
  <c r="K66" i="159"/>
  <c r="K63" i="159"/>
  <c r="K60" i="159"/>
  <c r="L63" i="159"/>
  <c r="L62" i="159"/>
  <c r="L60" i="159"/>
  <c r="L59" i="159"/>
  <c r="L64" i="159"/>
  <c r="L65" i="159"/>
  <c r="M65" i="159"/>
  <c r="L66" i="159"/>
  <c r="K64" i="159"/>
  <c r="K59" i="159"/>
  <c r="K62" i="159"/>
  <c r="K65" i="159"/>
  <c r="L68" i="159" l="1"/>
  <c r="L67" i="159"/>
  <c r="J68" i="159"/>
  <c r="M64" i="159"/>
  <c r="M66" i="159"/>
  <c r="L69" i="159"/>
  <c r="M63" i="159"/>
  <c r="M69" i="159"/>
  <c r="M60" i="159"/>
  <c r="J67" i="159"/>
  <c r="K69" i="159"/>
  <c r="K67" i="159"/>
  <c r="K68" i="159"/>
  <c r="M67" i="159" l="1"/>
  <c r="M68" i="159"/>
</calcChain>
</file>

<file path=xl/sharedStrings.xml><?xml version="1.0" encoding="utf-8"?>
<sst xmlns="http://schemas.openxmlformats.org/spreadsheetml/2006/main" count="2509" uniqueCount="915">
  <si>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</si>
  <si>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</si>
  <si>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</si>
  <si>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</si>
  <si>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</si>
  <si>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</si>
  <si>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</si>
  <si>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</si>
  <si>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</si>
  <si>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</si>
  <si>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</si>
  <si>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</si>
  <si>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</si>
  <si>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</si>
  <si>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</si>
  <si>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</si>
  <si>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</si>
  <si>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</si>
  <si>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</si>
  <si>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</si>
  <si>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</si>
  <si>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</si>
  <si>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</si>
  <si>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</si>
  <si>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</si>
  <si>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</si>
  <si>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</si>
  <si>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</si>
  <si>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</si>
  <si>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</si>
  <si>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</si>
  <si>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</si>
  <si>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</si>
  <si>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</si>
  <si>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</si>
  <si>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</si>
  <si>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</si>
  <si>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</si>
  <si>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</si>
  <si>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</si>
  <si>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</si>
  <si>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</si>
  <si>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</si>
  <si>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</si>
  <si>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</si>
  <si>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</si>
  <si>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</si>
  <si>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</si>
  <si>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</si>
  <si>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</si>
  <si>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</si>
  <si>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</si>
  <si>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</si>
  <si>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</si>
  <si>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</si>
  <si>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</si>
  <si>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</si>
  <si>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</si>
  <si>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</si>
  <si>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</si>
  <si>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</si>
  <si>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</si>
  <si>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</si>
  <si>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</si>
  <si>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</si>
  <si>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</si>
  <si>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</si>
  <si>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</si>
  <si>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</si>
  <si>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</si>
  <si>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</si>
  <si>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</si>
  <si>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</si>
  <si>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</si>
  <si>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</si>
  <si>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</si>
  <si>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</si>
  <si>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</si>
  <si>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</si>
  <si>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</si>
  <si>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</si>
  <si>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</si>
  <si>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</si>
  <si>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</si>
  <si>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</si>
  <si>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</si>
  <si>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</si>
  <si>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</si>
  <si>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</si>
  <si>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</si>
  <si>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</si>
  <si>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</si>
  <si>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</si>
  <si>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</si>
  <si>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</si>
  <si>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</si>
  <si>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</si>
  <si>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</si>
  <si>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</si>
  <si>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</si>
  <si>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</si>
  <si>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</si>
  <si>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</si>
  <si>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</si>
  <si>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</si>
  <si>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</si>
  <si>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</si>
  <si>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</si>
  <si>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</si>
  <si>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</si>
  <si>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</si>
  <si>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</si>
  <si>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</si>
  <si>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</si>
  <si>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</si>
  <si>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</si>
  <si>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</si>
  <si>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</si>
  <si>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</si>
  <si>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</si>
  <si>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</si>
  <si>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</si>
  <si>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</si>
  <si>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</si>
  <si>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</si>
  <si>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</si>
  <si>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</si>
  <si>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</si>
  <si>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</si>
  <si>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</si>
  <si>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</si>
  <si>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</si>
  <si>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</si>
  <si>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</si>
  <si>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</si>
  <si>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</si>
  <si>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</si>
  <si>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</si>
  <si>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</si>
  <si>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</si>
  <si>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</si>
  <si>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</si>
  <si>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</si>
  <si>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</si>
  <si>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</si>
  <si>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</si>
  <si>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</si>
  <si>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</si>
  <si>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</si>
  <si>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</si>
  <si>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</si>
  <si>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</si>
  <si>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</si>
  <si>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</si>
  <si>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</si>
  <si>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</si>
  <si>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</si>
  <si>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</si>
  <si>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</si>
  <si>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</si>
  <si>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</si>
  <si>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</si>
  <si>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</si>
  <si>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</si>
  <si>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</si>
  <si>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</si>
  <si>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</si>
  <si>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t>zorunlu</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</si>
  <si>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</si>
  <si>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</si>
  <si>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</si>
  <si>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</si>
  <si>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</si>
  <si>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</si>
  <si>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</si>
  <si>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</si>
  <si>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</si>
  <si>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</si>
  <si>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</si>
  <si>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</si>
  <si>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</si>
  <si>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</si>
  <si>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</si>
  <si>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</si>
  <si>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</si>
  <si>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</si>
  <si>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</si>
  <si>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</si>
  <si>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</si>
  <si>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</si>
  <si>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</si>
  <si>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</si>
  <si>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</si>
  <si>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</si>
  <si>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</si>
  <si>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</si>
  <si>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</si>
  <si>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</si>
  <si>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</si>
  <si>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</si>
  <si>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</si>
  <si>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</si>
  <si>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</si>
  <si>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</si>
  <si>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</si>
  <si>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</si>
  <si>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</si>
  <si>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</si>
  <si>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</si>
  <si>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</si>
  <si>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</si>
  <si>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</si>
  <si>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</si>
  <si>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</si>
  <si>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</si>
  <si>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</si>
  <si>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</si>
  <si>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</si>
  <si>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</si>
  <si>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</si>
  <si>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</si>
  <si>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</si>
  <si>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</si>
  <si>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</si>
  <si>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</si>
  <si>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</si>
  <si>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</si>
  <si>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</si>
  <si>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</si>
  <si>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</si>
  <si>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</si>
  <si>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</si>
  <si>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</si>
  <si>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</si>
  <si>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</si>
  <si>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</si>
  <si>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</si>
  <si>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</si>
  <si>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</si>
  <si>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</si>
  <si>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</si>
  <si>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</si>
  <si>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</si>
  <si>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</si>
  <si>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</si>
  <si>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</si>
  <si>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</si>
  <si>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</si>
  <si>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</si>
  <si>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</si>
  <si>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</si>
  <si>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</si>
  <si>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</si>
  <si>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</si>
  <si>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</si>
  <si>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</si>
  <si>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</si>
  <si>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</si>
  <si>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</si>
  <si>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</si>
  <si>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</si>
  <si>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</si>
  <si>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</si>
  <si>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</si>
  <si>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</si>
  <si>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</si>
  <si>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</si>
  <si>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</si>
  <si>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</si>
  <si>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</si>
  <si>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</si>
  <si>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</si>
  <si>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</si>
  <si>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</si>
  <si>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</si>
  <si>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</si>
  <si>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</si>
  <si>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</si>
  <si>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</si>
  <si>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</si>
  <si>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</si>
  <si>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</si>
  <si>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</si>
  <si>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</si>
  <si>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</si>
  <si>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</si>
  <si>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</si>
  <si>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</si>
  <si>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</si>
  <si>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</si>
  <si>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</si>
  <si>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</si>
  <si>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</si>
  <si>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</si>
  <si>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</si>
  <si>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</si>
  <si>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</si>
  <si>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</si>
  <si>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</si>
  <si>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</si>
  <si>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</si>
  <si>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</si>
  <si>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</si>
  <si>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</si>
  <si>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</si>
  <si>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</si>
  <si>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</si>
  <si>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</si>
  <si>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</si>
  <si>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</si>
  <si>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</si>
  <si>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</si>
  <si>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</si>
  <si>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</si>
  <si>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</si>
  <si>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</si>
  <si>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</si>
  <si>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</si>
  <si>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</si>
  <si>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</si>
  <si>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</si>
  <si>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</si>
  <si>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</si>
  <si>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</si>
  <si>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</si>
  <si>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</si>
  <si>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</si>
  <si>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</si>
  <si>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</si>
  <si>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</si>
  <si>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</si>
  <si>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</si>
  <si>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</si>
  <si>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</si>
  <si>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</si>
  <si>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</si>
  <si>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</si>
  <si>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</si>
  <si>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</si>
  <si>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</si>
  <si>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</si>
  <si>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</si>
  <si>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</si>
  <si>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</si>
  <si>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</si>
  <si>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</si>
  <si>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</si>
  <si>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</si>
  <si>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</si>
  <si>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</si>
  <si>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</si>
  <si>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</si>
  <si>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</si>
  <si>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</si>
  <si>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</si>
  <si>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</si>
  <si>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</si>
  <si>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</si>
  <si>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</si>
  <si>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</si>
  <si>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</si>
  <si>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</si>
  <si>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</si>
  <si>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</si>
  <si>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</si>
  <si>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</si>
  <si>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</si>
  <si>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</si>
  <si>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</si>
  <si>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</si>
  <si>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</si>
  <si>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</si>
  <si>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</si>
  <si>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</si>
  <si>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</si>
  <si>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</si>
  <si>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</si>
  <si>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</si>
  <si>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</si>
  <si>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</si>
  <si>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</si>
  <si>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</si>
  <si>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</si>
  <si>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</si>
  <si>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</si>
  <si>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</si>
  <si>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</si>
  <si>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</si>
  <si>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</si>
  <si>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</si>
  <si>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</si>
  <si>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</si>
  <si>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</si>
  <si>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</si>
  <si>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</si>
  <si>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</si>
  <si>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</si>
  <si>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</si>
  <si>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</si>
  <si>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</si>
  <si>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</si>
  <si>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</si>
  <si>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</si>
  <si>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</si>
  <si>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</si>
  <si>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</si>
  <si>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</si>
  <si>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</si>
  <si>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</si>
  <si>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</si>
  <si>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</si>
  <si>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</si>
  <si>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</si>
  <si>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</si>
  <si>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</si>
  <si>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</si>
  <si>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</si>
  <si>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</si>
  <si>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</si>
  <si>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</si>
  <si>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</si>
  <si>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</si>
  <si>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</si>
  <si>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</si>
  <si>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</si>
  <si>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</si>
  <si>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</si>
  <si>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</si>
  <si>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</si>
  <si>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</si>
  <si>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</si>
  <si>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</si>
  <si>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</si>
  <si>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</si>
  <si>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</si>
  <si>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</si>
  <si>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</si>
  <si>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</si>
  <si>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</si>
  <si>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</si>
  <si>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</si>
  <si>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</si>
  <si>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</si>
  <si>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</si>
  <si>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</si>
  <si>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</si>
  <si>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</si>
  <si>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</si>
  <si>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</si>
  <si>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</si>
  <si>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</si>
  <si>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</si>
  <si>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</si>
  <si>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</si>
  <si>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</si>
  <si>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</si>
  <si>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</si>
  <si>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</si>
  <si>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</si>
  <si>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</si>
  <si>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</si>
  <si>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</si>
  <si>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</si>
  <si>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</si>
  <si>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</si>
  <si>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</si>
  <si>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</si>
  <si>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</si>
  <si>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</si>
  <si>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</si>
  <si>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</si>
  <si>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</si>
  <si>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</si>
  <si>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</si>
  <si>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</si>
  <si>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</si>
  <si>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</si>
  <si>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</si>
  <si>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</si>
  <si>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</si>
  <si>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</si>
  <si>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</si>
  <si>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</si>
  <si>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</si>
  <si>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</si>
  <si>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</si>
  <si>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</si>
  <si>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</si>
  <si>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</si>
  <si>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</si>
  <si>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</si>
  <si>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</si>
  <si>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</si>
  <si>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</si>
  <si>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</si>
  <si>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</si>
  <si>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</si>
  <si>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</si>
  <si>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</si>
  <si>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</si>
  <si>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</si>
  <si>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</si>
  <si>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</si>
  <si>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</si>
  <si>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</si>
  <si>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</si>
  <si>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</si>
  <si>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</si>
  <si>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</si>
  <si>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</si>
  <si>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</si>
  <si>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</si>
  <si>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</si>
  <si>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</si>
  <si>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</si>
  <si>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</si>
  <si>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</si>
  <si>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</si>
  <si>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</si>
  <si>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TARIM SİGORTALISI
</t>
    </r>
    <r>
      <rPr>
        <i/>
        <sz val="10"/>
        <rFont val="Arial"/>
        <family val="2"/>
        <charset val="162"/>
      </rPr>
      <t>4/b Agricultural</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</si>
  <si>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</si>
  <si>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</si>
  <si>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</si>
  <si>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</si>
  <si>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</si>
  <si>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</si>
  <si>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</si>
  <si>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</si>
  <si>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</si>
  <si>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</si>
  <si>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</si>
  <si>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</si>
  <si>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</si>
  <si>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</si>
  <si>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</si>
  <si>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</si>
  <si>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</si>
  <si>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</si>
  <si>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</si>
  <si>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</si>
  <si>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</si>
  <si>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</si>
  <si>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</si>
  <si>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</si>
  <si>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</si>
  <si>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</si>
  <si>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</si>
  <si>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</si>
  <si>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</si>
  <si>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</si>
  <si>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</si>
  <si>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</si>
  <si>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</si>
  <si>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</si>
  <si>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</si>
  <si>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</si>
  <si>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</si>
  <si>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</si>
  <si>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</si>
  <si>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</si>
  <si>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</si>
  <si>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</si>
  <si>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</si>
  <si>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</si>
  <si>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</si>
  <si>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</si>
  <si>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</si>
  <si>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</si>
  <si>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</si>
  <si>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</si>
  <si>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</si>
  <si>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</si>
  <si>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</si>
  <si>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</si>
  <si>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</si>
  <si>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</si>
  <si>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</si>
  <si>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</si>
  <si>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</si>
  <si>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</si>
  <si>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</si>
  <si>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</si>
  <si>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</si>
  <si>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</si>
  <si>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</si>
  <si>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</si>
  <si>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</si>
  <si>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</si>
  <si>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</si>
  <si>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</si>
  <si>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</si>
  <si>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</si>
  <si>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</si>
  <si>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</si>
  <si>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</si>
  <si>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</si>
  <si>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</si>
  <si>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</si>
  <si>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</si>
  <si>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</si>
  <si>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</si>
  <si>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</si>
  <si>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</si>
  <si>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</si>
  <si>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</si>
  <si>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</si>
  <si>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</si>
  <si>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</si>
  <si>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</si>
  <si>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</si>
  <si>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</si>
  <si>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</si>
  <si>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</si>
  <si>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</si>
  <si>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</si>
  <si>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</si>
  <si>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</si>
  <si>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</si>
  <si>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</si>
  <si>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</si>
  <si>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</si>
  <si>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</si>
  <si>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</si>
  <si>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</si>
  <si>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</si>
  <si>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</si>
  <si>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</si>
  <si>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</si>
  <si>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</si>
  <si>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</si>
  <si>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</si>
  <si>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</si>
  <si>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</si>
  <si>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</si>
  <si>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</si>
  <si>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</si>
  <si>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</si>
  <si>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</si>
  <si>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</si>
  <si>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</si>
  <si>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</si>
  <si>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</si>
  <si>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</si>
  <si>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</si>
  <si>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</si>
  <si>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</si>
  <si>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</si>
  <si>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</si>
  <si>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</si>
  <si>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</si>
  <si>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</si>
  <si>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</si>
  <si>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</si>
  <si>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</si>
  <si>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</si>
  <si>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</si>
  <si>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</si>
  <si>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</si>
  <si>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</si>
  <si>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</si>
  <si>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</si>
  <si>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</si>
  <si>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</si>
  <si>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</si>
  <si>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</si>
  <si>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</si>
  <si>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</si>
  <si>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</si>
  <si>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</si>
  <si>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</si>
  <si>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</si>
  <si>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</si>
  <si>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</si>
  <si>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</si>
  <si>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</si>
  <si>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</si>
  <si>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</si>
  <si>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</si>
  <si>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</si>
  <si>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</si>
  <si>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</si>
  <si>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</si>
  <si>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</si>
  <si>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</si>
  <si>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</si>
  <si>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</si>
  <si>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</si>
  <si>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</si>
  <si>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</si>
  <si>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</si>
  <si>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</si>
  <si>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</si>
  <si>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</si>
  <si>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</si>
  <si>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</si>
  <si>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</si>
  <si>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</si>
  <si>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</si>
  <si>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</si>
  <si>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</si>
  <si>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</si>
  <si>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</si>
  <si>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</si>
  <si>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</si>
  <si>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</si>
  <si>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</si>
  <si>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</si>
  <si>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</si>
  <si>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</si>
  <si>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</si>
  <si>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 11.1 - 4/a ,4/b, 4/c KAPSAMLARINDA PASİF SİGORTALILARIN İL CİNSİYET DAĞILIMI</t>
  </si>
  <si>
    <t>Table 11.1 -  Distribution of Total Pensoners In 4/a, 4/b, 4/c Coverage by Provinces and Gender</t>
  </si>
  <si>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</si>
  <si>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</si>
  <si>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</si>
  <si>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</si>
  <si>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</si>
  <si>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</si>
  <si>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</si>
  <si>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</si>
  <si>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</si>
  <si>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</si>
  <si>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</si>
  <si>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</si>
  <si>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</si>
  <si>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</si>
  <si>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</si>
  <si>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</si>
  <si>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</si>
  <si>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</si>
  <si>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</si>
  <si>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</si>
  <si>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</si>
  <si>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</si>
  <si>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</si>
  <si>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</si>
  <si>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</si>
  <si>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</si>
  <si>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</si>
  <si>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</si>
  <si>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</si>
  <si>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</si>
  <si>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</si>
  <si>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</si>
  <si>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</si>
  <si>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</si>
  <si>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</si>
  <si>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</si>
  <si>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</si>
  <si>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</si>
  <si>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</si>
  <si>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</si>
  <si>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</si>
  <si>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</si>
  <si>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</si>
  <si>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</si>
  <si>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</si>
  <si>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</si>
  <si>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</si>
  <si>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</si>
  <si>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</si>
  <si>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</si>
  <si>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</si>
  <si>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</si>
  <si>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</si>
  <si>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</si>
  <si>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</si>
  <si>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Table 20- Administrative Fines Applied to Act 5510</t>
  </si>
  <si>
    <t>5510 Sayılı Kanuna Göre İdari Para Cezaları</t>
  </si>
  <si>
    <t>Administrative Fines Applied to Act 5510</t>
  </si>
  <si>
    <r>
      <t xml:space="preserve">SGK KAPSAMINDAKİ TOPLAM ZORUNLU SİGORTALI SAYILARI - </t>
    </r>
    <r>
      <rPr>
        <i/>
        <sz val="10"/>
        <rFont val="Arial"/>
        <family val="2"/>
        <charset val="162"/>
      </rPr>
      <t>Number of Compulsory Insured Employees, (4/a, 4/b, 4/c)</t>
    </r>
  </si>
  <si>
    <r>
      <t xml:space="preserve">Yıllar </t>
    </r>
    <r>
      <rPr>
        <i/>
        <sz val="11"/>
        <rFont val="Arial"/>
        <family val="2"/>
        <charset val="162"/>
      </rPr>
      <t>Years</t>
    </r>
  </si>
  <si>
    <r>
      <t>I- AKTİF SİGORTALILAR -</t>
    </r>
    <r>
      <rPr>
        <i/>
        <sz val="11"/>
        <rFont val="Arial"/>
        <family val="2"/>
        <charset val="162"/>
      </rPr>
      <t xml:space="preserve"> INSURED</t>
    </r>
  </si>
  <si>
    <r>
      <rPr>
        <b/>
        <sz val="11"/>
        <rFont val="Arial"/>
        <family val="2"/>
        <charset val="162"/>
      </rPr>
      <t>1-  Zorunlu</t>
    </r>
    <r>
      <rPr>
        <sz val="11"/>
        <rFont val="Arial"/>
        <family val="2"/>
        <charset val="162"/>
      </rPr>
      <t xml:space="preserve"> -</t>
    </r>
    <r>
      <rPr>
        <i/>
        <sz val="11"/>
        <rFont val="Arial"/>
        <family val="2"/>
        <charset val="162"/>
      </rPr>
      <t xml:space="preserve"> Compulsory</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</si>
  <si>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</si>
  <si>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 xml:space="preserve">         </t>
    </r>
    <r>
      <rPr>
        <b/>
        <sz val="11"/>
        <rFont val="Arial"/>
        <family val="2"/>
        <charset val="162"/>
      </rPr>
      <t xml:space="preserve"> Tarım zorunlu (4/b)</t>
    </r>
    <r>
      <rPr>
        <sz val="11"/>
        <rFont val="Arial"/>
        <family val="2"/>
        <charset val="162"/>
      </rPr>
      <t xml:space="preserve">
       </t>
    </r>
    <r>
      <rPr>
        <i/>
        <sz val="11"/>
        <rFont val="Arial"/>
        <family val="2"/>
        <charset val="162"/>
      </rPr>
      <t xml:space="preserve">   Insured in Agricultural Sector(BAĞ-KUR) </t>
    </r>
  </si>
  <si>
    <r>
      <t xml:space="preserve">          Muhtar </t>
    </r>
    <r>
      <rPr>
        <sz val="11"/>
        <rFont val="Arial"/>
        <family val="2"/>
        <charset val="162"/>
      </rPr>
      <t xml:space="preserve">- </t>
    </r>
    <r>
      <rPr>
        <i/>
        <sz val="11"/>
        <rFont val="Arial"/>
        <family val="2"/>
        <charset val="162"/>
      </rPr>
      <t>Demarch</t>
    </r>
  </si>
  <si>
    <r>
      <rPr>
        <b/>
        <sz val="11"/>
        <rFont val="Arial"/>
        <family val="2"/>
        <charset val="162"/>
      </rPr>
      <t xml:space="preserve">  2- İsteğe Bağlı -</t>
    </r>
    <r>
      <rPr>
        <sz val="11"/>
        <rFont val="Arial"/>
        <family val="2"/>
        <charset val="162"/>
      </rPr>
      <t xml:space="preserve"> </t>
    </r>
    <r>
      <rPr>
        <i/>
        <sz val="11"/>
        <rFont val="Arial"/>
        <family val="2"/>
        <charset val="162"/>
      </rPr>
      <t>Voluntarily Insured</t>
    </r>
  </si>
  <si>
    <r>
      <t>II- PASİF (AYLIK VEYA GELİR ALANLAR) SİGORTALILAR -</t>
    </r>
    <r>
      <rPr>
        <b/>
        <i/>
        <sz val="11"/>
        <rFont val="Arial"/>
        <family val="2"/>
        <charset val="162"/>
      </rPr>
      <t xml:space="preserve"> </t>
    </r>
    <r>
      <rPr>
        <i/>
        <sz val="11"/>
        <rFont val="Arial"/>
        <family val="2"/>
        <charset val="162"/>
      </rPr>
      <t>PENSIONERS</t>
    </r>
  </si>
  <si>
    <r>
      <t xml:space="preserve"> -Dosya </t>
    </r>
    <r>
      <rPr>
        <sz val="11"/>
        <rFont val="Arial"/>
        <family val="2"/>
        <charset val="162"/>
      </rPr>
      <t>-</t>
    </r>
    <r>
      <rPr>
        <b/>
        <sz val="11"/>
        <rFont val="Arial"/>
        <family val="2"/>
        <charset val="162"/>
      </rPr>
      <t xml:space="preserve"> </t>
    </r>
    <r>
      <rPr>
        <i/>
        <sz val="11"/>
        <rFont val="Arial"/>
        <family val="2"/>
        <charset val="162"/>
      </rPr>
      <t>File</t>
    </r>
  </si>
  <si>
    <r>
      <t xml:space="preserve"> -Kişi </t>
    </r>
    <r>
      <rPr>
        <sz val="11"/>
        <rFont val="Arial"/>
        <family val="2"/>
        <charset val="162"/>
      </rPr>
      <t xml:space="preserve">- </t>
    </r>
    <r>
      <rPr>
        <i/>
        <sz val="11"/>
        <rFont val="Arial"/>
        <family val="2"/>
        <charset val="162"/>
      </rPr>
      <t>Person</t>
    </r>
  </si>
  <si>
    <r>
      <rPr>
        <b/>
        <sz val="11"/>
        <rFont val="Arial"/>
        <family val="2"/>
        <charset val="162"/>
      </rPr>
      <t xml:space="preserve">1 - Yaşlılık Aylığı Alanlar </t>
    </r>
    <r>
      <rPr>
        <sz val="11"/>
        <rFont val="Arial"/>
        <family val="2"/>
        <charset val="162"/>
      </rPr>
      <t>-</t>
    </r>
    <r>
      <rPr>
        <i/>
        <sz val="11"/>
        <rFont val="Arial"/>
        <family val="2"/>
        <charset val="162"/>
      </rPr>
      <t xml:space="preserve"> Old-age pensioners</t>
    </r>
  </si>
  <si>
    <r>
      <t xml:space="preserve">2 - Malullük Aylığı Alanlar </t>
    </r>
    <r>
      <rPr>
        <sz val="11"/>
        <rFont val="Arial"/>
        <family val="2"/>
        <charset val="162"/>
      </rPr>
      <t>-</t>
    </r>
    <r>
      <rPr>
        <i/>
        <sz val="11"/>
        <rFont val="Arial"/>
        <family val="2"/>
        <charset val="162"/>
      </rPr>
      <t xml:space="preserve"> Invalidity pensioners</t>
    </r>
  </si>
  <si>
    <r>
      <t xml:space="preserve">3 - Ölüm Aylığı Alanlar (Dosya) 
     </t>
    </r>
    <r>
      <rPr>
        <i/>
        <sz val="11"/>
        <rFont val="Arial"/>
        <family val="2"/>
        <charset val="162"/>
      </rPr>
      <t>Survivor's pensioners (file)</t>
    </r>
  </si>
  <si>
    <r>
      <t xml:space="preserve">4 - Ölüm Aylığı Alanlar (Kişi) 
     </t>
    </r>
    <r>
      <rPr>
        <i/>
        <sz val="11"/>
        <rFont val="Arial"/>
        <family val="2"/>
        <charset val="162"/>
      </rPr>
      <t>Widow's and Orphan's pensioners</t>
    </r>
  </si>
  <si>
    <r>
      <t xml:space="preserve">5 - Sürekli İşgöremezlik Geliri Alanlar
     </t>
    </r>
    <r>
      <rPr>
        <i/>
        <sz val="11"/>
        <rFont val="Arial"/>
        <family val="2"/>
        <charset val="162"/>
      </rPr>
      <t>Permanent incapacity income recipients</t>
    </r>
  </si>
  <si>
    <r>
      <t>6 - Sürekli İşgöremezlik Ölüm Geliri Alanlar (Dosya)</t>
    </r>
    <r>
      <rPr>
        <b/>
        <i/>
        <sz val="11"/>
        <rFont val="Arial"/>
        <family val="2"/>
        <charset val="162"/>
      </rPr>
      <t xml:space="preserve"> 
    </t>
    </r>
    <r>
      <rPr>
        <i/>
        <sz val="11"/>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</si>
  <si>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1"/>
        <rFont val="Arial"/>
        <family val="2"/>
        <charset val="162"/>
      </rPr>
      <t>Survivor's benefit recipients (permanent incapacity) (person)</t>
    </r>
  </si>
  <si>
    <r>
      <t xml:space="preserve">III- BAĞIMLILAR - </t>
    </r>
    <r>
      <rPr>
        <i/>
        <sz val="11"/>
        <rFont val="Arial"/>
        <family val="2"/>
        <charset val="162"/>
      </rPr>
      <t>DEPENDENTS</t>
    </r>
  </si>
  <si>
    <r>
      <t xml:space="preserve">Aktif / Pasif Oranı - </t>
    </r>
    <r>
      <rPr>
        <i/>
        <sz val="11"/>
        <rFont val="Arial"/>
        <family val="2"/>
        <charset val="162"/>
      </rPr>
      <t>Insured/Pensioner Ratio</t>
    </r>
  </si>
  <si>
    <r>
      <t xml:space="preserve">4/b  Kapsamı - </t>
    </r>
    <r>
      <rPr>
        <i/>
        <sz val="11"/>
        <rFont val="Arial"/>
        <family val="2"/>
        <charset val="162"/>
      </rPr>
      <t>Social Insurance Coverage (4/b)</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</si>
  <si>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</si>
  <si>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II- PASİF (AYLIK VEYA GELİR ALANLAR)
SİGORTALILAR -</t>
    </r>
    <r>
      <rPr>
        <b/>
        <i/>
        <sz val="11"/>
        <rFont val="Arial"/>
        <family val="2"/>
        <charset val="162"/>
      </rPr>
      <t xml:space="preserve"> </t>
    </r>
    <r>
      <rPr>
        <i/>
        <sz val="11"/>
        <rFont val="Arial"/>
        <family val="2"/>
        <charset val="162"/>
      </rPr>
      <t>PENSIONERS</t>
    </r>
  </si>
  <si>
    <r>
      <t xml:space="preserve">III- BAĞIMLILAR - </t>
    </r>
    <r>
      <rPr>
        <b/>
        <i/>
        <sz val="11"/>
        <rFont val="Arial"/>
        <family val="2"/>
        <charset val="162"/>
      </rPr>
      <t>DEPENDENTS</t>
    </r>
  </si>
  <si>
    <r>
      <rPr>
        <b/>
        <sz val="11"/>
        <rFont val="Arial"/>
        <family val="2"/>
        <charset val="162"/>
      </rPr>
      <t>1-  Tarım Zorunlu (4/b)</t>
    </r>
    <r>
      <rPr>
        <sz val="11"/>
        <rFont val="Arial"/>
        <family val="2"/>
        <charset val="162"/>
      </rPr>
      <t xml:space="preserve"> -</t>
    </r>
    <r>
      <rPr>
        <i/>
        <sz val="11"/>
        <rFont val="Arial"/>
        <family val="2"/>
        <charset val="162"/>
      </rPr>
      <t xml:space="preserve"> Agricultural Compulsory (4/b)</t>
    </r>
  </si>
  <si>
    <r>
      <t xml:space="preserve">4/b  Kapsamı (Tarım) 
 </t>
    </r>
    <r>
      <rPr>
        <i/>
        <sz val="11"/>
        <rFont val="Arial"/>
        <family val="2"/>
        <charset val="162"/>
      </rPr>
      <t>Social Insurance Coverage (4/b Agricultural)</t>
    </r>
  </si>
  <si>
    <r>
      <t>II- PASİF (AYLIK VEYA GELİR ALANLAR) SİGORTALILAR -</t>
    </r>
    <r>
      <rPr>
        <b/>
        <i/>
        <sz val="11"/>
        <rFont val="Arial"/>
        <family val="2"/>
        <charset val="162"/>
      </rPr>
      <t xml:space="preserve"> </t>
    </r>
    <r>
      <rPr>
        <i/>
        <sz val="10"/>
        <rFont val="Arial"/>
        <family val="2"/>
        <charset val="162"/>
      </rPr>
      <t>PENSIONERS</t>
    </r>
  </si>
  <si>
    <r>
      <t xml:space="preserve"> Toplam Aktif Sigortalı 
</t>
    </r>
    <r>
      <rPr>
        <i/>
        <sz val="10"/>
        <rFont val="Arial"/>
        <family val="2"/>
        <charset val="162"/>
      </rPr>
      <t>Total Active Insured</t>
    </r>
  </si>
  <si>
    <r>
      <t xml:space="preserve">Zorunlu Sigortalı 
</t>
    </r>
    <r>
      <rPr>
        <i/>
        <sz val="10"/>
        <rFont val="Arial"/>
        <family val="2"/>
        <charset val="162"/>
      </rPr>
      <t xml:space="preserve">Compulsory Insured </t>
    </r>
  </si>
  <si>
    <t>Not:Tabloda yer alan sosyal güvelik destek primine tabi kişiler, 4/a kapsamında çalışanlar kişiler olmakla birlikte 4/a aktif sigortalı sayısı içerisinde yer almamaktadır.</t>
  </si>
  <si>
    <r>
      <t xml:space="preserve">Faaliyet Kodu
</t>
    </r>
    <r>
      <rPr>
        <i/>
        <sz val="10"/>
        <rFont val="Arial"/>
        <family val="2"/>
        <charset val="162"/>
      </rPr>
      <t>NACE Code</t>
    </r>
  </si>
  <si>
    <r>
      <t>Faaliyet Bölümleri (NACE Sınıflamasına Göre)</t>
    </r>
    <r>
      <rPr>
        <sz val="10"/>
        <rFont val="Arial"/>
        <family val="2"/>
        <charset val="162"/>
      </rPr>
      <t xml:space="preserve">
</t>
    </r>
    <r>
      <rPr>
        <i/>
        <sz val="10"/>
        <rFont val="Arial"/>
        <family val="2"/>
        <charset val="162"/>
      </rPr>
      <t>(Branch of Activities By NACE Codes)</t>
    </r>
  </si>
  <si>
    <t>TABLO 20-  5510 SAYILI KANUNA GÖRE  İDARİ PARA CEZALARI</t>
  </si>
  <si>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</si>
  <si>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</si>
  <si>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</si>
  <si>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</si>
  <si>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</si>
  <si>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</si>
  <si>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</si>
  <si>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</si>
  <si>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</si>
  <si>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</si>
  <si>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</si>
  <si>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</si>
  <si>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r>
      <t>TOPLAM</t>
    </r>
    <r>
      <rPr>
        <sz val="10"/>
        <rFont val="Arial"/>
        <family val="2"/>
        <charset val="162"/>
      </rPr>
      <t xml:space="preserve">
</t>
    </r>
    <r>
      <rPr>
        <i/>
        <sz val="10"/>
        <rFont val="Arial"/>
        <family val="2"/>
        <charset val="162"/>
      </rPr>
      <t>Total</t>
    </r>
  </si>
  <si>
    <r>
      <t xml:space="preserve">Sürekli İşgöremezlik Ölüm Geliri Alanlar </t>
    </r>
    <r>
      <rPr>
        <b/>
        <sz val="10"/>
        <color rgb="FF000000"/>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</si>
  <si>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t xml:space="preserve">Sürekli İşgöremezlik Ölüm Geliri Alanlar (Kişi) - Survivor's benefit recipients (permanent incapacity) (person) </t>
  </si>
  <si>
    <r>
      <t>Sürekli İşgöremezlik Ölüm Geliri Alanlar (Kişi) -</t>
    </r>
    <r>
      <rPr>
        <i/>
        <sz val="10"/>
        <rFont val="Arial"/>
        <family val="2"/>
        <charset val="162"/>
      </rPr>
      <t xml:space="preserve"> Survivor's benefit recipients (permanent incapacity) (person) </t>
    </r>
  </si>
  <si>
    <r>
      <t xml:space="preserve">Sürekli İşgöremezlik Ölüm Geliri Alanlar (Kişi) - </t>
    </r>
    <r>
      <rPr>
        <i/>
        <sz val="10"/>
        <rFont val="Arial"/>
        <family val="2"/>
        <charset val="162"/>
      </rPr>
      <t xml:space="preserve">Survivor's benefit recipients (permanent incapacity) (person) </t>
    </r>
  </si>
  <si>
    <r>
      <t xml:space="preserve">İLLER    
</t>
    </r>
    <r>
      <rPr>
        <i/>
        <sz val="10"/>
        <rFont val="Arial"/>
        <family val="2"/>
        <charset val="162"/>
      </rPr>
      <t>Provinces</t>
    </r>
  </si>
  <si>
    <r>
      <rPr>
        <b/>
        <sz val="11"/>
        <rFont val="Arial"/>
        <family val="2"/>
        <charset val="162"/>
      </rP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</si>
  <si>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rPr>
        <b/>
        <sz val="11"/>
        <rFont val="Arial"/>
        <family val="2"/>
        <charset val="162"/>
      </rPr>
      <t>1- Aktif Sigortalılar</t>
    </r>
    <r>
      <rPr>
        <sz val="11"/>
        <rFont val="Arial"/>
        <family val="2"/>
        <charset val="162"/>
      </rPr>
      <t xml:space="preserve"> - </t>
    </r>
    <r>
      <rPr>
        <i/>
        <sz val="10"/>
        <rFont val="Arial"/>
        <family val="2"/>
        <charset val="162"/>
      </rPr>
      <t>Insured</t>
    </r>
  </si>
  <si>
    <r>
      <rPr>
        <b/>
        <sz val="11"/>
        <rFont val="Arial"/>
        <family val="2"/>
        <charset val="162"/>
      </rPr>
      <t>2- Aylık Alanlar</t>
    </r>
    <r>
      <rPr>
        <b/>
        <i/>
        <sz val="11"/>
        <rFont val="Arial"/>
        <family val="2"/>
        <charset val="162"/>
      </rPr>
      <t xml:space="preserve"> </t>
    </r>
    <r>
      <rPr>
        <i/>
        <sz val="11"/>
        <rFont val="Arial"/>
        <family val="2"/>
        <charset val="162"/>
      </rPr>
      <t xml:space="preserve">- </t>
    </r>
    <r>
      <rPr>
        <i/>
        <sz val="10"/>
        <rFont val="Arial"/>
        <family val="2"/>
        <charset val="162"/>
      </rPr>
      <t>Pensioners</t>
    </r>
  </si>
  <si>
    <r>
      <rPr>
        <b/>
        <sz val="11"/>
        <rFont val="Arial"/>
        <family val="2"/>
        <charset val="162"/>
      </rPr>
      <t>3- Bağımlılar</t>
    </r>
    <r>
      <rPr>
        <sz val="11"/>
        <rFont val="Arial"/>
        <family val="2"/>
        <charset val="162"/>
      </rPr>
      <t xml:space="preserve"> - </t>
    </r>
    <r>
      <rPr>
        <i/>
        <sz val="10"/>
        <rFont val="Arial"/>
        <family val="2"/>
        <charset val="162"/>
      </rPr>
      <t>Dependents</t>
    </r>
  </si>
  <si>
    <r>
      <rPr>
        <b/>
        <sz val="11"/>
        <rFont val="Arial"/>
        <family val="2"/>
        <charset val="162"/>
      </rPr>
      <t>4- Özel Sandıklar Aktif /Pasif Oranı</t>
    </r>
    <r>
      <rPr>
        <sz val="11"/>
        <rFont val="Arial"/>
        <family val="2"/>
        <charset val="162"/>
      </rPr>
      <t>-</t>
    </r>
    <r>
      <rPr>
        <i/>
        <sz val="10"/>
        <rFont val="Arial"/>
        <family val="2"/>
        <charset val="162"/>
      </rPr>
      <t>Insured/Pensioners Ratio</t>
    </r>
  </si>
  <si>
    <t>Bu kişilerin görevlerini yapmasını engellemek amacıyla cebir ve tehdit kullanma durumunda asgari ücretin 10 katı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</si>
  <si>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</si>
  <si>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</si>
  <si>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</si>
  <si>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</si>
  <si>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</si>
  <si>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Ek 6 ncı maddesine göre yapılması gereken bildirim veya kontrol yükümlülüğünün yerine getirilmemesi her bir fiil için asgari ücret tutarında idari para cezası uygulanmaktadır.</t>
  </si>
  <si>
    <t>5510 sayılı Kanunun 86 ncı maddesinin beşinci fıkrasına istinaden belgenin tebellüğ edildiği tarihten itibaren bir aylık süre içinde verilmesi gerekmektedir.</t>
  </si>
  <si>
    <t>5510 sayılı Kanunun 86 ncı maddesinin beşinci fıkrasına istinaden beyannamenin  tebellüğ edildiği tarihten itibaren bir aylık süre içinde verilmesi gerekmektedir.</t>
  </si>
  <si>
    <t>10.008 TL</t>
  </si>
  <si>
    <t>20.016 TL</t>
  </si>
  <si>
    <t>50.040 TL</t>
  </si>
  <si>
    <t>30.024 TL</t>
  </si>
  <si>
    <t>Belgedeki Sigortalı Başına Asgari ücretin sekizde biri
1.251 TL
En Fazla Asgari ücretin 2 katı
20.016 TL</t>
  </si>
  <si>
    <t>Belgedeki Sigortalı Başına Asgari ücretin yarısı
5.004 TL
En Fazla Asgari ücretin 2 katı
20.016 TL</t>
  </si>
  <si>
    <t>120.096 TL</t>
  </si>
  <si>
    <t>60.048 TL</t>
  </si>
  <si>
    <t>5.004 TL</t>
  </si>
  <si>
    <t>100.080 TL</t>
  </si>
  <si>
    <t>1.000 TL</t>
  </si>
  <si>
    <t>240.192 TL</t>
  </si>
  <si>
    <t>Beyannamedeki Sigortalı Başına Asgari ücretin beşte biri
2.001 TL
En Fazla Asgari ücretin 2 katı
20.016 TL</t>
  </si>
  <si>
    <t>Beyannamedeki Sigortalı Başına Asgari ücretin sekizde biri
1.251 TL
En Fazla Asgari ücretin 2 katı
20.016 TL</t>
  </si>
  <si>
    <t>Beyannamedeki Sigortalı Başına Asgari ücretin yarısı
5.004 TL
En Fazla Asgari ücretin 2 katı
20.016 TL</t>
  </si>
  <si>
    <t>Beyannamedeki Sigortalı Başına Aylık Asgari Ücret
10.008 TL
En Fazla Asgari ücretin 3 katı
30.024 TL</t>
  </si>
  <si>
    <r>
      <t xml:space="preserve">5510 SAYILI KANUNA GÖRE İDARİ PARA CEZALARI (İPC)   (01.01.2023 - 31.12.2023 ) 
 </t>
    </r>
    <r>
      <rPr>
        <shadow/>
        <sz val="10"/>
        <rFont val="Arial"/>
        <family val="2"/>
        <charset val="162"/>
      </rPr>
      <t>Administrative Fines by the Law Number:5510</t>
    </r>
  </si>
  <si>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</si>
  <si>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</si>
  <si>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</si>
  <si>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Aylık asgari ücretin onda biri tutarında idari para cezası uygulanmaktadır.</t>
  </si>
  <si>
    <t>Her bir sigortalı için Asgari Ücret Tutarı kadar idari para cezası uygulanmaktadır.</t>
  </si>
  <si>
    <t>Her bir sigortalı için Asgari Ücret Tutarının 2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</si>
  <si>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</si>
  <si>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</si>
  <si>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</si>
  <si>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</si>
  <si>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Belgenin ek olması halinde, aylık asgari ücretin iki katını geçmemek kaydıyla her bir ek belgede kayıtlı sigortalı sayısı başına, aylık asgari ücretin sekizde biri idari para cezası uygulanmaktadır.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</si>
  <si>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</si>
  <si>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</si>
  <si>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</si>
  <si>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</si>
  <si>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</si>
  <si>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</si>
  <si>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</si>
  <si>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</si>
  <si>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85 inci maddesinin beşinci fıkrasında belirtilen yükümlülükleri belirtilen sürede
yerine getirmeyenlere, aylık asgari ücretin iki katı tutarında idari para cezası uygulanmaktadır.Kamu idareleri, döner sermayeli kuruluşlar kanunla kurulan kurum ve kuruluşlar ile bankalar, bu maddenin uygulanmasıyla ilgili Kurumca istenilecek bilgileri ve belgeleri yazılı olarak en geç bir ay içinde vermeye mecburdur.</t>
  </si>
  <si>
    <t xml:space="preserve"> Aylık asgari ücretin iki katı idari para cezası uygulanmaktadır.</t>
  </si>
  <si>
    <t>Aylık asgari ücret tutarında idari para cezası uygulanmaktadır.</t>
  </si>
  <si>
    <t>Her bir bildirim yükümlülüğü için Asgari Ücret Tutarı kadar idari para cezası uygulanmaktadır.</t>
  </si>
  <si>
    <t>Asgari ücretin 5 katı idari para cezası uygulanmaktadır.</t>
  </si>
  <si>
    <t>Asgari ücretin 10 katı idari para cezası uygulanmaktadır.</t>
  </si>
  <si>
    <t>Belgenin Hiç Verilmemesi: Asgari ücretin 5 katı idari para cezası uygulanmaktadır.</t>
  </si>
  <si>
    <t>Belgenin Geç Verilmesi: Asgari ücretin 2 katı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</si>
  <si>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</si>
  <si>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</si>
  <si>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Bilginin hiç gönderilmemesi hâlinde sigortalı başına aylık brüt asgari ücretin beşte biri idari para cezası uygulanmaktadır.</t>
  </si>
  <si>
    <t>Bilginin geç gönderilmesi hâlinde sigortalı başına aylık brüt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</si>
  <si>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</si>
  <si>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Asgari ücretin yarısı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</si>
  <si>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</si>
  <si>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</si>
  <si>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</si>
  <si>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</si>
  <si>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ç)Aylık asgari ücretin onda birinden az, iki katından fazla olmamak üzere tespit edilen prime esas kazanç tutarında idari para cezası uygulanmaktadır</t>
  </si>
  <si>
    <t>Aylık asgari ücreti geçmemek üzere meslek adı ve kodu gerçeğe aykırı bildirilen sigortalı başına asgari ücretin onda biri idari para cezası uygulanmaktadır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</si>
  <si>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</si>
  <si>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t xml:space="preserve">10.008 TL
</t>
  </si>
  <si>
    <t xml:space="preserve">  1.000 TL</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</si>
  <si>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</si>
  <si>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2.001 TL</t>
  </si>
  <si>
    <t>Belgedeki Sigortalı Başına
Asgari ücretin beşte biri
2.001 TL
En Fazla Asgari ücretin 2 katı
20.016 TL</t>
  </si>
  <si>
    <t>Aylık asgari ücretin onda birinden az olmamak üzere
 1.000 TL
Aylık asgari ücretin iki katından fazla olmamak üzere 
20.016 TL</t>
  </si>
  <si>
    <t>Beyannamedeki Sigortalı Başına Aylık Asgari Ücretin Üçte Biri
3.336 TL
En Fazla Asgari ücret
10.008 TL</t>
  </si>
  <si>
    <r>
      <t xml:space="preserve">  4/b KAPSAMINDAKİLER ( TARIM HARİÇ)
</t>
    </r>
    <r>
      <rPr>
        <sz val="11"/>
        <rFont val="Arial"/>
        <family val="2"/>
        <charset val="162"/>
      </rPr>
      <t xml:space="preserve">  4/b (except Agricultural)</t>
    </r>
  </si>
  <si>
    <t>2021 Aralık</t>
  </si>
  <si>
    <r>
      <t xml:space="preserve">Yıl </t>
    </r>
    <r>
      <rPr>
        <sz val="12"/>
        <rFont val="Arial"/>
        <family val="2"/>
        <charset val="162"/>
      </rPr>
      <t>-</t>
    </r>
    <r>
      <rPr>
        <i/>
        <sz val="10"/>
        <rFont val="Arial"/>
        <family val="2"/>
        <charset val="162"/>
      </rPr>
      <t xml:space="preserve"> Year, </t>
    </r>
    <r>
      <rPr>
        <b/>
        <sz val="12"/>
        <rFont val="Arial"/>
        <family val="2"/>
        <charset val="162"/>
      </rPr>
      <t>2023</t>
    </r>
  </si>
  <si>
    <t xml:space="preserve">2021 
</t>
  </si>
  <si>
    <r>
      <t xml:space="preserve">2022 ARALIK
</t>
    </r>
    <r>
      <rPr>
        <sz val="10"/>
        <rFont val="Arial"/>
        <family val="2"/>
        <charset val="162"/>
      </rPr>
      <t>(December)</t>
    </r>
  </si>
  <si>
    <t>SOSYAL GÜVENLİK KURUMU AYLIK BÜLTENİ
SİGORTALI İSTATİSTİKLERİ
ŞUBAT, 2023
Social Security Instutition Monthly Bulletin, Insured Statistics, February 2023</t>
  </si>
  <si>
    <r>
      <t>2023 Şubat</t>
    </r>
    <r>
      <rPr>
        <i/>
        <sz val="10"/>
        <rFont val="Arial"/>
        <family val="2"/>
        <charset val="162"/>
      </rPr>
      <t xml:space="preserve"> (February)</t>
    </r>
  </si>
  <si>
    <r>
      <rPr>
        <b/>
        <sz val="10"/>
        <rFont val="Arial"/>
        <family val="2"/>
        <charset val="162"/>
      </rPr>
      <t>2023 Şubat</t>
    </r>
    <r>
      <rPr>
        <sz val="10"/>
        <rFont val="Arial"/>
        <family val="2"/>
      </rPr>
      <t xml:space="preserve"> (February)</t>
    </r>
  </si>
  <si>
    <r>
      <t xml:space="preserve">2023 Şubat </t>
    </r>
    <r>
      <rPr>
        <i/>
        <sz val="11"/>
        <rFont val="Arial"/>
        <family val="2"/>
        <charset val="162"/>
      </rPr>
      <t>(February)</t>
    </r>
  </si>
  <si>
    <r>
      <t xml:space="preserve">2023 Şubat </t>
    </r>
    <r>
      <rPr>
        <i/>
        <sz val="10"/>
        <rFont val="Arial"/>
        <family val="2"/>
        <charset val="162"/>
      </rPr>
      <t>(February)</t>
    </r>
  </si>
  <si>
    <r>
      <t xml:space="preserve">2022 Aralık </t>
    </r>
    <r>
      <rPr>
        <i/>
        <sz val="11"/>
        <rFont val="Arial"/>
        <family val="2"/>
        <charset val="162"/>
      </rPr>
      <t>(December)</t>
    </r>
  </si>
  <si>
    <r>
      <t xml:space="preserve">2023 ŞUBAT
</t>
    </r>
    <r>
      <rPr>
        <sz val="10"/>
        <rFont val="Arial"/>
        <family val="2"/>
        <charset val="162"/>
      </rPr>
      <t>(February)</t>
    </r>
  </si>
  <si>
    <r>
      <t>2023 Şubat (</t>
    </r>
    <r>
      <rPr>
        <i/>
        <sz val="10"/>
        <rFont val="Arial"/>
        <family val="2"/>
        <charset val="162"/>
      </rPr>
      <t>February</t>
    </r>
    <r>
      <rPr>
        <b/>
        <sz val="10"/>
        <rFont val="Arial"/>
        <family val="2"/>
        <charset val="162"/>
      </rPr>
      <t>)</t>
    </r>
  </si>
  <si>
    <r>
      <t>2023
Şubat</t>
    </r>
    <r>
      <rPr>
        <b/>
        <i/>
        <sz val="9"/>
        <rFont val="Arial"/>
        <family val="2"/>
        <charset val="162"/>
      </rPr>
      <t xml:space="preserve"> </t>
    </r>
    <r>
      <rPr>
        <i/>
        <sz val="9"/>
        <rFont val="Arial"/>
        <family val="2"/>
        <charset val="162"/>
      </rPr>
      <t>(February)</t>
    </r>
  </si>
  <si>
    <r>
      <t xml:space="preserve">2022 
Aralık
</t>
    </r>
    <r>
      <rPr>
        <i/>
        <sz val="9"/>
        <rFont val="Arial"/>
        <family val="2"/>
        <charset val="162"/>
      </rPr>
      <t>(December)</t>
    </r>
  </si>
  <si>
    <t xml:space="preserve">     2- "Demokrasi Gazisi" sicili açılan maluliyet koşulu oluşmayan "Demokrasi Gazileri" 2.523 kişidir. Toplama dahil edilmemiştir.”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</si>
</sst>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quot;₺&quot;#,##0.000000;[Red]&quot;₺&quot;#,##0.000000"/>
  </numFmts>
  <fonts count="188">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name val="Arial"/>
      <family val="2"/>
      <charset val="162"/>
    </font>
    <font>
      <i/>
      <sz val="9"/>
      <name val="Arial"/>
      <family val="2"/>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b/>
      <sz val="10"/>
      <color theme="1"/>
      <name val="Arial"/>
      <family val="2"/>
      <charset val="162"/>
    </font>
    <font>
      <sz val="12"/>
      <color indexed="55"/>
      <name val="Arial"/>
      <family val="2"/>
      <charset val="162"/>
    </font>
    <font>
      <i/>
      <sz val="12"/>
      <color indexed="12"/>
      <name val="Arial"/>
      <family val="2"/>
      <charset val="162"/>
    </font>
    <font>
      <b/>
      <shadow/>
      <sz val="10"/>
      <name val="Arial"/>
      <family val="2"/>
      <charset val="162"/>
    </font>
    <font>
      <b/>
      <sz val="10"/>
      <color indexed="10"/>
      <name val="Arial"/>
      <family val="2"/>
      <charset val="162"/>
    </font>
    <font>
      <shadow/>
      <sz val="10"/>
      <name val="Arial"/>
      <family val="2"/>
      <charset val="162"/>
    </font>
    <font>
      <sz val="9"/>
      <color rgb="FFFF0000"/>
      <name val="Arial"/>
      <family val="2"/>
      <charset val="162"/>
    </font>
    <font>
      <b/>
      <sz val="10"/>
      <color rgb="FF000000"/>
      <name val="Arial"/>
      <family val="2"/>
      <charset val="162"/>
    </font>
    <font>
      <sz val="9.5"/>
      <name val="Arial"/>
      <family val="2"/>
      <charset val="162"/>
    </font>
    <font>
      <b/>
      <i/>
      <sz val="9"/>
      <name val="Arial"/>
      <family val="2"/>
      <charset val="162"/>
    </font>
    <font>
      <sz val="10.5"/>
      <name val="Arial"/>
      <family val="2"/>
      <charset val="162"/>
    </font>
    <font>
      <b/>
      <sz val="10.5"/>
      <name val="Arial Tur"/>
      <charset val="162"/>
    </font>
  </fonts>
  <fills count="52">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871">
    <xf numFmtId="0" fontId="0" fillId="0" borderId="0"/>
    <xf numFmtId="0" fontId="116" fillId="2" borderId="0" applyNumberFormat="0" applyBorder="0" applyAlignment="0" applyProtection="0"/>
    <xf numFmtId="0" fontId="117"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6" fillId="4" borderId="0" applyNumberFormat="0" applyBorder="0" applyAlignment="0" applyProtection="0"/>
    <xf numFmtId="0" fontId="117"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6" fillId="6" borderId="0" applyNumberFormat="0" applyBorder="0" applyAlignment="0" applyProtection="0"/>
    <xf numFmtId="0" fontId="117"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6" fillId="6" borderId="0" applyNumberFormat="0" applyBorder="0" applyAlignment="0" applyProtection="0"/>
    <xf numFmtId="0" fontId="117"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6" fillId="31" borderId="0" applyNumberFormat="0" applyBorder="0" applyAlignment="0" applyProtection="0"/>
    <xf numFmtId="0" fontId="117"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6" fillId="14" borderId="0" applyNumberFormat="0" applyBorder="0" applyAlignment="0" applyProtection="0"/>
    <xf numFmtId="0" fontId="117"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8" fillId="32" borderId="0" applyNumberFormat="0" applyBorder="0" applyAlignment="0" applyProtection="0"/>
    <xf numFmtId="0" fontId="119"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8" fillId="12" borderId="0" applyNumberFormat="0" applyBorder="0" applyAlignment="0" applyProtection="0"/>
    <xf numFmtId="0" fontId="119"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8" fillId="17" borderId="0" applyNumberFormat="0" applyBorder="0" applyAlignment="0" applyProtection="0"/>
    <xf numFmtId="0" fontId="119"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8" fillId="33" borderId="0" applyNumberFormat="0" applyBorder="0" applyAlignment="0" applyProtection="0"/>
    <xf numFmtId="0" fontId="119"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8" fillId="4" borderId="0" applyNumberFormat="0" applyBorder="0" applyAlignment="0" applyProtection="0"/>
    <xf numFmtId="0" fontId="119"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20" fillId="0" borderId="0" applyNumberFormat="0" applyFill="0" applyBorder="0" applyAlignment="0" applyProtection="0"/>
    <xf numFmtId="0" fontId="12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2" fillId="0" borderId="16" applyNumberFormat="0" applyFill="0" applyAlignment="0" applyProtection="0"/>
    <xf numFmtId="0" fontId="123" fillId="0" borderId="16"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59" fillId="0" borderId="2" applyNumberFormat="0" applyFill="0" applyAlignment="0" applyProtection="0"/>
    <xf numFmtId="0" fontId="60"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1" fillId="0" borderId="4" applyNumberFormat="0" applyFill="0" applyAlignment="0" applyProtection="0"/>
    <xf numFmtId="0" fontId="62"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3" fillId="0" borderId="6" applyNumberFormat="0" applyFill="0" applyAlignment="0" applyProtection="0"/>
    <xf numFmtId="0" fontId="64"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8" fontId="13" fillId="0" borderId="0" applyFont="0" applyFill="0" applyBorder="0" applyAlignment="0" applyProtection="0"/>
    <xf numFmtId="166" fontId="7" fillId="0" borderId="0" applyFont="0" applyFill="0" applyBorder="0" applyAlignment="0" applyProtection="0"/>
    <xf numFmtId="175" fontId="7" fillId="0" borderId="0"/>
    <xf numFmtId="0" fontId="7" fillId="0" borderId="0"/>
    <xf numFmtId="168" fontId="7" fillId="0" borderId="0" applyFont="0" applyFill="0" applyBorder="0" applyAlignment="0" applyProtection="0"/>
    <xf numFmtId="165" fontId="7" fillId="0" borderId="0" applyFont="0" applyFill="0" applyBorder="0" applyAlignment="0" applyProtection="0"/>
    <xf numFmtId="167" fontId="7" fillId="0" borderId="0" applyFont="0" applyFill="0" applyBorder="0" applyAlignment="0" applyProtection="0"/>
    <xf numFmtId="0" fontId="124" fillId="2" borderId="17" applyNumberFormat="0" applyAlignment="0" applyProtection="0"/>
    <xf numFmtId="0" fontId="125" fillId="2" borderId="17" applyNumberFormat="0" applyAlignment="0" applyProtection="0"/>
    <xf numFmtId="0" fontId="35" fillId="17" borderId="8" applyNumberFormat="0" applyAlignment="0" applyProtection="0"/>
    <xf numFmtId="0" fontId="35" fillId="17" borderId="8" applyNumberFormat="0" applyAlignment="0" applyProtection="0"/>
    <xf numFmtId="0" fontId="126" fillId="12" borderId="18" applyNumberFormat="0" applyAlignment="0" applyProtection="0"/>
    <xf numFmtId="0" fontId="127" fillId="12" borderId="18" applyNumberFormat="0" applyAlignment="0" applyProtection="0"/>
    <xf numFmtId="0" fontId="36" fillId="10" borderId="9" applyNumberFormat="0" applyAlignment="0" applyProtection="0"/>
    <xf numFmtId="0" fontId="36" fillId="10" borderId="9" applyNumberFormat="0" applyAlignment="0" applyProtection="0"/>
    <xf numFmtId="0" fontId="128" fillId="2" borderId="18" applyNumberFormat="0" applyAlignment="0" applyProtection="0"/>
    <xf numFmtId="0" fontId="129" fillId="2" borderId="18"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30" fillId="34" borderId="19" applyNumberFormat="0" applyAlignment="0" applyProtection="0"/>
    <xf numFmtId="0" fontId="131" fillId="34" borderId="19" applyNumberFormat="0" applyAlignment="0" applyProtection="0"/>
    <xf numFmtId="0" fontId="38" fillId="21" borderId="10" applyNumberFormat="0" applyAlignment="0" applyProtection="0"/>
    <xf numFmtId="0" fontId="38" fillId="21" borderId="10" applyNumberFormat="0" applyAlignment="0" applyProtection="0"/>
    <xf numFmtId="0" fontId="132" fillId="35" borderId="0" applyNumberFormat="0" applyBorder="0" applyAlignment="0" applyProtection="0"/>
    <xf numFmtId="0" fontId="133"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4"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5" fillId="0" borderId="0" applyNumberFormat="0" applyFill="0" applyBorder="0" applyAlignment="0" applyProtection="0"/>
    <xf numFmtId="0" fontId="135" fillId="0" borderId="0" applyNumberFormat="0" applyFill="0" applyBorder="0" applyAlignment="0" applyProtection="0"/>
    <xf numFmtId="0" fontId="136" fillId="36" borderId="0" applyNumberFormat="0" applyBorder="0" applyAlignment="0" applyProtection="0"/>
    <xf numFmtId="0" fontId="137"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53" fillId="0" borderId="0"/>
    <xf numFmtId="0" fontId="7" fillId="0" borderId="0"/>
    <xf numFmtId="0" fontId="7" fillId="0" borderId="0"/>
    <xf numFmtId="0" fontId="67" fillId="0" borderId="0" applyAlignment="0"/>
    <xf numFmtId="0" fontId="7" fillId="0" borderId="0" applyAlignment="0"/>
    <xf numFmtId="0" fontId="7" fillId="0" borderId="0" applyAlignment="0"/>
    <xf numFmtId="0" fontId="7" fillId="0" borderId="0"/>
    <xf numFmtId="0" fontId="116" fillId="0" borderId="0"/>
    <xf numFmtId="0" fontId="116" fillId="0" borderId="0"/>
    <xf numFmtId="0" fontId="116" fillId="0" borderId="0"/>
    <xf numFmtId="0" fontId="117" fillId="0" borderId="0"/>
    <xf numFmtId="0" fontId="22" fillId="0" borderId="0"/>
    <xf numFmtId="0" fontId="3" fillId="0" borderId="0"/>
    <xf numFmtId="0" fontId="116" fillId="0" borderId="0"/>
    <xf numFmtId="0" fontId="116" fillId="0" borderId="0"/>
    <xf numFmtId="0" fontId="116" fillId="0" borderId="0"/>
    <xf numFmtId="0" fontId="7"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3" fillId="0" borderId="0"/>
    <xf numFmtId="0" fontId="22" fillId="0" borderId="0"/>
    <xf numFmtId="0" fontId="3" fillId="0" borderId="0"/>
    <xf numFmtId="0" fontId="116" fillId="0" borderId="0"/>
    <xf numFmtId="0" fontId="116" fillId="0" borderId="0"/>
    <xf numFmtId="0" fontId="116" fillId="0" borderId="0"/>
    <xf numFmtId="0" fontId="22" fillId="0" borderId="0"/>
    <xf numFmtId="0" fontId="3"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7" fillId="0" borderId="0"/>
    <xf numFmtId="175" fontId="7" fillId="0" borderId="0"/>
    <xf numFmtId="0" fontId="3" fillId="0" borderId="0"/>
    <xf numFmtId="0" fontId="3" fillId="0" borderId="0"/>
    <xf numFmtId="175" fontId="7" fillId="0" borderId="0"/>
    <xf numFmtId="175" fontId="7" fillId="0" borderId="0"/>
    <xf numFmtId="175" fontId="7" fillId="0" borderId="0"/>
    <xf numFmtId="175" fontId="7" fillId="0" borderId="0"/>
    <xf numFmtId="0" fontId="116" fillId="0" borderId="0"/>
    <xf numFmtId="0" fontId="49" fillId="0" borderId="0"/>
    <xf numFmtId="175" fontId="7" fillId="0" borderId="0"/>
    <xf numFmtId="175" fontId="7" fillId="0" borderId="0"/>
    <xf numFmtId="0" fontId="22" fillId="0" borderId="0"/>
    <xf numFmtId="0" fontId="7" fillId="0" borderId="0"/>
    <xf numFmtId="0" fontId="3" fillId="0" borderId="0"/>
    <xf numFmtId="0" fontId="117" fillId="0" borderId="0"/>
    <xf numFmtId="0" fontId="7" fillId="0" borderId="0"/>
    <xf numFmtId="0" fontId="7" fillId="0" borderId="0"/>
    <xf numFmtId="0" fontId="116" fillId="0" borderId="0"/>
    <xf numFmtId="0" fontId="3" fillId="0" borderId="0"/>
    <xf numFmtId="0" fontId="3" fillId="0" borderId="0"/>
    <xf numFmtId="0" fontId="116" fillId="0" borderId="0"/>
    <xf numFmtId="0" fontId="116" fillId="0" borderId="0"/>
    <xf numFmtId="0" fontId="116" fillId="0" borderId="0"/>
    <xf numFmtId="0" fontId="3" fillId="0" borderId="0"/>
    <xf numFmtId="0" fontId="116" fillId="0" borderId="0"/>
    <xf numFmtId="0" fontId="116" fillId="0" borderId="0"/>
    <xf numFmtId="0" fontId="116" fillId="0" borderId="0"/>
    <xf numFmtId="0" fontId="116" fillId="0" borderId="0"/>
    <xf numFmtId="0" fontId="3"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175" fontId="7" fillId="0" borderId="0"/>
    <xf numFmtId="0" fontId="116" fillId="0" borderId="0"/>
    <xf numFmtId="0" fontId="3" fillId="0" borderId="0"/>
    <xf numFmtId="0" fontId="3" fillId="0" borderId="0"/>
    <xf numFmtId="175" fontId="7" fillId="0" borderId="0"/>
    <xf numFmtId="0" fontId="11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22" fillId="0" borderId="0"/>
    <xf numFmtId="0" fontId="116" fillId="0" borderId="0"/>
    <xf numFmtId="0" fontId="22" fillId="0" borderId="0"/>
    <xf numFmtId="0" fontId="22" fillId="0" borderId="0"/>
    <xf numFmtId="0" fontId="22"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22" fillId="0" borderId="0"/>
    <xf numFmtId="0" fontId="22" fillId="0" borderId="0"/>
    <xf numFmtId="0" fontId="22"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22" fillId="0" borderId="0"/>
    <xf numFmtId="0" fontId="22" fillId="0" borderId="0"/>
    <xf numFmtId="0" fontId="22" fillId="0" borderId="0"/>
    <xf numFmtId="0" fontId="7" fillId="0" borderId="0"/>
    <xf numFmtId="0" fontId="116" fillId="0" borderId="0"/>
    <xf numFmtId="0" fontId="3" fillId="0" borderId="0"/>
    <xf numFmtId="0" fontId="3" fillId="0" borderId="0"/>
    <xf numFmtId="0" fontId="117" fillId="0" borderId="0"/>
    <xf numFmtId="0" fontId="3" fillId="0" borderId="0"/>
    <xf numFmtId="0" fontId="3" fillId="0" borderId="0"/>
    <xf numFmtId="0" fontId="117" fillId="0" borderId="0"/>
    <xf numFmtId="0" fontId="3" fillId="0" borderId="0"/>
    <xf numFmtId="0" fontId="3" fillId="0" borderId="0"/>
    <xf numFmtId="0" fontId="117" fillId="0" borderId="0"/>
    <xf numFmtId="0" fontId="3" fillId="0" borderId="0"/>
    <xf numFmtId="0" fontId="3" fillId="0" borderId="0"/>
    <xf numFmtId="0" fontId="3"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6" fillId="0" borderId="0"/>
    <xf numFmtId="0" fontId="7" fillId="0" borderId="0"/>
    <xf numFmtId="0" fontId="22" fillId="0" borderId="0"/>
    <xf numFmtId="0" fontId="11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0" applyNumberFormat="0" applyFont="0" applyAlignment="0" applyProtection="0"/>
    <xf numFmtId="0" fontId="27" fillId="37" borderId="20" applyNumberFormat="0" applyFont="0" applyAlignment="0" applyProtection="0"/>
    <xf numFmtId="0" fontId="22" fillId="37" borderId="20"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8" fillId="38" borderId="0" applyNumberFormat="0" applyBorder="0" applyAlignment="0" applyProtection="0"/>
    <xf numFmtId="0" fontId="139"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40" fillId="0" borderId="12" applyNumberFormat="0" applyFill="0" applyAlignment="0" applyProtection="0"/>
    <xf numFmtId="0" fontId="141"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2" fillId="0" borderId="0" applyNumberFormat="0" applyFill="0" applyBorder="0" applyAlignment="0" applyProtection="0"/>
    <xf numFmtId="0" fontId="1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8" fontId="1" fillId="0" borderId="0" applyFont="0" applyFill="0" applyBorder="0" applyAlignment="0" applyProtection="0"/>
    <xf numFmtId="168" fontId="26"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31"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51" fillId="0" borderId="0" applyFont="0" applyFill="0" applyBorder="0" applyAlignment="0" applyProtection="0"/>
    <xf numFmtId="168" fontId="7" fillId="0" borderId="0" applyFont="0" applyFill="0" applyBorder="0" applyAlignment="0" applyProtection="0"/>
    <xf numFmtId="168" fontId="66" fillId="0" borderId="0" applyFont="0" applyFill="0" applyBorder="0" applyAlignment="0" applyProtection="0"/>
    <xf numFmtId="168"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8" fontId="115" fillId="0" borderId="0" applyFont="0" applyFill="0" applyBorder="0" applyAlignment="0" applyProtection="0"/>
    <xf numFmtId="0" fontId="118" fillId="19" borderId="0" applyNumberFormat="0" applyBorder="0" applyAlignment="0" applyProtection="0"/>
    <xf numFmtId="0" fontId="119"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8" fillId="39" borderId="0" applyNumberFormat="0" applyBorder="0" applyAlignment="0" applyProtection="0"/>
    <xf numFmtId="0" fontId="119"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8" fillId="40" borderId="0" applyNumberFormat="0" applyBorder="0" applyAlignment="0" applyProtection="0"/>
    <xf numFmtId="0" fontId="119"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8" fillId="25" borderId="0" applyNumberFormat="0" applyBorder="0" applyAlignment="0" applyProtection="0"/>
    <xf numFmtId="0" fontId="119"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8" fillId="41" borderId="0" applyNumberFormat="0" applyBorder="0" applyAlignment="0" applyProtection="0"/>
    <xf numFmtId="0" fontId="119"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8" fillId="42" borderId="0" applyNumberFormat="0" applyBorder="0" applyAlignment="0" applyProtection="0"/>
    <xf numFmtId="0" fontId="119"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6" fillId="0" borderId="0" applyFont="0" applyFill="0" applyBorder="0" applyAlignment="0" applyProtection="0"/>
    <xf numFmtId="0" fontId="1" fillId="0" borderId="0"/>
  </cellStyleXfs>
  <cellXfs count="843">
    <xf numFmtId="0" fontId="0" fillId="0" borderId="0" xfId="0"/>
    <xf numFmtId="0" fontId="10" fillId="0" borderId="0" xfId="0" applyFont="1"/>
    <xf numFmtId="0" fontId="4" fillId="0" borderId="0" xfId="0" applyFont="1"/>
    <xf numFmtId="0" fontId="4" fillId="0" borderId="0" xfId="0" applyFont="1" applyBorder="1"/>
    <xf numFmtId="0" fontId="8" fillId="0" borderId="0" xfId="0" applyFont="1" applyBorder="1" applyAlignment="1">
      <alignment horizontal="left" wrapText="1"/>
    </xf>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0" fontId="4" fillId="0" borderId="0" xfId="0" applyFont="1" applyFill="1"/>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9" fontId="54" fillId="27" borderId="0" xfId="826" applyNumberFormat="1" applyFont="1" applyFill="1" applyBorder="1"/>
    <xf numFmtId="3" fontId="54" fillId="0" borderId="0" xfId="0" applyNumberFormat="1" applyFont="1"/>
    <xf numFmtId="0" fontId="54" fillId="27" borderId="0" xfId="0" applyFont="1" applyFill="1"/>
    <xf numFmtId="169"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0" fontId="54" fillId="0" borderId="0" xfId="799" applyFont="1"/>
    <xf numFmtId="0" fontId="54" fillId="0" borderId="0" xfId="799" applyFont="1" applyFill="1"/>
    <xf numFmtId="0" fontId="68" fillId="0" borderId="0" xfId="799" applyFont="1"/>
    <xf numFmtId="0" fontId="56" fillId="27" borderId="0" xfId="799" applyFont="1" applyFill="1"/>
    <xf numFmtId="0" fontId="54" fillId="0" borderId="0" xfId="799" applyFont="1" applyAlignment="1">
      <alignment vertical="center"/>
    </xf>
    <xf numFmtId="0" fontId="68" fillId="0" borderId="0" xfId="799" applyFont="1" applyAlignment="1">
      <alignment vertical="center"/>
    </xf>
    <xf numFmtId="176"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69" fillId="27" borderId="0" xfId="799" applyFont="1" applyFill="1" applyBorder="1" applyAlignment="1">
      <alignment horizontal="center" vertical="center"/>
    </xf>
    <xf numFmtId="0" fontId="56" fillId="27" borderId="0" xfId="799" applyFont="1" applyFill="1" applyBorder="1" applyAlignment="1">
      <alignment vertical="center"/>
    </xf>
    <xf numFmtId="0" fontId="70" fillId="0" borderId="0" xfId="799" applyFont="1"/>
    <xf numFmtId="0" fontId="8" fillId="0" borderId="0" xfId="799" applyFont="1" applyBorder="1" applyAlignment="1"/>
    <xf numFmtId="0" fontId="144" fillId="43" borderId="0" xfId="799" applyFont="1" applyFill="1" applyBorder="1" applyAlignment="1"/>
    <xf numFmtId="0" fontId="8" fillId="43" borderId="0" xfId="799" applyFont="1" applyFill="1" applyBorder="1" applyAlignment="1"/>
    <xf numFmtId="0" fontId="8" fillId="0" borderId="0" xfId="799" applyFont="1" applyAlignment="1"/>
    <xf numFmtId="0" fontId="145" fillId="43" borderId="0" xfId="0" applyFont="1" applyFill="1"/>
    <xf numFmtId="3" fontId="145" fillId="43" borderId="0" xfId="0" applyNumberFormat="1" applyFont="1" applyFill="1"/>
    <xf numFmtId="3" fontId="4" fillId="0" borderId="0" xfId="0" applyNumberFormat="1" applyFont="1" applyFill="1" applyBorder="1"/>
    <xf numFmtId="3" fontId="4" fillId="0" borderId="0" xfId="799" applyNumberFormat="1" applyFont="1"/>
    <xf numFmtId="0" fontId="8" fillId="28" borderId="0" xfId="799" applyFont="1" applyFill="1" applyBorder="1"/>
    <xf numFmtId="0" fontId="4" fillId="0" borderId="0" xfId="797"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2" fontId="8" fillId="0" borderId="0" xfId="799" applyNumberFormat="1" applyFont="1"/>
    <xf numFmtId="0" fontId="8" fillId="0" borderId="0" xfId="0" applyFont="1" applyFill="1"/>
    <xf numFmtId="172" fontId="4" fillId="0" borderId="0" xfId="826" applyNumberFormat="1" applyFont="1" applyFill="1"/>
    <xf numFmtId="169"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2" fontId="4" fillId="0" borderId="0" xfId="826" applyNumberFormat="1" applyFont="1"/>
    <xf numFmtId="169" fontId="4" fillId="0" borderId="0" xfId="0" applyNumberFormat="1" applyFont="1"/>
    <xf numFmtId="0" fontId="8" fillId="0" borderId="0" xfId="0" applyFont="1" applyAlignment="1">
      <alignment horizontal="left"/>
    </xf>
    <xf numFmtId="0" fontId="74" fillId="27" borderId="0" xfId="0" applyFont="1" applyFill="1"/>
    <xf numFmtId="0" fontId="8" fillId="0" borderId="0" xfId="803" applyFont="1" applyAlignment="1">
      <alignment horizontal="left"/>
    </xf>
    <xf numFmtId="0" fontId="25" fillId="0" borderId="0" xfId="0" applyFont="1"/>
    <xf numFmtId="3" fontId="74" fillId="27" borderId="0" xfId="0" applyNumberFormat="1" applyFont="1" applyFill="1"/>
    <xf numFmtId="0" fontId="71" fillId="27" borderId="0" xfId="0" applyFont="1" applyFill="1" applyBorder="1" applyAlignment="1">
      <alignment horizontal="left" vertical="center" wrapText="1"/>
    </xf>
    <xf numFmtId="172" fontId="74" fillId="27" borderId="0" xfId="0" applyNumberFormat="1" applyFont="1" applyFill="1"/>
    <xf numFmtId="0" fontId="76" fillId="0" borderId="0" xfId="0" applyFont="1" applyBorder="1"/>
    <xf numFmtId="0" fontId="77" fillId="27" borderId="0" xfId="0" applyFont="1" applyFill="1" applyBorder="1"/>
    <xf numFmtId="3" fontId="77" fillId="27" borderId="0" xfId="0" applyNumberFormat="1" applyFont="1" applyFill="1" applyBorder="1"/>
    <xf numFmtId="0" fontId="73" fillId="27" borderId="0" xfId="0" applyFont="1" applyFill="1" applyBorder="1" applyAlignment="1">
      <alignment wrapText="1"/>
    </xf>
    <xf numFmtId="172" fontId="77" fillId="27" borderId="0" xfId="0" applyNumberFormat="1" applyFont="1" applyFill="1" applyBorder="1"/>
    <xf numFmtId="0" fontId="71" fillId="0" borderId="0" xfId="0" applyFont="1" applyBorder="1"/>
    <xf numFmtId="0" fontId="74" fillId="27" borderId="0" xfId="0" applyFont="1" applyFill="1" applyBorder="1"/>
    <xf numFmtId="172" fontId="74"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5" fillId="0" borderId="0" xfId="0" applyFont="1"/>
    <xf numFmtId="0" fontId="71"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7" fillId="0" borderId="0" xfId="0" applyFont="1" applyBorder="1" applyAlignment="1">
      <alignment horizontal="center"/>
    </xf>
    <xf numFmtId="0" fontId="147" fillId="0" borderId="0" xfId="0" applyFont="1" applyBorder="1" applyAlignment="1">
      <alignment horizontal="right" vertical="center"/>
    </xf>
    <xf numFmtId="0" fontId="4" fillId="0" borderId="0" xfId="266" applyFont="1"/>
    <xf numFmtId="0" fontId="7" fillId="0" borderId="0" xfId="0" applyFont="1"/>
    <xf numFmtId="0" fontId="8" fillId="43" borderId="0" xfId="798" applyFont="1" applyFill="1" applyBorder="1" applyAlignment="1">
      <alignment horizontal="left" wrapText="1"/>
    </xf>
    <xf numFmtId="0" fontId="4" fillId="43" borderId="0" xfId="0" applyFont="1" applyFill="1" applyBorder="1" applyAlignment="1">
      <alignment horizontal="left"/>
    </xf>
    <xf numFmtId="0" fontId="16" fillId="43" borderId="0" xfId="798" applyFont="1" applyFill="1" applyBorder="1" applyAlignment="1">
      <alignment horizontal="left"/>
    </xf>
    <xf numFmtId="3" fontId="8" fillId="43" borderId="0" xfId="798" applyNumberFormat="1" applyFont="1" applyFill="1" applyBorder="1" applyAlignment="1">
      <alignment horizontal="left"/>
    </xf>
    <xf numFmtId="4" fontId="8" fillId="43" borderId="0" xfId="798" applyNumberFormat="1" applyFont="1" applyFill="1" applyBorder="1" applyAlignment="1">
      <alignment horizontal="left"/>
    </xf>
    <xf numFmtId="0" fontId="55" fillId="43" borderId="0" xfId="799" applyFont="1" applyFill="1" applyBorder="1"/>
    <xf numFmtId="173" fontId="54" fillId="0" borderId="0" xfId="0" applyNumberFormat="1" applyFont="1"/>
    <xf numFmtId="0" fontId="145" fillId="27" borderId="0" xfId="0" applyFont="1" applyFill="1"/>
    <xf numFmtId="0" fontId="145" fillId="29" borderId="0" xfId="0" applyFont="1" applyFill="1"/>
    <xf numFmtId="177" fontId="8" fillId="0" borderId="0" xfId="799" applyNumberFormat="1" applyFont="1"/>
    <xf numFmtId="37" fontId="78" fillId="0" borderId="0" xfId="800"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7" fillId="0" borderId="0" xfId="0" applyFont="1" applyBorder="1"/>
    <xf numFmtId="0" fontId="5" fillId="0" borderId="0" xfId="799" applyFont="1"/>
    <xf numFmtId="169" fontId="8" fillId="0" borderId="0" xfId="824" applyNumberFormat="1" applyFont="1"/>
    <xf numFmtId="2" fontId="8" fillId="0" borderId="0" xfId="799" applyNumberFormat="1" applyFont="1" applyBorder="1"/>
    <xf numFmtId="0" fontId="7" fillId="43" borderId="0" xfId="0" applyFont="1" applyFill="1"/>
    <xf numFmtId="0" fontId="10" fillId="43" borderId="0" xfId="0" applyFont="1" applyFill="1"/>
    <xf numFmtId="169" fontId="10" fillId="0" borderId="0" xfId="826" applyNumberFormat="1" applyFont="1" applyFill="1" applyAlignment="1">
      <alignment vertical="center"/>
    </xf>
    <xf numFmtId="0" fontId="10" fillId="0" borderId="0" xfId="0" applyFont="1" applyFill="1" applyAlignment="1">
      <alignment vertical="center"/>
    </xf>
    <xf numFmtId="0" fontId="86" fillId="0" borderId="0" xfId="0" applyFont="1" applyBorder="1" applyAlignment="1">
      <alignment horizontal="left" wrapText="1"/>
    </xf>
    <xf numFmtId="0" fontId="148" fillId="43" borderId="0" xfId="0" applyFont="1" applyFill="1"/>
    <xf numFmtId="0" fontId="85" fillId="43" borderId="0" xfId="0" applyFont="1" applyFill="1" applyAlignment="1">
      <alignment vertical="center"/>
    </xf>
    <xf numFmtId="0" fontId="89" fillId="0" borderId="0" xfId="0" applyFont="1"/>
    <xf numFmtId="3" fontId="10" fillId="0" borderId="0" xfId="0" applyNumberFormat="1" applyFont="1"/>
    <xf numFmtId="0" fontId="91" fillId="43" borderId="0" xfId="0" applyFont="1" applyFill="1" applyBorder="1" applyAlignment="1">
      <alignment vertical="center"/>
    </xf>
    <xf numFmtId="0" fontId="91" fillId="43" borderId="0" xfId="0" applyFont="1" applyFill="1" applyBorder="1" applyAlignment="1">
      <alignment horizontal="left" vertical="center"/>
    </xf>
    <xf numFmtId="0" fontId="7" fillId="0" borderId="0" xfId="0" applyFont="1" applyFill="1"/>
    <xf numFmtId="0" fontId="78" fillId="0" borderId="0" xfId="0" applyFont="1" applyFill="1"/>
    <xf numFmtId="3" fontId="78" fillId="0" borderId="0" xfId="0" applyNumberFormat="1" applyFont="1" applyFill="1"/>
    <xf numFmtId="169" fontId="78" fillId="0" borderId="0" xfId="826" applyNumberFormat="1" applyFont="1" applyFill="1"/>
    <xf numFmtId="0" fontId="78" fillId="0" borderId="0" xfId="0" applyFont="1" applyFill="1" applyAlignment="1"/>
    <xf numFmtId="3" fontId="78" fillId="0" borderId="0" xfId="0" applyNumberFormat="1" applyFont="1" applyFill="1" applyAlignment="1"/>
    <xf numFmtId="171" fontId="78" fillId="0" borderId="0" xfId="0" applyNumberFormat="1" applyFont="1" applyFill="1"/>
    <xf numFmtId="169" fontId="78" fillId="0" borderId="0" xfId="824" applyNumberFormat="1" applyFont="1" applyFill="1"/>
    <xf numFmtId="3" fontId="78" fillId="0" borderId="0" xfId="0" applyNumberFormat="1" applyFont="1"/>
    <xf numFmtId="0" fontId="96" fillId="0" borderId="0" xfId="0" applyFont="1" applyBorder="1" applyAlignment="1">
      <alignment horizontal="left"/>
    </xf>
    <xf numFmtId="0" fontId="96" fillId="27" borderId="0" xfId="0" applyFont="1" applyFill="1" applyBorder="1" applyAlignment="1">
      <alignment horizontal="left"/>
    </xf>
    <xf numFmtId="17" fontId="92" fillId="0" borderId="0" xfId="0" quotePrefix="1" applyNumberFormat="1" applyFont="1" applyAlignment="1">
      <alignment horizontal="right"/>
    </xf>
    <xf numFmtId="0" fontId="145" fillId="0" borderId="0" xfId="0" applyFont="1" applyFill="1"/>
    <xf numFmtId="0" fontId="100" fillId="43" borderId="0" xfId="0" applyFont="1" applyFill="1" applyAlignment="1">
      <alignment vertical="center" wrapText="1"/>
    </xf>
    <xf numFmtId="0" fontId="101" fillId="27" borderId="0" xfId="0" applyFont="1" applyFill="1" applyBorder="1" applyAlignment="1">
      <alignment vertical="center" wrapText="1"/>
    </xf>
    <xf numFmtId="0" fontId="84" fillId="0" borderId="0" xfId="0" applyFont="1" applyFill="1" applyAlignment="1">
      <alignment vertical="center"/>
    </xf>
    <xf numFmtId="0" fontId="19" fillId="46" borderId="0" xfId="228" applyFont="1" applyFill="1" applyBorder="1"/>
    <xf numFmtId="0" fontId="78" fillId="46" borderId="0" xfId="799" applyFont="1" applyFill="1" applyBorder="1" applyAlignment="1"/>
    <xf numFmtId="0" fontId="150" fillId="0" borderId="0" xfId="0" applyFont="1" applyBorder="1" applyAlignment="1"/>
    <xf numFmtId="0" fontId="150" fillId="0" borderId="0" xfId="0" applyFont="1" applyBorder="1" applyAlignment="1">
      <alignment vertical="top"/>
    </xf>
    <xf numFmtId="0" fontId="150" fillId="0" borderId="0" xfId="0" applyFont="1" applyBorder="1" applyAlignment="1">
      <alignment horizontal="center"/>
    </xf>
    <xf numFmtId="0" fontId="150" fillId="0" borderId="0" xfId="0" applyFont="1"/>
    <xf numFmtId="0" fontId="151" fillId="0" borderId="0" xfId="0" applyFont="1"/>
    <xf numFmtId="0" fontId="103" fillId="47" borderId="21" xfId="0" applyFont="1" applyFill="1" applyBorder="1" applyAlignment="1">
      <alignment vertical="center" wrapText="1"/>
    </xf>
    <xf numFmtId="0" fontId="150" fillId="48" borderId="21" xfId="0" applyFont="1" applyFill="1" applyBorder="1" applyAlignment="1">
      <alignment horizontal="center" vertical="center" wrapText="1"/>
    </xf>
    <xf numFmtId="0" fontId="150" fillId="48" borderId="21" xfId="0" applyFont="1" applyFill="1" applyBorder="1" applyAlignment="1">
      <alignment horizontal="left" vertical="center" wrapText="1"/>
    </xf>
    <xf numFmtId="0" fontId="150" fillId="48" borderId="21" xfId="0" applyFont="1" applyFill="1" applyBorder="1" applyAlignment="1">
      <alignment horizontal="left" vertical="top" wrapText="1"/>
    </xf>
    <xf numFmtId="0" fontId="150" fillId="48" borderId="21" xfId="0" applyFont="1" applyFill="1" applyBorder="1" applyAlignment="1">
      <alignment vertical="center"/>
    </xf>
    <xf numFmtId="0" fontId="150" fillId="48" borderId="21" xfId="0" applyFont="1" applyFill="1" applyBorder="1" applyAlignment="1">
      <alignment vertical="center" wrapText="1"/>
    </xf>
    <xf numFmtId="0" fontId="150" fillId="48" borderId="21" xfId="0" applyFont="1" applyFill="1" applyBorder="1" applyAlignment="1">
      <alignment wrapText="1"/>
    </xf>
    <xf numFmtId="0" fontId="150" fillId="48" borderId="21" xfId="0" applyFont="1" applyFill="1" applyBorder="1" applyAlignment="1">
      <alignment vertical="top" wrapText="1"/>
    </xf>
    <xf numFmtId="0" fontId="151" fillId="48" borderId="21" xfId="0" applyFont="1" applyFill="1" applyBorder="1" applyAlignment="1">
      <alignment horizontal="center" vertical="center" wrapText="1"/>
    </xf>
    <xf numFmtId="0" fontId="85" fillId="0" borderId="0" xfId="799" applyFont="1" applyBorder="1" applyAlignment="1">
      <alignment vertical="center"/>
    </xf>
    <xf numFmtId="0" fontId="91" fillId="0" borderId="0" xfId="799" applyFont="1" applyBorder="1"/>
    <xf numFmtId="3" fontId="92" fillId="0" borderId="0" xfId="798" applyNumberFormat="1" applyFont="1" applyBorder="1" applyAlignment="1"/>
    <xf numFmtId="3" fontId="91" fillId="0" borderId="0" xfId="799" applyNumberFormat="1" applyFont="1" applyBorder="1"/>
    <xf numFmtId="0" fontId="149" fillId="43" borderId="0" xfId="799" applyFont="1" applyFill="1" applyBorder="1"/>
    <xf numFmtId="0" fontId="91" fillId="43" borderId="0" xfId="799" applyFont="1" applyFill="1" applyBorder="1"/>
    <xf numFmtId="3" fontId="5" fillId="0" borderId="0" xfId="799" applyNumberFormat="1" applyFont="1" applyBorder="1"/>
    <xf numFmtId="3" fontId="105" fillId="0" borderId="0" xfId="0" applyNumberFormat="1" applyFont="1" applyBorder="1" applyAlignment="1">
      <alignment wrapText="1"/>
    </xf>
    <xf numFmtId="0" fontId="105" fillId="0" borderId="0" xfId="0" applyFont="1" applyBorder="1" applyAlignment="1">
      <alignment wrapText="1"/>
    </xf>
    <xf numFmtId="172" fontId="7" fillId="43" borderId="0" xfId="826" applyNumberFormat="1" applyFont="1" applyFill="1"/>
    <xf numFmtId="169" fontId="7" fillId="43" borderId="0" xfId="0" applyNumberFormat="1" applyFont="1" applyFill="1"/>
    <xf numFmtId="0" fontId="7" fillId="43" borderId="0" xfId="794" applyFont="1" applyFill="1"/>
    <xf numFmtId="0" fontId="7" fillId="0" borderId="0" xfId="794" applyFont="1"/>
    <xf numFmtId="17" fontId="7" fillId="0" borderId="0" xfId="794" applyNumberFormat="1" applyFont="1"/>
    <xf numFmtId="0" fontId="98" fillId="43" borderId="0" xfId="803" applyFont="1" applyFill="1" applyBorder="1" applyAlignment="1"/>
    <xf numFmtId="0" fontId="98" fillId="0" borderId="0" xfId="803" applyFont="1" applyBorder="1" applyAlignment="1"/>
    <xf numFmtId="0" fontId="106" fillId="0" borderId="0" xfId="0" applyFont="1" applyBorder="1" applyAlignment="1"/>
    <xf numFmtId="0" fontId="102" fillId="0" borderId="0" xfId="799" applyFont="1" applyAlignment="1">
      <alignment vertical="center"/>
    </xf>
    <xf numFmtId="0" fontId="107" fillId="27" borderId="0" xfId="799" applyFont="1" applyFill="1" applyAlignment="1">
      <alignment vertical="center"/>
    </xf>
    <xf numFmtId="0" fontId="7" fillId="0" borderId="0" xfId="799" applyFont="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17" fontId="78" fillId="0" borderId="0" xfId="0" quotePrefix="1" applyNumberFormat="1" applyFont="1" applyBorder="1" applyAlignment="1"/>
    <xf numFmtId="0" fontId="108" fillId="47" borderId="21" xfId="0" applyFont="1" applyFill="1" applyBorder="1" applyAlignment="1">
      <alignment vertical="top" wrapText="1"/>
    </xf>
    <xf numFmtId="0" fontId="110" fillId="0" borderId="0" xfId="228" applyFont="1" applyAlignment="1">
      <alignment horizontal="center" vertical="center" wrapText="1"/>
    </xf>
    <xf numFmtId="0" fontId="7" fillId="0" borderId="0" xfId="228"/>
    <xf numFmtId="0" fontId="109" fillId="0" borderId="0" xfId="228" applyFont="1" applyAlignment="1">
      <alignment vertical="center" wrapText="1"/>
    </xf>
    <xf numFmtId="0" fontId="109" fillId="0" borderId="14" xfId="228" applyFont="1" applyBorder="1" applyAlignment="1">
      <alignment vertical="center" wrapText="1"/>
    </xf>
    <xf numFmtId="0" fontId="109" fillId="0" borderId="15" xfId="228" applyFont="1" applyBorder="1" applyAlignment="1">
      <alignment vertical="center" wrapText="1"/>
    </xf>
    <xf numFmtId="0" fontId="109" fillId="0" borderId="0" xfId="228" applyFont="1" applyBorder="1" applyAlignment="1">
      <alignment vertical="center" wrapText="1"/>
    </xf>
    <xf numFmtId="0" fontId="19" fillId="0" borderId="0" xfId="228" applyFont="1" applyFill="1" applyBorder="1"/>
    <xf numFmtId="0" fontId="153" fillId="0" borderId="0" xfId="228" applyFont="1" applyFill="1" applyBorder="1" applyAlignment="1">
      <alignment horizontal="center"/>
    </xf>
    <xf numFmtId="0" fontId="154"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3" fillId="0" borderId="22" xfId="228" applyFont="1" applyFill="1" applyBorder="1" applyAlignment="1">
      <alignment horizontal="center" wrapText="1"/>
    </xf>
    <xf numFmtId="0" fontId="153" fillId="0" borderId="23" xfId="228" applyFont="1" applyFill="1" applyBorder="1" applyAlignment="1">
      <alignment horizontal="center"/>
    </xf>
    <xf numFmtId="0" fontId="8" fillId="0" borderId="22" xfId="214" applyFont="1" applyFill="1" applyBorder="1" applyAlignment="1" applyProtection="1"/>
    <xf numFmtId="0" fontId="155" fillId="0" borderId="22" xfId="799" applyFont="1" applyFill="1" applyBorder="1" applyAlignment="1"/>
    <xf numFmtId="0" fontId="4" fillId="0" borderId="22" xfId="228" applyFont="1" applyFill="1" applyBorder="1" applyAlignment="1"/>
    <xf numFmtId="0" fontId="78" fillId="46" borderId="22" xfId="799" applyFont="1" applyFill="1" applyBorder="1" applyAlignment="1"/>
    <xf numFmtId="0" fontId="19" fillId="46" borderId="23" xfId="228" applyFont="1" applyFill="1" applyBorder="1"/>
    <xf numFmtId="0" fontId="78" fillId="46" borderId="24" xfId="799" applyFont="1" applyFill="1" applyBorder="1" applyAlignment="1"/>
    <xf numFmtId="0" fontId="78" fillId="46" borderId="25" xfId="799" applyFont="1" applyFill="1" applyBorder="1" applyAlignment="1"/>
    <xf numFmtId="0" fontId="19" fillId="46" borderId="25" xfId="228" applyFont="1" applyFill="1" applyBorder="1"/>
    <xf numFmtId="0" fontId="19" fillId="46" borderId="26" xfId="228" applyFont="1" applyFill="1" applyBorder="1"/>
    <xf numFmtId="0" fontId="23" fillId="0" borderId="22" xfId="228" applyFont="1" applyFill="1" applyBorder="1" applyAlignment="1">
      <alignment horizontal="center" wrapText="1"/>
    </xf>
    <xf numFmtId="0" fontId="20" fillId="0" borderId="0" xfId="228" applyFont="1" applyFill="1" applyBorder="1" applyAlignment="1">
      <alignment horizontal="center" wrapText="1"/>
    </xf>
    <xf numFmtId="0" fontId="20" fillId="0" borderId="23" xfId="228" applyFont="1" applyFill="1" applyBorder="1" applyAlignment="1">
      <alignment horizontal="center" wrapText="1"/>
    </xf>
    <xf numFmtId="0" fontId="84" fillId="0" borderId="22" xfId="214" applyFont="1" applyFill="1" applyBorder="1" applyAlignment="1" applyProtection="1"/>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9" fillId="0" borderId="0" xfId="228" applyFont="1" applyFill="1" applyBorder="1" applyAlignment="1">
      <alignment vertical="center"/>
    </xf>
    <xf numFmtId="0" fontId="19" fillId="0" borderId="0" xfId="228" applyFont="1" applyFill="1" applyBorder="1" applyAlignment="1"/>
    <xf numFmtId="0" fontId="94" fillId="43" borderId="0" xfId="799" applyFont="1" applyFill="1" applyAlignment="1">
      <alignment vertical="center"/>
    </xf>
    <xf numFmtId="0" fontId="89" fillId="43" borderId="0" xfId="799" applyFont="1" applyFill="1" applyBorder="1" applyAlignment="1">
      <alignment vertical="center"/>
    </xf>
    <xf numFmtId="37" fontId="114" fillId="0" borderId="0" xfId="800" applyFont="1" applyFill="1" applyBorder="1" applyAlignment="1">
      <alignment horizontal="left" vertical="center" wrapText="1"/>
    </xf>
    <xf numFmtId="3" fontId="6" fillId="0" borderId="0" xfId="0" applyNumberFormat="1" applyFont="1" applyFill="1" applyAlignment="1">
      <alignment vertical="center"/>
    </xf>
    <xf numFmtId="177" fontId="6" fillId="0" borderId="0" xfId="0" applyNumberFormat="1" applyFont="1" applyFill="1" applyAlignment="1">
      <alignment vertical="center"/>
    </xf>
    <xf numFmtId="37" fontId="114" fillId="0" borderId="0" xfId="800" applyFont="1" applyFill="1" applyBorder="1" applyAlignment="1"/>
    <xf numFmtId="0" fontId="114" fillId="27" borderId="0" xfId="233" applyFont="1" applyFill="1" applyAlignment="1">
      <alignment horizontal="left" vertical="center"/>
    </xf>
    <xf numFmtId="0" fontId="114" fillId="0" borderId="0" xfId="233" applyFont="1" applyFill="1" applyAlignment="1">
      <alignment horizontal="left" vertical="center"/>
    </xf>
    <xf numFmtId="0" fontId="114" fillId="0" borderId="0" xfId="0" applyFont="1"/>
    <xf numFmtId="0" fontId="114" fillId="0" borderId="0" xfId="0" applyFont="1" applyFill="1" applyBorder="1" applyAlignment="1">
      <alignment horizontal="left"/>
    </xf>
    <xf numFmtId="0" fontId="114" fillId="0" borderId="0" xfId="0" applyFont="1" applyFill="1" applyAlignment="1"/>
    <xf numFmtId="169" fontId="157" fillId="27" borderId="0" xfId="826" applyNumberFormat="1" applyFont="1" applyFill="1"/>
    <xf numFmtId="169" fontId="157" fillId="27" borderId="0" xfId="826" applyNumberFormat="1" applyFont="1" applyFill="1" applyBorder="1"/>
    <xf numFmtId="0" fontId="148" fillId="0" borderId="0" xfId="0" applyFont="1" applyFill="1"/>
    <xf numFmtId="0" fontId="148" fillId="0" borderId="0" xfId="0" applyFont="1"/>
    <xf numFmtId="169" fontId="159" fillId="43" borderId="0" xfId="826" applyNumberFormat="1" applyFont="1" applyFill="1"/>
    <xf numFmtId="0" fontId="149" fillId="43" borderId="0" xfId="0" applyFont="1" applyFill="1" applyBorder="1" applyAlignment="1"/>
    <xf numFmtId="0" fontId="160" fillId="43" borderId="0" xfId="0" applyFont="1" applyFill="1" applyAlignment="1">
      <alignment horizontal="left"/>
    </xf>
    <xf numFmtId="0" fontId="160" fillId="0" borderId="0" xfId="0" applyFont="1" applyFill="1" applyAlignment="1">
      <alignment horizontal="left"/>
    </xf>
    <xf numFmtId="0" fontId="159" fillId="0" borderId="0" xfId="0" applyFont="1"/>
    <xf numFmtId="169" fontId="144" fillId="0" borderId="0" xfId="826" applyNumberFormat="1" applyFont="1"/>
    <xf numFmtId="0" fontId="144" fillId="0" borderId="0" xfId="0" applyFont="1" applyFill="1"/>
    <xf numFmtId="169" fontId="144" fillId="0" borderId="0" xfId="826" applyNumberFormat="1" applyFont="1" applyAlignment="1">
      <alignment horizontal="left"/>
    </xf>
    <xf numFmtId="0" fontId="144" fillId="0" borderId="0" xfId="0" applyFont="1" applyAlignment="1">
      <alignment horizontal="left"/>
    </xf>
    <xf numFmtId="169" fontId="160" fillId="43" borderId="0" xfId="826" applyNumberFormat="1" applyFont="1" applyFill="1"/>
    <xf numFmtId="0" fontId="4" fillId="43" borderId="0" xfId="0" applyFont="1" applyFill="1" applyBorder="1" applyAlignment="1">
      <alignment horizontal="left"/>
    </xf>
    <xf numFmtId="0" fontId="85" fillId="43" borderId="0" xfId="0" applyFont="1" applyFill="1" applyBorder="1" applyAlignment="1">
      <alignment vertical="center"/>
    </xf>
    <xf numFmtId="0" fontId="8" fillId="43" borderId="0" xfId="798" applyFont="1" applyFill="1" applyBorder="1" applyAlignment="1">
      <alignment horizontal="left" wrapText="1"/>
    </xf>
    <xf numFmtId="0" fontId="149" fillId="43" borderId="0" xfId="799" applyFont="1" applyFill="1" applyBorder="1"/>
    <xf numFmtId="0" fontId="91" fillId="43" borderId="0" xfId="799" applyFont="1" applyFill="1" applyBorder="1"/>
    <xf numFmtId="0" fontId="155" fillId="0" borderId="22" xfId="214" applyFont="1" applyFill="1" applyBorder="1" applyAlignment="1" applyProtection="1"/>
    <xf numFmtId="0" fontId="8" fillId="0" borderId="22" xfId="799" applyFont="1" applyFill="1" applyBorder="1" applyAlignment="1"/>
    <xf numFmtId="0" fontId="161" fillId="0" borderId="0" xfId="0" applyFont="1" applyFill="1"/>
    <xf numFmtId="0" fontId="162" fillId="43" borderId="0" xfId="0" applyFont="1" applyFill="1" applyBorder="1" applyAlignment="1">
      <alignment horizontal="left" vertical="center"/>
    </xf>
    <xf numFmtId="179"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49" fillId="0" borderId="0" xfId="0" applyNumberFormat="1" applyFont="1" applyFill="1"/>
    <xf numFmtId="0" fontId="149" fillId="0" borderId="0" xfId="0" applyFont="1" applyFill="1"/>
    <xf numFmtId="168" fontId="4" fillId="0" borderId="0" xfId="826" applyFont="1"/>
    <xf numFmtId="168" fontId="4" fillId="0" borderId="0" xfId="826" applyFont="1" applyFill="1"/>
    <xf numFmtId="39" fontId="86" fillId="0" borderId="0" xfId="800" applyNumberFormat="1" applyFont="1" applyFill="1" applyBorder="1" applyAlignment="1">
      <alignment horizontal="left" vertical="center" wrapText="1"/>
    </xf>
    <xf numFmtId="37" fontId="114" fillId="0" borderId="0" xfId="800"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37" fontId="114" fillId="0" borderId="0" xfId="800" applyFont="1" applyFill="1" applyBorder="1" applyAlignment="1">
      <alignment horizontal="left" vertical="center" wrapText="1"/>
    </xf>
    <xf numFmtId="0" fontId="84" fillId="46" borderId="0" xfId="214" applyFont="1" applyFill="1" applyBorder="1" applyAlignment="1" applyProtection="1">
      <alignment horizontal="left"/>
    </xf>
    <xf numFmtId="0" fontId="84" fillId="46" borderId="23" xfId="214" applyFont="1" applyFill="1" applyBorder="1" applyAlignment="1" applyProtection="1">
      <alignment horizontal="left"/>
    </xf>
    <xf numFmtId="0" fontId="25" fillId="0" borderId="0" xfId="0" applyFont="1" applyFill="1" applyAlignment="1"/>
    <xf numFmtId="173" fontId="54" fillId="27" borderId="0" xfId="0" applyNumberFormat="1" applyFont="1" applyFill="1"/>
    <xf numFmtId="0" fontId="85" fillId="43" borderId="0" xfId="0" applyFont="1" applyFill="1" applyBorder="1" applyAlignment="1">
      <alignment horizontal="left" vertical="center"/>
    </xf>
    <xf numFmtId="0" fontId="25" fillId="0" borderId="0" xfId="0" applyFont="1" applyFill="1" applyAlignment="1">
      <alignment horizontal="left"/>
    </xf>
    <xf numFmtId="3" fontId="4" fillId="0" borderId="0" xfId="0" applyNumberFormat="1" applyFont="1" applyAlignment="1">
      <alignment vertical="center"/>
    </xf>
    <xf numFmtId="178" fontId="165" fillId="0" borderId="0" xfId="800" applyNumberFormat="1" applyFont="1" applyFill="1" applyBorder="1" applyAlignment="1">
      <alignment horizontal="left" vertical="center" wrapText="1"/>
    </xf>
    <xf numFmtId="2" fontId="152"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51" fillId="48" borderId="21" xfId="0" applyFont="1" applyFill="1" applyBorder="1" applyAlignment="1">
      <alignment horizontal="center" vertical="center" wrapText="1"/>
    </xf>
    <xf numFmtId="0" fontId="10" fillId="0" borderId="0" xfId="308" applyFont="1"/>
    <xf numFmtId="0" fontId="148" fillId="0" borderId="0" xfId="308" applyFont="1" applyFill="1"/>
    <xf numFmtId="0" fontId="148" fillId="0" borderId="0" xfId="308" applyFont="1"/>
    <xf numFmtId="0" fontId="85" fillId="43" borderId="0" xfId="308" applyFont="1" applyFill="1" applyBorder="1" applyAlignment="1">
      <alignment vertical="center"/>
    </xf>
    <xf numFmtId="0" fontId="1" fillId="43" borderId="0" xfId="308" applyFont="1" applyFill="1"/>
    <xf numFmtId="0" fontId="149" fillId="43" borderId="0" xfId="308" applyFont="1" applyFill="1" applyBorder="1" applyAlignment="1"/>
    <xf numFmtId="0" fontId="160" fillId="43" borderId="0" xfId="308" applyFont="1" applyFill="1" applyAlignment="1">
      <alignment horizontal="left"/>
    </xf>
    <xf numFmtId="0" fontId="160" fillId="0" borderId="0" xfId="308" applyFont="1" applyFill="1" applyAlignment="1">
      <alignment horizontal="left"/>
    </xf>
    <xf numFmtId="0" fontId="159" fillId="0" borderId="0" xfId="308" applyFont="1"/>
    <xf numFmtId="0" fontId="1" fillId="0" borderId="0" xfId="308" applyFont="1"/>
    <xf numFmtId="0" fontId="21" fillId="0" borderId="0" xfId="308" applyFont="1"/>
    <xf numFmtId="0" fontId="10" fillId="0" borderId="0" xfId="308" applyFont="1" applyFill="1"/>
    <xf numFmtId="0" fontId="108" fillId="48" borderId="21" xfId="0" applyFont="1" applyFill="1" applyBorder="1" applyAlignment="1">
      <alignment horizontal="left" vertical="center" wrapText="1"/>
    </xf>
    <xf numFmtId="173"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7" fillId="27" borderId="0" xfId="0" applyFont="1" applyFill="1"/>
    <xf numFmtId="168" fontId="19" fillId="0" borderId="0" xfId="826" applyFont="1"/>
    <xf numFmtId="168" fontId="19" fillId="0" borderId="0" xfId="826" applyFont="1" applyFill="1"/>
    <xf numFmtId="3" fontId="70" fillId="0" borderId="0" xfId="799" applyNumberFormat="1" applyFont="1"/>
    <xf numFmtId="0" fontId="8" fillId="0" borderId="0" xfId="0" applyFont="1" applyBorder="1" applyAlignment="1">
      <alignment horizontal="left" wrapText="1"/>
    </xf>
    <xf numFmtId="3" fontId="8" fillId="0" borderId="0" xfId="0" applyNumberFormat="1" applyFont="1"/>
    <xf numFmtId="37" fontId="114" fillId="0" borderId="0" xfId="800" applyFont="1" applyFill="1" applyBorder="1" applyAlignment="1">
      <alignment horizontal="left" vertical="center" wrapText="1"/>
    </xf>
    <xf numFmtId="173" fontId="4" fillId="0" borderId="0" xfId="0" applyNumberFormat="1" applyFont="1"/>
    <xf numFmtId="3" fontId="4" fillId="0" borderId="0" xfId="0" applyNumberFormat="1" applyFont="1" applyFill="1" applyAlignment="1">
      <alignment vertical="center"/>
    </xf>
    <xf numFmtId="176" fontId="4" fillId="0" borderId="0" xfId="826" applyNumberFormat="1" applyFont="1" applyFill="1"/>
    <xf numFmtId="170" fontId="4" fillId="27" borderId="0" xfId="0" applyNumberFormat="1" applyFont="1" applyFill="1"/>
    <xf numFmtId="0" fontId="15" fillId="46" borderId="35" xfId="798" applyFont="1" applyFill="1" applyBorder="1" applyAlignment="1">
      <alignment horizontal="center"/>
    </xf>
    <xf numFmtId="3" fontId="9" fillId="47" borderId="35" xfId="798" applyNumberFormat="1" applyFont="1" applyFill="1" applyBorder="1" applyAlignment="1">
      <alignment horizontal="right"/>
    </xf>
    <xf numFmtId="0" fontId="9" fillId="47" borderId="35" xfId="233" applyFont="1" applyFill="1" applyBorder="1" applyAlignment="1">
      <alignment horizontal="left" vertical="center" wrapText="1"/>
    </xf>
    <xf numFmtId="0" fontId="9" fillId="49" borderId="35" xfId="233" applyFont="1" applyFill="1" applyBorder="1" applyAlignment="1">
      <alignment horizontal="left" vertical="center" wrapText="1"/>
    </xf>
    <xf numFmtId="3" fontId="9" fillId="49" borderId="35" xfId="798" applyNumberFormat="1" applyFont="1" applyFill="1" applyBorder="1" applyAlignment="1">
      <alignment horizontal="right"/>
    </xf>
    <xf numFmtId="0" fontId="15" fillId="46" borderId="36" xfId="798" applyFont="1" applyFill="1" applyBorder="1" applyAlignment="1">
      <alignment horizontal="center"/>
    </xf>
    <xf numFmtId="0" fontId="8" fillId="43" borderId="0" xfId="798" applyFont="1" applyFill="1" applyBorder="1" applyAlignment="1">
      <alignment horizontal="left"/>
    </xf>
    <xf numFmtId="0" fontId="9" fillId="47" borderId="37" xfId="233" applyFont="1" applyFill="1" applyBorder="1" applyAlignment="1">
      <alignment horizontal="left" vertical="center" wrapText="1"/>
    </xf>
    <xf numFmtId="3" fontId="9" fillId="47" borderId="37" xfId="798" applyNumberFormat="1" applyFont="1" applyFill="1" applyBorder="1" applyAlignment="1">
      <alignment horizontal="right"/>
    </xf>
    <xf numFmtId="0" fontId="9" fillId="46" borderId="35" xfId="799" applyFont="1" applyFill="1" applyBorder="1" applyAlignment="1">
      <alignment horizontal="center" vertical="center" wrapText="1"/>
    </xf>
    <xf numFmtId="0" fontId="9" fillId="44" borderId="35" xfId="799" applyFont="1" applyFill="1" applyBorder="1" applyAlignment="1">
      <alignment horizontal="left" vertical="center"/>
    </xf>
    <xf numFmtId="0" fontId="86" fillId="44" borderId="35" xfId="799" applyFont="1" applyFill="1" applyBorder="1" applyAlignment="1">
      <alignment vertical="center"/>
    </xf>
    <xf numFmtId="3" fontId="9" fillId="44" borderId="35" xfId="799" applyNumberFormat="1" applyFont="1" applyFill="1" applyBorder="1" applyAlignment="1">
      <alignment vertical="center"/>
    </xf>
    <xf numFmtId="0" fontId="170" fillId="47" borderId="35" xfId="799" applyFont="1" applyFill="1" applyBorder="1" applyAlignment="1">
      <alignment horizontal="left" vertical="center"/>
    </xf>
    <xf numFmtId="0" fontId="10" fillId="47" borderId="35" xfId="799" applyFont="1" applyFill="1" applyBorder="1" applyAlignment="1">
      <alignment vertical="center"/>
    </xf>
    <xf numFmtId="3" fontId="10" fillId="47" borderId="35" xfId="799" applyNumberFormat="1" applyFont="1" applyFill="1" applyBorder="1" applyAlignment="1">
      <alignment vertical="center"/>
    </xf>
    <xf numFmtId="0" fontId="9" fillId="47" borderId="35" xfId="799" applyFont="1" applyFill="1" applyBorder="1" applyAlignment="1">
      <alignment horizontal="center" vertical="center"/>
    </xf>
    <xf numFmtId="3" fontId="10" fillId="47" borderId="35" xfId="799" applyNumberFormat="1" applyFont="1" applyFill="1" applyBorder="1" applyAlignment="1">
      <alignment vertical="center" wrapText="1"/>
    </xf>
    <xf numFmtId="0" fontId="10" fillId="47" borderId="35" xfId="799" applyFont="1" applyFill="1" applyBorder="1" applyAlignment="1">
      <alignment vertical="center" wrapText="1"/>
    </xf>
    <xf numFmtId="0" fontId="9" fillId="47" borderId="35" xfId="799" applyFont="1" applyFill="1" applyBorder="1" applyAlignment="1">
      <alignment vertical="center"/>
    </xf>
    <xf numFmtId="0" fontId="10" fillId="44" borderId="38" xfId="799" applyFont="1" applyFill="1" applyBorder="1" applyAlignment="1">
      <alignment vertical="center"/>
    </xf>
    <xf numFmtId="3" fontId="9" fillId="47" borderId="35" xfId="799" applyNumberFormat="1" applyFont="1" applyFill="1" applyBorder="1" applyAlignment="1">
      <alignment vertical="center"/>
    </xf>
    <xf numFmtId="0" fontId="9" fillId="44" borderId="35" xfId="799" applyFont="1" applyFill="1" applyBorder="1" applyAlignment="1">
      <alignment horizontal="center" vertical="center"/>
    </xf>
    <xf numFmtId="0" fontId="9" fillId="44" borderId="35" xfId="799" applyFont="1" applyFill="1" applyBorder="1" applyAlignment="1">
      <alignment vertical="center"/>
    </xf>
    <xf numFmtId="0" fontId="9" fillId="47" borderId="35" xfId="799" applyFont="1" applyFill="1" applyBorder="1" applyAlignment="1">
      <alignment vertical="center" wrapText="1"/>
    </xf>
    <xf numFmtId="3" fontId="17" fillId="47" borderId="35" xfId="799" applyNumberFormat="1" applyFont="1" applyFill="1" applyBorder="1" applyAlignment="1">
      <alignment vertical="center"/>
    </xf>
    <xf numFmtId="4" fontId="9" fillId="47" borderId="35" xfId="799" applyNumberFormat="1" applyFont="1" applyFill="1" applyBorder="1" applyAlignment="1">
      <alignment vertical="center"/>
    </xf>
    <xf numFmtId="0" fontId="9" fillId="44" borderId="35" xfId="802" applyFont="1" applyFill="1" applyBorder="1" applyAlignment="1">
      <alignment vertical="center"/>
    </xf>
    <xf numFmtId="0" fontId="10" fillId="44" borderId="35" xfId="797" applyFont="1" applyFill="1" applyBorder="1" applyAlignment="1">
      <alignment vertical="center"/>
    </xf>
    <xf numFmtId="0" fontId="10" fillId="47" borderId="35" xfId="797" applyFont="1" applyFill="1" applyBorder="1" applyAlignment="1">
      <alignment vertical="center"/>
    </xf>
    <xf numFmtId="0" fontId="10" fillId="47" borderId="35" xfId="802" applyFont="1" applyFill="1" applyBorder="1" applyAlignment="1">
      <alignment vertical="center"/>
    </xf>
    <xf numFmtId="168" fontId="9" fillId="47" borderId="35" xfId="824" applyFont="1" applyFill="1" applyBorder="1" applyAlignment="1">
      <alignment vertical="center"/>
    </xf>
    <xf numFmtId="9" fontId="9" fillId="47" borderId="35" xfId="799" applyNumberFormat="1" applyFont="1" applyFill="1" applyBorder="1" applyAlignment="1">
      <alignment vertical="center"/>
    </xf>
    <xf numFmtId="3" fontId="15" fillId="45" borderId="35" xfId="0" applyNumberFormat="1" applyFont="1" applyFill="1" applyBorder="1"/>
    <xf numFmtId="0" fontId="9" fillId="46" borderId="35" xfId="799" applyFont="1" applyFill="1" applyBorder="1" applyAlignment="1">
      <alignment horizontal="center" vertical="center"/>
    </xf>
    <xf numFmtId="3" fontId="9" fillId="45" borderId="35" xfId="799" applyNumberFormat="1" applyFont="1" applyFill="1" applyBorder="1" applyAlignment="1">
      <alignment vertical="center"/>
    </xf>
    <xf numFmtId="3" fontId="15" fillId="43" borderId="35" xfId="0" applyNumberFormat="1" applyFont="1" applyFill="1" applyBorder="1"/>
    <xf numFmtId="3" fontId="9" fillId="44" borderId="35" xfId="799" applyNumberFormat="1" applyFont="1" applyFill="1" applyBorder="1"/>
    <xf numFmtId="3" fontId="10" fillId="47" borderId="35" xfId="799" applyNumberFormat="1" applyFont="1" applyFill="1" applyBorder="1"/>
    <xf numFmtId="0" fontId="10" fillId="47" borderId="35" xfId="0" applyFont="1" applyFill="1" applyBorder="1" applyAlignment="1">
      <alignment vertical="center"/>
    </xf>
    <xf numFmtId="4" fontId="9" fillId="44" borderId="38" xfId="799" applyNumberFormat="1" applyFont="1" applyFill="1" applyBorder="1" applyAlignment="1"/>
    <xf numFmtId="3" fontId="9" fillId="47" borderId="35" xfId="799" applyNumberFormat="1" applyFont="1" applyFill="1" applyBorder="1"/>
    <xf numFmtId="0" fontId="10" fillId="44" borderId="35" xfId="0" applyFont="1" applyFill="1" applyBorder="1" applyAlignment="1">
      <alignment vertical="center"/>
    </xf>
    <xf numFmtId="4" fontId="9" fillId="47" borderId="35" xfId="799" applyNumberFormat="1" applyFont="1" applyFill="1" applyBorder="1" applyAlignment="1">
      <alignment horizontal="right"/>
    </xf>
    <xf numFmtId="0" fontId="10" fillId="0" borderId="0" xfId="0" applyFont="1" applyAlignment="1">
      <alignment vertical="center"/>
    </xf>
    <xf numFmtId="0" fontId="10" fillId="27" borderId="0" xfId="0" applyFont="1" applyFill="1"/>
    <xf numFmtId="0" fontId="9" fillId="0" borderId="0" xfId="0" applyFont="1" applyBorder="1" applyAlignment="1">
      <alignment horizontal="left"/>
    </xf>
    <xf numFmtId="0" fontId="9" fillId="0" borderId="0" xfId="0" applyFont="1" applyBorder="1" applyAlignment="1">
      <alignment horizontal="left" vertical="center"/>
    </xf>
    <xf numFmtId="0" fontId="172" fillId="0" borderId="0" xfId="0" applyFont="1" applyBorder="1" applyAlignment="1">
      <alignment horizontal="left" wrapText="1"/>
    </xf>
    <xf numFmtId="3" fontId="86" fillId="27" borderId="0" xfId="799" applyNumberFormat="1" applyFont="1" applyFill="1" applyBorder="1" applyAlignment="1">
      <alignment horizontal="left"/>
    </xf>
    <xf numFmtId="3" fontId="86" fillId="27" borderId="0" xfId="799" applyNumberFormat="1" applyFont="1" applyFill="1" applyBorder="1" applyAlignment="1">
      <alignment horizontal="left" vertical="center"/>
    </xf>
    <xf numFmtId="0" fontId="86" fillId="0" borderId="0" xfId="0" applyFont="1" applyBorder="1" applyAlignment="1"/>
    <xf numFmtId="0" fontId="86" fillId="27" borderId="0" xfId="0" applyFont="1" applyFill="1" applyBorder="1" applyAlignment="1"/>
    <xf numFmtId="0" fontId="86" fillId="0" borderId="0" xfId="0" applyFont="1" applyAlignment="1">
      <alignment horizontal="left" wrapText="1"/>
    </xf>
    <xf numFmtId="3" fontId="10" fillId="27" borderId="0" xfId="0" applyNumberFormat="1" applyFont="1" applyFill="1"/>
    <xf numFmtId="3" fontId="10" fillId="44" borderId="40" xfId="799" applyNumberFormat="1" applyFont="1" applyFill="1" applyBorder="1" applyAlignment="1">
      <alignment horizontal="center" vertical="center"/>
    </xf>
    <xf numFmtId="3" fontId="173" fillId="47" borderId="35" xfId="799" applyNumberFormat="1" applyFont="1" applyFill="1" applyBorder="1" applyAlignment="1">
      <alignment vertical="center"/>
    </xf>
    <xf numFmtId="3" fontId="9" fillId="44" borderId="35" xfId="0" applyNumberFormat="1" applyFont="1" applyFill="1" applyBorder="1" applyAlignment="1">
      <alignment vertical="center"/>
    </xf>
    <xf numFmtId="3" fontId="9" fillId="47" borderId="35" xfId="0" applyNumberFormat="1" applyFont="1" applyFill="1" applyBorder="1" applyAlignment="1">
      <alignment vertical="center"/>
    </xf>
    <xf numFmtId="3" fontId="10" fillId="47" borderId="35" xfId="0" applyNumberFormat="1" applyFont="1" applyFill="1" applyBorder="1" applyAlignment="1">
      <alignment vertical="center"/>
    </xf>
    <xf numFmtId="3" fontId="10" fillId="44" borderId="40" xfId="0" applyNumberFormat="1" applyFont="1" applyFill="1" applyBorder="1" applyAlignment="1">
      <alignment horizontal="center" vertical="center"/>
    </xf>
    <xf numFmtId="3" fontId="9" fillId="47" borderId="34" xfId="0" applyNumberFormat="1" applyFont="1" applyFill="1" applyBorder="1" applyAlignment="1">
      <alignment vertical="center"/>
    </xf>
    <xf numFmtId="3" fontId="9" fillId="44" borderId="34" xfId="0" applyNumberFormat="1" applyFont="1" applyFill="1" applyBorder="1" applyAlignment="1">
      <alignment vertical="center"/>
    </xf>
    <xf numFmtId="3" fontId="10" fillId="47" borderId="34" xfId="0" applyNumberFormat="1" applyFont="1" applyFill="1" applyBorder="1" applyAlignment="1">
      <alignment vertical="center"/>
    </xf>
    <xf numFmtId="3" fontId="10" fillId="47" borderId="35" xfId="0" applyNumberFormat="1" applyFont="1" applyFill="1" applyBorder="1" applyAlignment="1">
      <alignment horizontal="right" vertical="center"/>
    </xf>
    <xf numFmtId="3" fontId="9" fillId="44" borderId="35" xfId="0" applyNumberFormat="1" applyFont="1" applyFill="1" applyBorder="1" applyAlignment="1">
      <alignment horizontal="right" vertical="center"/>
    </xf>
    <xf numFmtId="170" fontId="9" fillId="47" borderId="35" xfId="0" applyNumberFormat="1" applyFont="1" applyFill="1" applyBorder="1" applyAlignment="1">
      <alignment vertical="center"/>
    </xf>
    <xf numFmtId="171" fontId="9" fillId="47" borderId="35" xfId="0" applyNumberFormat="1" applyFont="1" applyFill="1" applyBorder="1" applyAlignment="1">
      <alignment vertical="center"/>
    </xf>
    <xf numFmtId="171" fontId="9" fillId="47" borderId="34" xfId="0" applyNumberFormat="1" applyFont="1" applyFill="1" applyBorder="1" applyAlignment="1">
      <alignment vertical="center"/>
    </xf>
    <xf numFmtId="1" fontId="9" fillId="44" borderId="41" xfId="0" applyNumberFormat="1" applyFont="1" applyFill="1" applyBorder="1" applyAlignment="1">
      <alignment horizontal="center" vertical="center" wrapText="1"/>
    </xf>
    <xf numFmtId="0" fontId="9" fillId="44" borderId="35" xfId="0" applyFont="1" applyFill="1" applyBorder="1" applyAlignment="1">
      <alignment vertical="center"/>
    </xf>
    <xf numFmtId="3" fontId="9" fillId="47" borderId="42" xfId="0" applyNumberFormat="1" applyFont="1" applyFill="1" applyBorder="1" applyAlignment="1">
      <alignment vertical="center"/>
    </xf>
    <xf numFmtId="3" fontId="9" fillId="44" borderId="34" xfId="799" applyNumberFormat="1" applyFont="1" applyFill="1" applyBorder="1" applyAlignment="1">
      <alignment vertical="center"/>
    </xf>
    <xf numFmtId="0" fontId="5" fillId="46" borderId="43" xfId="799" applyFont="1" applyFill="1" applyBorder="1" applyAlignment="1">
      <alignment horizontal="center" vertical="center"/>
    </xf>
    <xf numFmtId="0" fontId="5" fillId="46" borderId="43" xfId="799" applyFont="1" applyFill="1" applyBorder="1" applyAlignment="1">
      <alignment horizontal="center" vertical="center" wrapText="1"/>
    </xf>
    <xf numFmtId="3" fontId="5" fillId="44" borderId="43" xfId="799" applyNumberFormat="1" applyFont="1" applyFill="1" applyBorder="1" applyAlignment="1">
      <alignment vertical="center"/>
    </xf>
    <xf numFmtId="0" fontId="5" fillId="47" borderId="43" xfId="799" applyFont="1" applyFill="1" applyBorder="1" applyAlignment="1">
      <alignment horizontal="center" vertical="center"/>
    </xf>
    <xf numFmtId="0" fontId="1" fillId="47" borderId="43" xfId="799" applyFont="1" applyFill="1" applyBorder="1" applyAlignment="1">
      <alignment vertical="center"/>
    </xf>
    <xf numFmtId="3" fontId="1" fillId="47" borderId="43" xfId="799" applyNumberFormat="1" applyFont="1" applyFill="1" applyBorder="1" applyAlignment="1">
      <alignment vertical="center"/>
    </xf>
    <xf numFmtId="0" fontId="5" fillId="47" borderId="43" xfId="799" applyFont="1" applyFill="1" applyBorder="1" applyAlignment="1">
      <alignment vertical="center"/>
    </xf>
    <xf numFmtId="3" fontId="1" fillId="44" borderId="45" xfId="799" applyNumberFormat="1" applyFont="1" applyFill="1" applyBorder="1" applyAlignment="1">
      <alignment horizontal="center" vertical="center"/>
    </xf>
    <xf numFmtId="3" fontId="5" fillId="47" borderId="43" xfId="799" applyNumberFormat="1" applyFont="1" applyFill="1" applyBorder="1" applyAlignment="1">
      <alignment vertical="center"/>
    </xf>
    <xf numFmtId="0" fontId="5" fillId="44" borderId="43" xfId="799" applyFont="1" applyFill="1" applyBorder="1" applyAlignment="1">
      <alignment vertical="center"/>
    </xf>
    <xf numFmtId="0" fontId="5" fillId="47" borderId="43" xfId="799" applyFont="1" applyFill="1" applyBorder="1" applyAlignment="1">
      <alignment vertical="center" wrapText="1"/>
    </xf>
    <xf numFmtId="0" fontId="5" fillId="47" borderId="46" xfId="799" applyFont="1" applyFill="1" applyBorder="1" applyAlignment="1">
      <alignment vertical="center"/>
    </xf>
    <xf numFmtId="4" fontId="5" fillId="47" borderId="46" xfId="799" applyNumberFormat="1" applyFont="1" applyFill="1" applyBorder="1" applyAlignment="1">
      <alignment vertical="center"/>
    </xf>
    <xf numFmtId="0" fontId="5" fillId="44" borderId="0" xfId="799" applyFont="1" applyFill="1" applyBorder="1" applyAlignment="1">
      <alignment vertical="center"/>
    </xf>
    <xf numFmtId="3" fontId="5" fillId="44" borderId="0" xfId="799" applyNumberFormat="1" applyFont="1" applyFill="1" applyBorder="1" applyAlignment="1">
      <alignment vertical="center"/>
    </xf>
    <xf numFmtId="0" fontId="9" fillId="46" borderId="36" xfId="799" applyFont="1" applyFill="1" applyBorder="1" applyAlignment="1">
      <alignment horizontal="center" vertical="center" wrapText="1"/>
    </xf>
    <xf numFmtId="0" fontId="1" fillId="46" borderId="35" xfId="0" applyFont="1" applyFill="1" applyBorder="1" applyAlignment="1">
      <alignment horizontal="center" vertical="center" wrapText="1"/>
    </xf>
    <xf numFmtId="0" fontId="5" fillId="46" borderId="35" xfId="0" applyFont="1" applyFill="1" applyBorder="1" applyAlignment="1">
      <alignment horizontal="center" vertical="center" wrapText="1"/>
    </xf>
    <xf numFmtId="3" fontId="174" fillId="47" borderId="35" xfId="185" quotePrefix="1" applyNumberFormat="1" applyFont="1" applyFill="1" applyBorder="1" applyAlignment="1">
      <alignment horizontal="center" vertical="center"/>
    </xf>
    <xf numFmtId="3" fontId="174" fillId="47" borderId="35" xfId="801" quotePrefix="1" applyFont="1" applyFill="1" applyBorder="1" applyAlignment="1">
      <alignment vertical="center"/>
    </xf>
    <xf numFmtId="3" fontId="1" fillId="47" borderId="35" xfId="794" applyNumberFormat="1" applyFont="1" applyFill="1" applyBorder="1" applyAlignment="1">
      <alignment vertical="center"/>
    </xf>
    <xf numFmtId="0" fontId="1" fillId="47" borderId="35" xfId="794" applyNumberFormat="1" applyFont="1" applyFill="1" applyBorder="1" applyAlignment="1">
      <alignment vertical="center"/>
    </xf>
    <xf numFmtId="3" fontId="102" fillId="47" borderId="35" xfId="0" applyNumberFormat="1" applyFont="1" applyFill="1" applyBorder="1" applyAlignment="1">
      <alignment horizontal="right" vertical="center" wrapText="1"/>
    </xf>
    <xf numFmtId="0" fontId="102" fillId="47" borderId="35" xfId="0" applyNumberFormat="1" applyFont="1" applyFill="1" applyBorder="1" applyAlignment="1">
      <alignment horizontal="right" vertical="center" wrapText="1"/>
    </xf>
    <xf numFmtId="3" fontId="1" fillId="47" borderId="35" xfId="805" applyNumberFormat="1" applyFont="1" applyFill="1" applyBorder="1" applyAlignment="1">
      <alignment horizontal="right" vertical="center"/>
    </xf>
    <xf numFmtId="1" fontId="1" fillId="47" borderId="35" xfId="826" applyNumberFormat="1" applyFont="1" applyFill="1" applyBorder="1" applyAlignment="1">
      <alignment vertical="center"/>
    </xf>
    <xf numFmtId="3" fontId="174" fillId="47" borderId="35" xfId="801" quotePrefix="1" applyFont="1" applyFill="1" applyBorder="1" applyAlignment="1">
      <alignment vertical="center" wrapText="1"/>
    </xf>
    <xf numFmtId="0" fontId="1" fillId="47" borderId="35" xfId="794" applyFont="1" applyFill="1" applyBorder="1" applyAlignment="1">
      <alignment vertical="center"/>
    </xf>
    <xf numFmtId="0" fontId="102" fillId="47" borderId="35" xfId="0" applyFont="1" applyFill="1" applyBorder="1" applyAlignment="1">
      <alignment horizontal="right" vertical="center" wrapText="1"/>
    </xf>
    <xf numFmtId="0" fontId="1" fillId="47" borderId="35" xfId="826" applyNumberFormat="1" applyFont="1" applyFill="1" applyBorder="1" applyAlignment="1">
      <alignment vertical="center"/>
    </xf>
    <xf numFmtId="3" fontId="174" fillId="47" borderId="35" xfId="185" applyNumberFormat="1" applyFont="1" applyFill="1" applyBorder="1" applyAlignment="1">
      <alignment horizontal="center" vertical="center"/>
    </xf>
    <xf numFmtId="3" fontId="5" fillId="47" borderId="35" xfId="185" applyNumberFormat="1" applyFont="1" applyFill="1" applyBorder="1" applyAlignment="1">
      <alignment horizontal="center" vertical="center"/>
    </xf>
    <xf numFmtId="0" fontId="1" fillId="47" borderId="35" xfId="0" applyFont="1" applyFill="1" applyBorder="1" applyAlignment="1">
      <alignment vertical="center"/>
    </xf>
    <xf numFmtId="3" fontId="174" fillId="47" borderId="35" xfId="801" applyFont="1" applyFill="1" applyBorder="1" applyAlignment="1">
      <alignment vertical="center"/>
    </xf>
    <xf numFmtId="0" fontId="1" fillId="47" borderId="35" xfId="0" applyFont="1" applyFill="1" applyBorder="1" applyAlignment="1">
      <alignment horizontal="right" vertical="center" wrapText="1"/>
    </xf>
    <xf numFmtId="3" fontId="1" fillId="47" borderId="35" xfId="870" applyNumberFormat="1" applyFont="1" applyFill="1" applyBorder="1" applyAlignment="1">
      <alignment vertical="center"/>
    </xf>
    <xf numFmtId="3" fontId="5" fillId="44" borderId="35" xfId="0" applyNumberFormat="1" applyFont="1" applyFill="1" applyBorder="1" applyAlignment="1">
      <alignment vertical="center"/>
    </xf>
    <xf numFmtId="3" fontId="5" fillId="46" borderId="35" xfId="804" applyNumberFormat="1" applyFont="1" applyFill="1" applyBorder="1" applyAlignment="1">
      <alignment horizontal="center" vertical="center" wrapText="1"/>
    </xf>
    <xf numFmtId="0" fontId="5" fillId="46" borderId="35" xfId="0" applyFont="1" applyFill="1" applyBorder="1" applyAlignment="1">
      <alignment horizontal="center" vertical="center"/>
    </xf>
    <xf numFmtId="3" fontId="84" fillId="46" borderId="35" xfId="804" applyNumberFormat="1" applyFont="1" applyFill="1" applyBorder="1" applyAlignment="1">
      <alignment horizontal="center" vertical="center"/>
    </xf>
    <xf numFmtId="0" fontId="84" fillId="46" borderId="35" xfId="0" applyFont="1" applyFill="1" applyBorder="1" applyAlignment="1">
      <alignment horizontal="center" vertical="center"/>
    </xf>
    <xf numFmtId="0" fontId="92" fillId="47" borderId="35" xfId="0" applyNumberFormat="1" applyFont="1" applyFill="1" applyBorder="1" applyAlignment="1">
      <alignment horizontal="center" vertical="center"/>
    </xf>
    <xf numFmtId="0" fontId="92" fillId="47" borderId="35" xfId="0" applyNumberFormat="1" applyFont="1" applyFill="1" applyBorder="1" applyAlignment="1">
      <alignment vertical="center"/>
    </xf>
    <xf numFmtId="3" fontId="1" fillId="47" borderId="35" xfId="796" applyNumberFormat="1" applyFont="1" applyFill="1" applyBorder="1" applyAlignment="1">
      <alignment horizontal="right" vertical="center" wrapText="1"/>
    </xf>
    <xf numFmtId="3" fontId="174" fillId="47" borderId="37" xfId="185" applyNumberFormat="1" applyFont="1" applyFill="1" applyBorder="1" applyAlignment="1">
      <alignment horizontal="center" vertical="center"/>
    </xf>
    <xf numFmtId="3" fontId="174" fillId="47" borderId="37" xfId="801" applyFont="1" applyFill="1" applyBorder="1" applyAlignment="1">
      <alignment vertical="center"/>
    </xf>
    <xf numFmtId="3" fontId="1" fillId="47" borderId="37" xfId="796" applyNumberFormat="1" applyFont="1" applyFill="1" applyBorder="1" applyAlignment="1">
      <alignment horizontal="right" vertical="center" wrapText="1"/>
    </xf>
    <xf numFmtId="3" fontId="92" fillId="44" borderId="0" xfId="805" applyNumberFormat="1" applyFont="1" applyFill="1" applyBorder="1" applyAlignment="1">
      <alignment horizontal="right" vertical="center"/>
    </xf>
    <xf numFmtId="0" fontId="5" fillId="46" borderId="35" xfId="803" applyFont="1" applyFill="1" applyBorder="1" applyAlignment="1">
      <alignment horizontal="center" vertical="center" wrapText="1"/>
    </xf>
    <xf numFmtId="0" fontId="5" fillId="46" borderId="35" xfId="796" applyFont="1" applyFill="1" applyBorder="1" applyAlignment="1">
      <alignment horizontal="center" vertical="center" wrapText="1"/>
    </xf>
    <xf numFmtId="0" fontId="1" fillId="46" borderId="35" xfId="803" applyFont="1" applyFill="1" applyBorder="1" applyAlignment="1">
      <alignment horizontal="center" vertical="center" wrapText="1"/>
    </xf>
    <xf numFmtId="0" fontId="5" fillId="47" borderId="35" xfId="0" applyNumberFormat="1" applyFont="1" applyFill="1" applyBorder="1" applyAlignment="1">
      <alignment horizontal="center" vertical="center"/>
    </xf>
    <xf numFmtId="0" fontId="5" fillId="47" borderId="35" xfId="0" applyNumberFormat="1" applyFont="1" applyFill="1" applyBorder="1" applyAlignment="1">
      <alignment vertical="center"/>
    </xf>
    <xf numFmtId="169" fontId="174" fillId="47" borderId="35" xfId="826" applyNumberFormat="1" applyFont="1" applyFill="1" applyBorder="1" applyAlignment="1">
      <alignment horizontal="right" vertical="center" wrapText="1"/>
    </xf>
    <xf numFmtId="169" fontId="102" fillId="47" borderId="35" xfId="826" applyNumberFormat="1" applyFont="1" applyFill="1" applyBorder="1" applyAlignment="1">
      <alignment horizontal="right" vertical="center" wrapText="1"/>
    </xf>
    <xf numFmtId="3" fontId="1" fillId="47" borderId="35" xfId="795" applyNumberFormat="1" applyFont="1" applyFill="1" applyBorder="1" applyAlignment="1">
      <alignment horizontal="right" vertical="center" wrapText="1"/>
    </xf>
    <xf numFmtId="3" fontId="5" fillId="47" borderId="35" xfId="795" applyNumberFormat="1" applyFont="1" applyFill="1" applyBorder="1" applyAlignment="1">
      <alignment horizontal="right" vertical="center" wrapText="1"/>
    </xf>
    <xf numFmtId="3" fontId="102" fillId="47" borderId="35" xfId="0" applyNumberFormat="1" applyFont="1" applyFill="1" applyBorder="1" applyAlignment="1">
      <alignment vertical="center"/>
    </xf>
    <xf numFmtId="3" fontId="102" fillId="47" borderId="35" xfId="795" applyNumberFormat="1" applyFont="1" applyFill="1" applyBorder="1" applyAlignment="1">
      <alignment horizontal="right" vertical="center" wrapText="1"/>
    </xf>
    <xf numFmtId="3" fontId="3" fillId="47" borderId="35" xfId="0" applyNumberFormat="1" applyFont="1" applyFill="1" applyBorder="1" applyAlignment="1">
      <alignment vertical="center"/>
    </xf>
    <xf numFmtId="3" fontId="3" fillId="47" borderId="35" xfId="805" applyNumberFormat="1" applyFont="1" applyFill="1" applyBorder="1" applyAlignment="1">
      <alignment horizontal="right" vertical="center"/>
    </xf>
    <xf numFmtId="3" fontId="1" fillId="47" borderId="35" xfId="0" applyNumberFormat="1" applyFont="1" applyFill="1" applyBorder="1" applyAlignment="1">
      <alignment vertical="center"/>
    </xf>
    <xf numFmtId="0" fontId="1" fillId="47" borderId="35" xfId="795" applyFont="1" applyFill="1" applyBorder="1" applyAlignment="1">
      <alignment horizontal="right" vertical="center" wrapText="1"/>
    </xf>
    <xf numFmtId="0" fontId="5" fillId="47" borderId="35" xfId="795" applyFont="1" applyFill="1" applyBorder="1" applyAlignment="1">
      <alignment horizontal="right" vertical="center" wrapText="1"/>
    </xf>
    <xf numFmtId="3" fontId="1" fillId="47" borderId="35" xfId="0" applyNumberFormat="1" applyFont="1" applyFill="1" applyBorder="1" applyAlignment="1">
      <alignment horizontal="right" vertical="center" wrapText="1"/>
    </xf>
    <xf numFmtId="3" fontId="5" fillId="47" borderId="35" xfId="0" applyNumberFormat="1" applyFont="1" applyFill="1" applyBorder="1" applyAlignment="1">
      <alignment horizontal="right" vertical="center" wrapText="1"/>
    </xf>
    <xf numFmtId="3" fontId="102" fillId="47" borderId="35" xfId="803" applyNumberFormat="1" applyFont="1" applyFill="1" applyBorder="1" applyAlignment="1">
      <alignment horizontal="right" vertical="center" wrapText="1"/>
    </xf>
    <xf numFmtId="3" fontId="5" fillId="47" borderId="35" xfId="801" quotePrefix="1" applyFont="1" applyFill="1" applyBorder="1" applyAlignment="1">
      <alignment vertical="center"/>
    </xf>
    <xf numFmtId="3" fontId="174" fillId="47" borderId="35" xfId="0" applyNumberFormat="1" applyFont="1" applyFill="1" applyBorder="1" applyAlignment="1">
      <alignment horizontal="right" vertical="center" wrapText="1"/>
    </xf>
    <xf numFmtId="3" fontId="5" fillId="47" borderId="35" xfId="801" applyFont="1" applyFill="1" applyBorder="1" applyAlignment="1">
      <alignment vertical="center"/>
    </xf>
    <xf numFmtId="3" fontId="5" fillId="47" borderId="35" xfId="185" quotePrefix="1" applyNumberFormat="1" applyFont="1" applyFill="1" applyBorder="1" applyAlignment="1">
      <alignment horizontal="center" vertical="center"/>
    </xf>
    <xf numFmtId="174" fontId="174" fillId="47" borderId="35" xfId="826" applyNumberFormat="1" applyFont="1" applyFill="1" applyBorder="1" applyAlignment="1">
      <alignment horizontal="right" vertical="center" wrapText="1"/>
    </xf>
    <xf numFmtId="0" fontId="102" fillId="47" borderId="35" xfId="803" applyFont="1" applyFill="1" applyBorder="1" applyAlignment="1">
      <alignment horizontal="right" vertical="center" wrapText="1"/>
    </xf>
    <xf numFmtId="3" fontId="174" fillId="44" borderId="35" xfId="0" applyNumberFormat="1" applyFont="1" applyFill="1" applyBorder="1" applyAlignment="1">
      <alignment horizontal="right" vertical="center" wrapText="1"/>
    </xf>
    <xf numFmtId="3" fontId="102" fillId="47" borderId="35" xfId="796" applyNumberFormat="1" applyFont="1" applyFill="1" applyBorder="1" applyAlignment="1">
      <alignment horizontal="right" vertical="center" wrapText="1"/>
    </xf>
    <xf numFmtId="3" fontId="174" fillId="44" borderId="35" xfId="796" applyNumberFormat="1" applyFont="1" applyFill="1" applyBorder="1" applyAlignment="1">
      <alignment horizontal="right" vertical="center" wrapText="1"/>
    </xf>
    <xf numFmtId="3" fontId="175" fillId="47" borderId="35" xfId="185" quotePrefix="1" applyNumberFormat="1" applyFont="1" applyFill="1" applyBorder="1" applyAlignment="1">
      <alignment horizontal="center" vertical="center"/>
    </xf>
    <xf numFmtId="3" fontId="175" fillId="47" borderId="35" xfId="801" quotePrefix="1" applyFont="1" applyFill="1" applyBorder="1" applyAlignment="1">
      <alignment vertical="center"/>
    </xf>
    <xf numFmtId="173" fontId="89" fillId="47" borderId="35" xfId="0" applyNumberFormat="1" applyFont="1" applyFill="1" applyBorder="1" applyAlignment="1" applyProtection="1"/>
    <xf numFmtId="3" fontId="89" fillId="47" borderId="35" xfId="0" applyNumberFormat="1" applyFont="1" applyFill="1" applyBorder="1" applyAlignment="1" applyProtection="1"/>
    <xf numFmtId="3" fontId="89" fillId="47" borderId="35" xfId="0" applyNumberFormat="1" applyFont="1" applyFill="1" applyBorder="1" applyAlignment="1"/>
    <xf numFmtId="3" fontId="175" fillId="47" borderId="35" xfId="185" applyNumberFormat="1" applyFont="1" applyFill="1" applyBorder="1" applyAlignment="1">
      <alignment horizontal="center" vertical="center"/>
    </xf>
    <xf numFmtId="3" fontId="175" fillId="47" borderId="35" xfId="801" applyFont="1" applyFill="1" applyBorder="1" applyAlignment="1">
      <alignment vertical="center"/>
    </xf>
    <xf numFmtId="0" fontId="89" fillId="47" borderId="35" xfId="0" applyFont="1" applyFill="1" applyBorder="1"/>
    <xf numFmtId="3" fontId="113" fillId="47" borderId="35" xfId="0" applyNumberFormat="1" applyFont="1" applyFill="1" applyBorder="1" applyAlignment="1" applyProtection="1">
      <alignment horizontal="left"/>
    </xf>
    <xf numFmtId="3" fontId="113" fillId="44" borderId="35" xfId="826" applyNumberFormat="1" applyFont="1" applyFill="1" applyBorder="1" applyAlignment="1" applyProtection="1">
      <alignment horizontal="right"/>
    </xf>
    <xf numFmtId="3" fontId="113" fillId="44" borderId="35" xfId="0" applyNumberFormat="1" applyFont="1" applyFill="1" applyBorder="1" applyAlignment="1" applyProtection="1"/>
    <xf numFmtId="0" fontId="8" fillId="46" borderId="43" xfId="233" applyFont="1" applyFill="1" applyBorder="1" applyAlignment="1">
      <alignment horizontal="center" vertical="center" wrapText="1"/>
    </xf>
    <xf numFmtId="3" fontId="8" fillId="46" borderId="43" xfId="233" applyNumberFormat="1" applyFont="1" applyFill="1" applyBorder="1" applyAlignment="1">
      <alignment horizontal="center" vertical="center" wrapText="1"/>
    </xf>
    <xf numFmtId="0" fontId="4" fillId="47" borderId="43" xfId="233" applyFont="1" applyFill="1" applyBorder="1" applyAlignment="1">
      <alignment horizontal="left" vertical="center"/>
    </xf>
    <xf numFmtId="3" fontId="4" fillId="47" borderId="43" xfId="233" applyNumberFormat="1" applyFont="1" applyFill="1" applyBorder="1" applyAlignment="1">
      <alignment vertical="center"/>
    </xf>
    <xf numFmtId="0" fontId="8" fillId="47" borderId="43" xfId="233" applyFont="1" applyFill="1" applyBorder="1" applyAlignment="1">
      <alignment horizontal="left" vertical="center"/>
    </xf>
    <xf numFmtId="3" fontId="8" fillId="47" borderId="43" xfId="233" applyNumberFormat="1" applyFont="1" applyFill="1" applyBorder="1" applyAlignment="1">
      <alignment vertical="center"/>
    </xf>
    <xf numFmtId="3" fontId="8" fillId="47" borderId="43" xfId="235" applyNumberFormat="1" applyFont="1" applyFill="1" applyBorder="1" applyAlignment="1">
      <alignment vertical="center"/>
    </xf>
    <xf numFmtId="0" fontId="4" fillId="47" borderId="43" xfId="233" applyFont="1" applyFill="1" applyBorder="1" applyAlignment="1">
      <alignment horizontal="left" vertical="center" wrapText="1"/>
    </xf>
    <xf numFmtId="0" fontId="8" fillId="47" borderId="43" xfId="233" applyFont="1" applyFill="1" applyBorder="1" applyAlignment="1">
      <alignment horizontal="left" vertical="center" wrapText="1"/>
    </xf>
    <xf numFmtId="0" fontId="4" fillId="47" borderId="43" xfId="233" applyFont="1" applyFill="1" applyBorder="1" applyAlignment="1">
      <alignment horizontal="right" vertical="center"/>
    </xf>
    <xf numFmtId="0" fontId="4" fillId="47" borderId="43" xfId="233" applyFont="1" applyFill="1" applyBorder="1" applyAlignment="1">
      <alignment vertical="center"/>
    </xf>
    <xf numFmtId="0" fontId="8" fillId="47" borderId="43" xfId="233" applyFont="1" applyFill="1" applyBorder="1" applyAlignment="1">
      <alignment vertical="center"/>
    </xf>
    <xf numFmtId="0" fontId="8" fillId="46" borderId="43" xfId="233" applyFont="1" applyFill="1" applyBorder="1" applyAlignment="1">
      <alignment vertical="center" wrapText="1"/>
    </xf>
    <xf numFmtId="3" fontId="8" fillId="46" borderId="43" xfId="233" applyNumberFormat="1" applyFont="1" applyFill="1" applyBorder="1" applyAlignment="1">
      <alignment vertical="center" wrapText="1"/>
    </xf>
    <xf numFmtId="3" fontId="113" fillId="46" borderId="43" xfId="804" applyNumberFormat="1" applyFont="1" applyFill="1" applyBorder="1" applyAlignment="1">
      <alignment horizontal="center" vertical="center" wrapText="1"/>
    </xf>
    <xf numFmtId="0" fontId="113" fillId="46" borderId="43" xfId="0" applyFont="1" applyFill="1" applyBorder="1" applyAlignment="1">
      <alignment horizontal="center" vertical="center"/>
    </xf>
    <xf numFmtId="3" fontId="93" fillId="46" borderId="43" xfId="804" applyNumberFormat="1" applyFont="1" applyFill="1" applyBorder="1" applyAlignment="1">
      <alignment horizontal="center" vertical="center"/>
    </xf>
    <xf numFmtId="0" fontId="93" fillId="46" borderId="43" xfId="0" applyFont="1" applyFill="1" applyBorder="1" applyAlignment="1">
      <alignment horizontal="center" vertical="center"/>
    </xf>
    <xf numFmtId="0" fontId="15" fillId="47" borderId="43" xfId="0" applyNumberFormat="1" applyFont="1" applyFill="1" applyBorder="1" applyAlignment="1">
      <alignment horizontal="center" vertical="center"/>
    </xf>
    <xf numFmtId="0" fontId="15" fillId="47" borderId="43" xfId="0" applyNumberFormat="1" applyFont="1" applyFill="1" applyBorder="1" applyAlignment="1">
      <alignment vertical="center"/>
    </xf>
    <xf numFmtId="3" fontId="30" fillId="47" borderId="43" xfId="185" quotePrefix="1" applyNumberFormat="1" applyFont="1" applyFill="1" applyBorder="1" applyAlignment="1">
      <alignment horizontal="center" vertical="center"/>
    </xf>
    <xf numFmtId="3" fontId="30" fillId="47" borderId="43" xfId="801" quotePrefix="1" applyFont="1" applyFill="1" applyBorder="1" applyAlignment="1">
      <alignment vertical="center"/>
    </xf>
    <xf numFmtId="3" fontId="30" fillId="47" borderId="43" xfId="185" applyNumberFormat="1" applyFont="1" applyFill="1" applyBorder="1" applyAlignment="1">
      <alignment horizontal="center" vertical="center"/>
    </xf>
    <xf numFmtId="3" fontId="30" fillId="47" borderId="43" xfId="801" applyFont="1" applyFill="1" applyBorder="1" applyAlignment="1">
      <alignment vertical="center"/>
    </xf>
    <xf numFmtId="0" fontId="174" fillId="46" borderId="35" xfId="0" applyFont="1" applyFill="1" applyBorder="1" applyAlignment="1">
      <alignment vertical="center" wrapText="1"/>
    </xf>
    <xf numFmtId="0" fontId="5" fillId="47" borderId="35" xfId="0" applyFont="1" applyFill="1" applyBorder="1"/>
    <xf numFmtId="3" fontId="102" fillId="47" borderId="35" xfId="826" applyNumberFormat="1" applyFont="1" applyFill="1" applyBorder="1" applyAlignment="1">
      <alignment horizontal="right" vertical="center"/>
    </xf>
    <xf numFmtId="0" fontId="5" fillId="47" borderId="35" xfId="0" applyFont="1" applyFill="1" applyBorder="1" applyAlignment="1">
      <alignment wrapText="1"/>
    </xf>
    <xf numFmtId="3" fontId="1" fillId="47" borderId="35" xfId="826" applyNumberFormat="1" applyFont="1" applyFill="1" applyBorder="1" applyAlignment="1">
      <alignment horizontal="right" vertical="center"/>
    </xf>
    <xf numFmtId="0" fontId="5" fillId="44" borderId="35" xfId="0" applyFont="1" applyFill="1" applyBorder="1"/>
    <xf numFmtId="3" fontId="174" fillId="44" borderId="35" xfId="826" applyNumberFormat="1" applyFont="1" applyFill="1" applyBorder="1" applyAlignment="1">
      <alignment horizontal="right" vertical="center"/>
    </xf>
    <xf numFmtId="172" fontId="174" fillId="44" borderId="35"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2" fontId="174" fillId="0" borderId="0" xfId="826" applyNumberFormat="1" applyFont="1" applyFill="1" applyBorder="1" applyAlignment="1">
      <alignment horizontal="center" vertical="center"/>
    </xf>
    <xf numFmtId="3" fontId="1" fillId="47" borderId="35" xfId="0" applyNumberFormat="1" applyFont="1" applyFill="1" applyBorder="1" applyAlignment="1">
      <alignment horizontal="right"/>
    </xf>
    <xf numFmtId="3" fontId="92" fillId="44" borderId="35" xfId="0" applyNumberFormat="1" applyFont="1" applyFill="1" applyBorder="1"/>
    <xf numFmtId="0" fontId="91" fillId="0" borderId="0" xfId="0" applyFont="1" applyBorder="1" applyAlignment="1">
      <alignment horizontal="left" vertical="center" wrapText="1"/>
    </xf>
    <xf numFmtId="17" fontId="92"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3" fontId="3" fillId="47" borderId="35" xfId="0" applyNumberFormat="1" applyFont="1" applyFill="1" applyBorder="1"/>
    <xf numFmtId="3" fontId="3" fillId="47" borderId="35" xfId="0" applyNumberFormat="1" applyFont="1" applyFill="1" applyBorder="1" applyAlignment="1">
      <alignment horizontal="center"/>
    </xf>
    <xf numFmtId="0" fontId="5" fillId="46" borderId="37" xfId="0" applyFont="1" applyFill="1" applyBorder="1" applyAlignment="1">
      <alignment horizontal="center" vertical="center"/>
    </xf>
    <xf numFmtId="0" fontId="176" fillId="46" borderId="37" xfId="0" applyFont="1" applyFill="1" applyBorder="1" applyAlignment="1">
      <alignment horizontal="center" vertical="center" wrapText="1"/>
    </xf>
    <xf numFmtId="0" fontId="5" fillId="46" borderId="37" xfId="0" applyFont="1" applyFill="1" applyBorder="1" applyAlignment="1">
      <alignment horizontal="center" vertical="center" wrapText="1"/>
    </xf>
    <xf numFmtId="3" fontId="84" fillId="46" borderId="36" xfId="804" applyNumberFormat="1" applyFont="1" applyFill="1" applyBorder="1" applyAlignment="1">
      <alignment horizontal="center" vertical="center"/>
    </xf>
    <xf numFmtId="3" fontId="84" fillId="46" borderId="36" xfId="0" applyNumberFormat="1" applyFont="1" applyFill="1" applyBorder="1" applyAlignment="1">
      <alignment horizontal="center" vertical="center"/>
    </xf>
    <xf numFmtId="3" fontId="156" fillId="46" borderId="36" xfId="0" applyNumberFormat="1" applyFont="1" applyFill="1" applyBorder="1" applyAlignment="1">
      <alignment horizontal="center" vertical="center"/>
    </xf>
    <xf numFmtId="0" fontId="84" fillId="46" borderId="36" xfId="0" applyFont="1" applyFill="1" applyBorder="1" applyAlignment="1">
      <alignment horizontal="center" vertical="center"/>
    </xf>
    <xf numFmtId="0" fontId="84" fillId="46" borderId="36" xfId="0" applyFont="1" applyFill="1" applyBorder="1" applyAlignment="1">
      <alignment horizontal="center" vertical="center" wrapText="1"/>
    </xf>
    <xf numFmtId="0" fontId="5" fillId="47" borderId="35" xfId="804" applyFont="1" applyFill="1" applyBorder="1" applyAlignment="1">
      <alignment horizontal="center" vertical="center"/>
    </xf>
    <xf numFmtId="0" fontId="1" fillId="47" borderId="35" xfId="0" applyFont="1" applyFill="1" applyBorder="1" applyAlignment="1">
      <alignment vertical="center" wrapText="1"/>
    </xf>
    <xf numFmtId="3" fontId="1" fillId="47" borderId="36" xfId="0" applyNumberFormat="1" applyFont="1" applyFill="1" applyBorder="1" applyAlignment="1">
      <alignment vertical="center"/>
    </xf>
    <xf numFmtId="3" fontId="176" fillId="47" borderId="36" xfId="0" applyNumberFormat="1" applyFont="1" applyFill="1" applyBorder="1" applyAlignment="1">
      <alignment vertical="center"/>
    </xf>
    <xf numFmtId="3" fontId="5" fillId="47" borderId="36" xfId="0" applyNumberFormat="1" applyFont="1" applyFill="1" applyBorder="1" applyAlignment="1">
      <alignment vertical="center"/>
    </xf>
    <xf numFmtId="4" fontId="1" fillId="47" borderId="36" xfId="0" applyNumberFormat="1" applyFont="1" applyFill="1" applyBorder="1" applyAlignment="1">
      <alignment vertical="center"/>
    </xf>
    <xf numFmtId="4" fontId="5" fillId="47" borderId="36" xfId="0" applyNumberFormat="1" applyFont="1" applyFill="1" applyBorder="1" applyAlignment="1">
      <alignment vertical="center"/>
    </xf>
    <xf numFmtId="0" fontId="5" fillId="47" borderId="35" xfId="804" quotePrefix="1" applyFont="1" applyFill="1" applyBorder="1" applyAlignment="1">
      <alignment horizontal="center" vertical="center"/>
    </xf>
    <xf numFmtId="0" fontId="1" fillId="47" borderId="35" xfId="804" applyFont="1" applyFill="1" applyBorder="1" applyAlignment="1">
      <alignment vertical="center" wrapText="1"/>
    </xf>
    <xf numFmtId="3" fontId="5" fillId="44" borderId="35" xfId="0" applyNumberFormat="1" applyFont="1" applyFill="1" applyBorder="1" applyAlignment="1">
      <alignment horizontal="right" vertical="center"/>
    </xf>
    <xf numFmtId="3" fontId="176" fillId="44" borderId="35" xfId="0" applyNumberFormat="1" applyFont="1" applyFill="1" applyBorder="1" applyAlignment="1">
      <alignment horizontal="right" vertical="center"/>
    </xf>
    <xf numFmtId="4" fontId="5" fillId="44" borderId="35" xfId="0" applyNumberFormat="1" applyFont="1" applyFill="1" applyBorder="1" applyAlignment="1">
      <alignment horizontal="right" vertical="center"/>
    </xf>
    <xf numFmtId="0" fontId="177" fillId="43" borderId="0" xfId="0" applyFont="1" applyFill="1" applyBorder="1" applyAlignment="1">
      <alignment horizontal="left" vertical="center"/>
    </xf>
    <xf numFmtId="0" fontId="72" fillId="43" borderId="0" xfId="804" applyFont="1" applyFill="1" applyBorder="1" applyAlignment="1">
      <alignment vertical="center" wrapText="1"/>
    </xf>
    <xf numFmtId="0" fontId="146" fillId="43" borderId="0" xfId="804" applyFont="1" applyFill="1" applyBorder="1" applyAlignment="1">
      <alignment vertical="center" wrapText="1"/>
    </xf>
    <xf numFmtId="3" fontId="72" fillId="43" borderId="0" xfId="804" applyNumberFormat="1" applyFont="1" applyFill="1" applyBorder="1" applyAlignment="1">
      <alignment vertical="center" wrapText="1"/>
    </xf>
    <xf numFmtId="168" fontId="178" fillId="43" borderId="0" xfId="826" applyFont="1" applyFill="1" applyBorder="1" applyAlignment="1">
      <alignment horizontal="left" vertical="center" wrapText="1"/>
    </xf>
    <xf numFmtId="0" fontId="1" fillId="0" borderId="0" xfId="0" applyFont="1" applyBorder="1" applyAlignment="1"/>
    <xf numFmtId="3" fontId="1" fillId="0" borderId="0" xfId="0" applyNumberFormat="1" applyFont="1"/>
    <xf numFmtId="0" fontId="169" fillId="0" borderId="0" xfId="0" applyFont="1" applyBorder="1" applyAlignment="1"/>
    <xf numFmtId="0" fontId="5" fillId="47" borderId="35" xfId="0" applyFont="1" applyFill="1" applyBorder="1" applyAlignment="1">
      <alignment vertical="center"/>
    </xf>
    <xf numFmtId="3" fontId="5" fillId="47" borderId="35" xfId="0" applyNumberFormat="1" applyFont="1" applyFill="1" applyBorder="1" applyAlignment="1">
      <alignment vertical="center"/>
    </xf>
    <xf numFmtId="4" fontId="1" fillId="47" borderId="35" xfId="0" applyNumberFormat="1" applyFont="1" applyFill="1" applyBorder="1" applyAlignment="1">
      <alignment vertical="center"/>
    </xf>
    <xf numFmtId="4" fontId="5" fillId="47" borderId="35" xfId="0" applyNumberFormat="1" applyFont="1" applyFill="1" applyBorder="1" applyAlignment="1">
      <alignment vertical="center"/>
    </xf>
    <xf numFmtId="0" fontId="5" fillId="47" borderId="35" xfId="0" applyFont="1" applyFill="1" applyBorder="1" applyAlignment="1">
      <alignment vertical="center" wrapText="1"/>
    </xf>
    <xf numFmtId="173" fontId="5" fillId="46" borderId="37" xfId="0" applyNumberFormat="1" applyFont="1" applyFill="1" applyBorder="1" applyAlignment="1">
      <alignment horizontal="center" vertical="center" wrapText="1"/>
    </xf>
    <xf numFmtId="173" fontId="84" fillId="46" borderId="36" xfId="0" applyNumberFormat="1" applyFont="1" applyFill="1" applyBorder="1" applyAlignment="1">
      <alignment horizontal="center" vertical="center" wrapText="1"/>
    </xf>
    <xf numFmtId="174" fontId="102" fillId="47" borderId="35" xfId="826" applyNumberFormat="1" applyFont="1" applyFill="1" applyBorder="1" applyAlignment="1">
      <alignment horizontal="right" vertical="center" wrapText="1"/>
    </xf>
    <xf numFmtId="174" fontId="1" fillId="47" borderId="35" xfId="826" applyNumberFormat="1" applyFont="1" applyFill="1" applyBorder="1" applyAlignment="1">
      <alignment horizontal="right" vertical="center" wrapText="1"/>
    </xf>
    <xf numFmtId="3" fontId="92" fillId="47" borderId="35" xfId="0" applyNumberFormat="1" applyFont="1" applyFill="1" applyBorder="1" applyAlignment="1">
      <alignment vertical="center"/>
    </xf>
    <xf numFmtId="0" fontId="5" fillId="47" borderId="35" xfId="804" quotePrefix="1" applyFont="1" applyFill="1" applyBorder="1" applyAlignment="1">
      <alignment horizontal="center" vertical="center" wrapText="1"/>
    </xf>
    <xf numFmtId="173" fontId="5" fillId="44" borderId="35" xfId="0" applyNumberFormat="1" applyFont="1" applyFill="1" applyBorder="1" applyAlignment="1">
      <alignment vertical="center"/>
    </xf>
    <xf numFmtId="0" fontId="5" fillId="47" borderId="35" xfId="0" applyFont="1" applyFill="1" applyBorder="1" applyAlignment="1">
      <alignment horizontal="center" vertical="center"/>
    </xf>
    <xf numFmtId="3" fontId="1" fillId="47" borderId="35" xfId="826" applyNumberFormat="1" applyFont="1" applyFill="1" applyBorder="1" applyAlignment="1">
      <alignment horizontal="right" vertical="center" wrapText="1"/>
    </xf>
    <xf numFmtId="0" fontId="1" fillId="47" borderId="35" xfId="826" applyNumberFormat="1" applyFont="1" applyFill="1" applyBorder="1" applyAlignment="1">
      <alignment horizontal="right" vertical="center" wrapText="1"/>
    </xf>
    <xf numFmtId="0" fontId="5" fillId="47" borderId="37" xfId="0" applyFont="1" applyFill="1" applyBorder="1" applyAlignment="1">
      <alignment horizontal="center" vertical="center"/>
    </xf>
    <xf numFmtId="0" fontId="5" fillId="47" borderId="37" xfId="0" applyFont="1" applyFill="1" applyBorder="1" applyAlignment="1">
      <alignment vertical="center"/>
    </xf>
    <xf numFmtId="3" fontId="1" fillId="47" borderId="37" xfId="826" applyNumberFormat="1" applyFont="1" applyFill="1" applyBorder="1" applyAlignment="1">
      <alignment horizontal="right" vertical="center" wrapText="1"/>
    </xf>
    <xf numFmtId="0" fontId="174" fillId="46" borderId="35" xfId="0" applyFont="1" applyFill="1" applyBorder="1" applyAlignment="1">
      <alignment horizontal="center" vertical="center" wrapText="1"/>
    </xf>
    <xf numFmtId="3" fontId="1" fillId="47" borderId="35" xfId="0" applyNumberFormat="1" applyFont="1" applyFill="1" applyBorder="1" applyAlignment="1">
      <alignment vertical="center" wrapText="1"/>
    </xf>
    <xf numFmtId="3" fontId="1" fillId="47" borderId="35" xfId="0" quotePrefix="1" applyNumberFormat="1" applyFont="1" applyFill="1" applyBorder="1" applyAlignment="1" applyProtection="1">
      <alignment horizontal="right" vertical="center"/>
    </xf>
    <xf numFmtId="0" fontId="84" fillId="0" borderId="0" xfId="0" applyFont="1" applyFill="1" applyBorder="1" applyAlignment="1">
      <alignment vertical="center"/>
    </xf>
    <xf numFmtId="0" fontId="85" fillId="43" borderId="0" xfId="0" applyFont="1" applyFill="1" applyBorder="1" applyAlignment="1">
      <alignment vertical="center" wrapText="1"/>
    </xf>
    <xf numFmtId="0" fontId="179" fillId="50" borderId="35" xfId="803" applyFont="1" applyFill="1" applyBorder="1" applyAlignment="1">
      <alignment horizontal="center" vertical="center" wrapText="1"/>
    </xf>
    <xf numFmtId="0" fontId="5" fillId="50" borderId="35" xfId="803" applyFont="1" applyFill="1" applyBorder="1" applyAlignment="1">
      <alignment horizontal="center" vertical="center" wrapText="1"/>
    </xf>
    <xf numFmtId="168" fontId="180" fillId="50" borderId="34" xfId="826" applyFont="1" applyFill="1" applyBorder="1" applyAlignment="1">
      <alignment horizontal="right" vertical="center" wrapText="1"/>
    </xf>
    <xf numFmtId="2" fontId="180" fillId="50" borderId="38" xfId="803" applyNumberFormat="1" applyFont="1" applyFill="1" applyBorder="1" applyAlignment="1">
      <alignment horizontal="left" vertical="center" wrapText="1"/>
    </xf>
    <xf numFmtId="0" fontId="179" fillId="50" borderId="38" xfId="803" applyFont="1" applyFill="1" applyBorder="1" applyAlignment="1">
      <alignment horizontal="center" vertical="center" wrapText="1"/>
    </xf>
    <xf numFmtId="0" fontId="179" fillId="50" borderId="39" xfId="803" applyFont="1" applyFill="1" applyBorder="1" applyAlignment="1">
      <alignment horizontal="right" vertical="center" wrapText="1"/>
    </xf>
    <xf numFmtId="0" fontId="5" fillId="47" borderId="35" xfId="803" applyFont="1" applyFill="1" applyBorder="1" applyAlignment="1">
      <alignment horizontal="center" vertical="center" wrapText="1"/>
    </xf>
    <xf numFmtId="0" fontId="1" fillId="47" borderId="35" xfId="803" applyFont="1" applyFill="1" applyBorder="1" applyAlignment="1">
      <alignment horizontal="left" vertical="center" wrapText="1"/>
    </xf>
    <xf numFmtId="0" fontId="1" fillId="47" borderId="35" xfId="803" applyFont="1" applyFill="1" applyBorder="1" applyAlignment="1">
      <alignment horizontal="center" vertical="center" wrapText="1"/>
    </xf>
    <xf numFmtId="0" fontId="1" fillId="47" borderId="39" xfId="803" applyFont="1" applyFill="1" applyBorder="1" applyAlignment="1">
      <alignment horizontal="left" vertical="center" wrapText="1"/>
    </xf>
    <xf numFmtId="0" fontId="1" fillId="51" borderId="39" xfId="803" applyFont="1" applyFill="1" applyBorder="1" applyAlignment="1">
      <alignment horizontal="left" vertical="center" wrapText="1"/>
    </xf>
    <xf numFmtId="0" fontId="4" fillId="0" borderId="0" xfId="0" applyFont="1" applyAlignment="1">
      <alignment horizontal="left"/>
    </xf>
    <xf numFmtId="0" fontId="1" fillId="0" borderId="0" xfId="0" applyFont="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xf>
    <xf numFmtId="0" fontId="1" fillId="27" borderId="0" xfId="803" applyFont="1" applyFill="1" applyBorder="1" applyAlignment="1">
      <alignment horizontal="justify" vertical="center"/>
    </xf>
    <xf numFmtId="0" fontId="1" fillId="0" borderId="0" xfId="0" applyFont="1" applyBorder="1"/>
    <xf numFmtId="0" fontId="169" fillId="0" borderId="0" xfId="0" applyFont="1"/>
    <xf numFmtId="0" fontId="168" fillId="0" borderId="0" xfId="0" applyFont="1"/>
    <xf numFmtId="0" fontId="168" fillId="43" borderId="0" xfId="0" applyFont="1" applyFill="1"/>
    <xf numFmtId="0" fontId="182" fillId="27" borderId="0" xfId="0" applyFont="1" applyFill="1"/>
    <xf numFmtId="168" fontId="168" fillId="0" borderId="0" xfId="826" applyFont="1"/>
    <xf numFmtId="168" fontId="168" fillId="0" borderId="0" xfId="826" applyFont="1" applyFill="1"/>
    <xf numFmtId="4" fontId="1" fillId="47" borderId="36" xfId="0" applyNumberFormat="1" applyFont="1" applyFill="1" applyBorder="1" applyAlignment="1">
      <alignment horizontal="right" vertical="center"/>
    </xf>
    <xf numFmtId="3" fontId="10" fillId="47" borderId="37" xfId="799" applyNumberFormat="1" applyFont="1" applyFill="1" applyBorder="1" applyAlignment="1">
      <alignment vertical="center"/>
    </xf>
    <xf numFmtId="3" fontId="9" fillId="47" borderId="36" xfId="799" applyNumberFormat="1" applyFont="1" applyFill="1" applyBorder="1" applyAlignment="1">
      <alignment vertical="center"/>
    </xf>
    <xf numFmtId="0" fontId="95" fillId="43" borderId="0" xfId="0" applyFont="1" applyFill="1" applyBorder="1" applyAlignment="1">
      <alignment horizontal="left"/>
    </xf>
    <xf numFmtId="169" fontId="96" fillId="43" borderId="0" xfId="826" applyNumberFormat="1" applyFont="1" applyFill="1" applyBorder="1" applyAlignment="1">
      <alignment horizontal="left"/>
    </xf>
    <xf numFmtId="169" fontId="158" fillId="43" borderId="0" xfId="826" applyNumberFormat="1" applyFont="1" applyFill="1" applyBorder="1" applyAlignment="1">
      <alignment horizontal="left"/>
    </xf>
    <xf numFmtId="3" fontId="5" fillId="44" borderId="39" xfId="0" applyNumberFormat="1" applyFont="1" applyFill="1" applyBorder="1" applyAlignment="1">
      <alignment vertical="center"/>
    </xf>
    <xf numFmtId="0" fontId="78" fillId="0" borderId="0" xfId="0" applyFont="1" applyFill="1" applyBorder="1" applyAlignment="1">
      <alignment horizontal="left"/>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180" fontId="5" fillId="47" borderId="35" xfId="826" applyNumberFormat="1" applyFont="1" applyFill="1" applyBorder="1" applyAlignment="1">
      <alignment horizontal="center" vertical="center" wrapText="1"/>
    </xf>
    <xf numFmtId="168" fontId="5" fillId="47" borderId="35" xfId="826" applyNumberFormat="1" applyFont="1" applyFill="1" applyBorder="1" applyAlignment="1">
      <alignment horizontal="right" vertical="center" indent="2"/>
    </xf>
    <xf numFmtId="180" fontId="5" fillId="47" borderId="35" xfId="826" applyNumberFormat="1" applyFont="1" applyFill="1" applyBorder="1" applyAlignment="1">
      <alignment horizontal="right" vertical="center" indent="2"/>
    </xf>
    <xf numFmtId="180" fontId="5" fillId="47" borderId="35" xfId="826" applyNumberFormat="1" applyFont="1" applyFill="1" applyBorder="1" applyAlignment="1">
      <alignment horizontal="right" vertical="center" wrapText="1" indent="2"/>
    </xf>
    <xf numFmtId="180" fontId="5" fillId="51" borderId="35" xfId="826" applyNumberFormat="1" applyFont="1" applyFill="1" applyBorder="1" applyAlignment="1">
      <alignment horizontal="right" vertical="center" indent="2"/>
    </xf>
    <xf numFmtId="0" fontId="5" fillId="46" borderId="35" xfId="0" applyFont="1" applyFill="1" applyBorder="1" applyAlignment="1">
      <alignment horizontal="center" vertical="center" wrapText="1"/>
    </xf>
    <xf numFmtId="3" fontId="54" fillId="0" borderId="0" xfId="799" applyNumberFormat="1" applyFont="1" applyBorder="1" applyAlignment="1">
      <alignment horizontal="center" vertical="center"/>
    </xf>
    <xf numFmtId="0" fontId="113" fillId="46" borderId="0" xfId="799" applyFont="1" applyFill="1" applyBorder="1" applyAlignment="1">
      <alignment horizontal="center" vertical="center"/>
    </xf>
    <xf numFmtId="0" fontId="93" fillId="46" borderId="0" xfId="799" applyFont="1" applyFill="1" applyBorder="1" applyAlignment="1">
      <alignment horizontal="center" vertical="center"/>
    </xf>
    <xf numFmtId="0" fontId="113" fillId="47" borderId="0" xfId="799" applyFont="1" applyFill="1" applyBorder="1" applyAlignment="1">
      <alignment vertical="center" wrapText="1"/>
    </xf>
    <xf numFmtId="3" fontId="25" fillId="0" borderId="0" xfId="799" applyNumberFormat="1" applyFont="1" applyBorder="1" applyAlignment="1">
      <alignment horizontal="center" vertical="center"/>
    </xf>
    <xf numFmtId="3" fontId="113" fillId="47" borderId="0" xfId="799" applyNumberFormat="1" applyFont="1" applyFill="1" applyBorder="1" applyAlignment="1">
      <alignment horizontal="left" vertical="center" wrapText="1"/>
    </xf>
    <xf numFmtId="0" fontId="113" fillId="44" borderId="0" xfId="799" applyFont="1" applyFill="1" applyBorder="1" applyAlignment="1">
      <alignment horizontal="center" vertical="center" wrapText="1"/>
    </xf>
    <xf numFmtId="3" fontId="25" fillId="44" borderId="0" xfId="799" applyNumberFormat="1" applyFont="1" applyFill="1" applyBorder="1" applyAlignment="1">
      <alignment horizontal="center" vertical="center"/>
    </xf>
    <xf numFmtId="0" fontId="8" fillId="0" borderId="0" xfId="0" applyFont="1" applyBorder="1" applyAlignment="1">
      <alignment horizontal="left" wrapText="1"/>
    </xf>
    <xf numFmtId="3" fontId="1" fillId="44" borderId="45" xfId="799" applyNumberFormat="1" applyFont="1" applyFill="1" applyBorder="1" applyAlignment="1">
      <alignment horizontal="center" vertical="center"/>
    </xf>
    <xf numFmtId="0" fontId="5" fillId="46" borderId="42" xfId="0" applyFont="1" applyFill="1" applyBorder="1" applyAlignment="1">
      <alignment horizontal="center" vertical="center"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0" fontId="5" fillId="47" borderId="36" xfId="803" applyFont="1" applyFill="1" applyBorder="1" applyAlignment="1">
      <alignment horizontal="center" vertical="center" wrapText="1"/>
    </xf>
    <xf numFmtId="0" fontId="1" fillId="47" borderId="36" xfId="803" applyFont="1" applyFill="1" applyBorder="1" applyAlignment="1">
      <alignment horizontal="left" vertical="center" wrapText="1"/>
    </xf>
    <xf numFmtId="0" fontId="0" fillId="0" borderId="41" xfId="0" applyBorder="1" applyAlignment="1">
      <alignment horizontal="center" vertical="center" wrapText="1"/>
    </xf>
    <xf numFmtId="0" fontId="4" fillId="0" borderId="0" xfId="0" applyFont="1" applyAlignment="1"/>
    <xf numFmtId="4" fontId="1" fillId="47" borderId="36" xfId="0" applyNumberFormat="1" applyFont="1" applyFill="1" applyBorder="1" applyAlignment="1">
      <alignment horizontal="center" vertical="center"/>
    </xf>
    <xf numFmtId="0" fontId="184" fillId="47" borderId="35" xfId="804" applyFont="1" applyFill="1" applyBorder="1" applyAlignment="1">
      <alignment horizontal="left" vertical="center" wrapText="1"/>
    </xf>
    <xf numFmtId="0" fontId="184" fillId="47" borderId="35" xfId="804" applyFont="1" applyFill="1" applyBorder="1" applyAlignment="1">
      <alignment vertical="center" wrapText="1"/>
    </xf>
    <xf numFmtId="0" fontId="184" fillId="47" borderId="35" xfId="804" applyFont="1" applyFill="1" applyBorder="1" applyAlignment="1">
      <alignment vertical="center"/>
    </xf>
    <xf numFmtId="0" fontId="5" fillId="46" borderId="35" xfId="0" applyFont="1" applyFill="1" applyBorder="1" applyAlignment="1">
      <alignment horizontal="center" vertical="center" wrapText="1"/>
    </xf>
    <xf numFmtId="17" fontId="5" fillId="0" borderId="0" xfId="0" quotePrefix="1" applyNumberFormat="1" applyFont="1" applyBorder="1" applyAlignment="1">
      <alignment horizontal="right"/>
    </xf>
    <xf numFmtId="0" fontId="5" fillId="46" borderId="35" xfId="0" applyFont="1" applyFill="1" applyBorder="1" applyAlignment="1">
      <alignment horizontal="center" vertical="center" wrapText="1"/>
    </xf>
    <xf numFmtId="0" fontId="1" fillId="0" borderId="0" xfId="799" applyFont="1" applyBorder="1" applyAlignment="1">
      <alignment horizontal="right" vertical="center"/>
    </xf>
    <xf numFmtId="0" fontId="1" fillId="0" borderId="0" xfId="0" applyFont="1" applyAlignment="1"/>
    <xf numFmtId="17" fontId="5" fillId="0" borderId="0" xfId="0" quotePrefix="1" applyNumberFormat="1" applyFont="1" applyBorder="1" applyAlignment="1"/>
    <xf numFmtId="0" fontId="4" fillId="0" borderId="0" xfId="0" applyNumberFormat="1" applyFont="1"/>
    <xf numFmtId="2" fontId="19" fillId="0" borderId="0" xfId="0" applyNumberFormat="1" applyFont="1" applyFill="1"/>
    <xf numFmtId="2" fontId="19" fillId="0" borderId="0" xfId="0" applyNumberFormat="1" applyFont="1"/>
    <xf numFmtId="2" fontId="19" fillId="27" borderId="0" xfId="0" applyNumberFormat="1" applyFont="1" applyFill="1"/>
    <xf numFmtId="2" fontId="18" fillId="0" borderId="0" xfId="0" applyNumberFormat="1" applyFont="1"/>
    <xf numFmtId="1" fontId="19" fillId="0" borderId="0" xfId="0" applyNumberFormat="1" applyFont="1" applyFill="1"/>
    <xf numFmtId="174" fontId="4" fillId="0" borderId="0" xfId="0" applyNumberFormat="1" applyFont="1"/>
    <xf numFmtId="3" fontId="186" fillId="47" borderId="43" xfId="796" applyNumberFormat="1" applyFont="1" applyFill="1" applyBorder="1" applyAlignment="1">
      <alignment horizontal="right" vertical="center" wrapText="1"/>
    </xf>
    <xf numFmtId="3" fontId="187" fillId="44" borderId="43" xfId="805" applyNumberFormat="1" applyFont="1" applyFill="1" applyBorder="1" applyAlignment="1">
      <alignment horizontal="right" vertical="center"/>
    </xf>
    <xf numFmtId="0" fontId="84" fillId="0" borderId="0" xfId="214" applyFont="1" applyFill="1" applyBorder="1" applyAlignment="1" applyProtection="1">
      <alignment horizontal="left"/>
    </xf>
    <xf numFmtId="0" fontId="84" fillId="0" borderId="23" xfId="214" applyFont="1" applyFill="1" applyBorder="1" applyAlignment="1" applyProtection="1">
      <alignment horizontal="left"/>
    </xf>
    <xf numFmtId="0" fontId="155" fillId="0" borderId="0" xfId="214" applyFont="1" applyFill="1" applyBorder="1" applyAlignment="1" applyProtection="1">
      <alignment horizontal="left"/>
    </xf>
    <xf numFmtId="0" fontId="155" fillId="0" borderId="23" xfId="214" applyFont="1" applyFill="1" applyBorder="1" applyAlignment="1" applyProtection="1">
      <alignment horizontal="left"/>
    </xf>
    <xf numFmtId="0" fontId="156" fillId="0" borderId="0" xfId="214" applyFont="1" applyFill="1" applyBorder="1" applyAlignment="1" applyProtection="1">
      <alignment horizontal="left"/>
    </xf>
    <xf numFmtId="0" fontId="156" fillId="0" borderId="23" xfId="214" applyFont="1" applyFill="1" applyBorder="1" applyAlignment="1" applyProtection="1">
      <alignment horizontal="left"/>
    </xf>
    <xf numFmtId="0" fontId="155" fillId="46" borderId="22" xfId="214" applyFont="1" applyFill="1" applyBorder="1" applyAlignment="1" applyProtection="1">
      <alignment horizontal="center" wrapText="1"/>
    </xf>
    <xf numFmtId="0" fontId="155" fillId="46" borderId="0" xfId="214" applyFont="1" applyFill="1" applyBorder="1" applyAlignment="1" applyProtection="1">
      <alignment horizontal="center" wrapText="1"/>
    </xf>
    <xf numFmtId="0" fontId="155" fillId="46" borderId="23" xfId="214" applyFont="1" applyFill="1" applyBorder="1" applyAlignment="1" applyProtection="1">
      <alignment horizontal="center" wrapText="1"/>
    </xf>
    <xf numFmtId="0" fontId="12" fillId="46" borderId="22"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3" xfId="214" applyFont="1" applyFill="1" applyBorder="1" applyAlignment="1" applyProtection="1">
      <alignment horizontal="center" wrapText="1"/>
    </xf>
    <xf numFmtId="0" fontId="153" fillId="46" borderId="27" xfId="228" applyFont="1" applyFill="1" applyBorder="1" applyAlignment="1">
      <alignment horizontal="center" wrapText="1"/>
    </xf>
    <xf numFmtId="0" fontId="153" fillId="46" borderId="28" xfId="228" applyFont="1" applyFill="1" applyBorder="1" applyAlignment="1">
      <alignment horizontal="center"/>
    </xf>
    <xf numFmtId="0" fontId="153" fillId="46" borderId="29" xfId="228" applyFont="1" applyFill="1" applyBorder="1" applyAlignment="1">
      <alignment horizontal="center"/>
    </xf>
    <xf numFmtId="0" fontId="155" fillId="46" borderId="22" xfId="214" applyFont="1" applyFill="1" applyBorder="1" applyAlignment="1" applyProtection="1">
      <alignment horizontal="center" vertical="center" wrapText="1"/>
    </xf>
    <xf numFmtId="0" fontId="155" fillId="46" borderId="0" xfId="214" applyFont="1" applyFill="1" applyBorder="1" applyAlignment="1" applyProtection="1">
      <alignment horizontal="center" vertical="center" wrapText="1"/>
    </xf>
    <xf numFmtId="0" fontId="155" fillId="46" borderId="23" xfId="214" applyFont="1" applyFill="1" applyBorder="1" applyAlignment="1" applyProtection="1">
      <alignment horizontal="center" vertical="center" wrapText="1"/>
    </xf>
    <xf numFmtId="3" fontId="153" fillId="46" borderId="22" xfId="228" applyNumberFormat="1" applyFont="1" applyFill="1" applyBorder="1" applyAlignment="1">
      <alignment horizontal="center"/>
    </xf>
    <xf numFmtId="3" fontId="163" fillId="46" borderId="0" xfId="228" applyNumberFormat="1" applyFont="1" applyFill="1" applyBorder="1" applyAlignment="1">
      <alignment horizontal="center"/>
    </xf>
    <xf numFmtId="3" fontId="163" fillId="46" borderId="23" xfId="228" applyNumberFormat="1" applyFont="1" applyFill="1" applyBorder="1" applyAlignment="1">
      <alignment horizontal="center"/>
    </xf>
    <xf numFmtId="0" fontId="12" fillId="46" borderId="22"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3" xfId="228" applyFont="1" applyFill="1" applyBorder="1" applyAlignment="1">
      <alignment horizontal="center" wrapText="1"/>
    </xf>
    <xf numFmtId="0" fontId="164" fillId="46" borderId="21" xfId="0" applyFont="1" applyFill="1" applyBorder="1" applyAlignment="1">
      <alignment horizontal="center" vertical="center" wrapText="1"/>
    </xf>
    <xf numFmtId="0" fontId="164" fillId="46" borderId="21" xfId="0" applyFont="1" applyFill="1" applyBorder="1" applyAlignment="1">
      <alignment horizontal="center" vertical="center"/>
    </xf>
    <xf numFmtId="0" fontId="151" fillId="48" borderId="21" xfId="0" applyFont="1" applyFill="1" applyBorder="1" applyAlignment="1">
      <alignment horizontal="center" vertical="center" wrapText="1"/>
    </xf>
    <xf numFmtId="0" fontId="103" fillId="47" borderId="30" xfId="0" applyFont="1" applyFill="1" applyBorder="1" applyAlignment="1">
      <alignment horizontal="center" vertical="center" wrapText="1"/>
    </xf>
    <xf numFmtId="0" fontId="103" fillId="47" borderId="31" xfId="0" applyFont="1" applyFill="1" applyBorder="1" applyAlignment="1">
      <alignment horizontal="center" vertical="center" wrapText="1"/>
    </xf>
    <xf numFmtId="0" fontId="103" fillId="47" borderId="32" xfId="0" applyFont="1" applyFill="1" applyBorder="1" applyAlignment="1">
      <alignment horizontal="center" vertical="center" wrapText="1"/>
    </xf>
    <xf numFmtId="0" fontId="110" fillId="0" borderId="0" xfId="228" applyFont="1" applyAlignment="1">
      <alignment horizontal="center" vertical="center" wrapText="1"/>
    </xf>
    <xf numFmtId="0" fontId="111" fillId="0" borderId="0" xfId="228" applyFont="1" applyAlignment="1">
      <alignment horizontal="center" vertical="center" wrapText="1"/>
    </xf>
    <xf numFmtId="0" fontId="113" fillId="46" borderId="0" xfId="799" applyFont="1" applyFill="1" applyBorder="1" applyAlignment="1">
      <alignment horizontal="center" vertical="center" wrapText="1"/>
    </xf>
    <xf numFmtId="0" fontId="113" fillId="46" borderId="0" xfId="799" applyFont="1" applyFill="1" applyBorder="1" applyAlignment="1">
      <alignment horizontal="center" vertical="center"/>
    </xf>
    <xf numFmtId="0" fontId="8" fillId="0" borderId="0" xfId="799" applyFont="1" applyBorder="1" applyAlignment="1">
      <alignment horizontal="left"/>
    </xf>
    <xf numFmtId="0" fontId="114" fillId="0" borderId="0" xfId="0" applyFont="1" applyBorder="1" applyAlignment="1">
      <alignment horizontal="left" wrapText="1"/>
    </xf>
    <xf numFmtId="178" fontId="55" fillId="0" borderId="0" xfId="800" applyNumberFormat="1" applyFont="1" applyFill="1" applyBorder="1" applyAlignment="1">
      <alignment horizontal="left" vertical="center" wrapText="1"/>
    </xf>
    <xf numFmtId="3" fontId="15" fillId="45" borderId="35" xfId="0" applyNumberFormat="1" applyFont="1" applyFill="1" applyBorder="1" applyAlignment="1">
      <alignment horizontal="left" vertical="center" wrapText="1"/>
    </xf>
    <xf numFmtId="0" fontId="9" fillId="47" borderId="35" xfId="802" applyFont="1" applyFill="1" applyBorder="1" applyAlignment="1">
      <alignment vertical="center" wrapText="1"/>
    </xf>
    <xf numFmtId="0" fontId="9" fillId="47" borderId="35" xfId="802" applyFont="1" applyFill="1" applyBorder="1" applyAlignment="1">
      <alignment vertical="center"/>
    </xf>
    <xf numFmtId="37" fontId="114" fillId="0" borderId="0" xfId="800" applyFont="1" applyFill="1" applyBorder="1" applyAlignment="1">
      <alignment horizontal="left" vertical="center" wrapText="1"/>
    </xf>
    <xf numFmtId="37" fontId="55" fillId="0" borderId="0" xfId="800" applyFont="1" applyFill="1" applyBorder="1" applyAlignment="1">
      <alignment horizontal="left" vertical="center" wrapText="1"/>
    </xf>
    <xf numFmtId="0" fontId="9" fillId="46" borderId="35" xfId="799" applyFont="1" applyFill="1" applyBorder="1" applyAlignment="1">
      <alignment horizontal="center" vertical="center"/>
    </xf>
    <xf numFmtId="0" fontId="9" fillId="44" borderId="35" xfId="799" applyFont="1" applyFill="1" applyBorder="1" applyAlignment="1">
      <alignment horizontal="left" vertical="center" wrapText="1"/>
    </xf>
    <xf numFmtId="3" fontId="15" fillId="43" borderId="35" xfId="0" applyNumberFormat="1" applyFont="1" applyFill="1" applyBorder="1" applyAlignment="1">
      <alignment horizontal="left" vertical="center" wrapText="1"/>
    </xf>
    <xf numFmtId="0" fontId="9" fillId="45" borderId="35" xfId="802" applyFont="1" applyFill="1" applyBorder="1" applyAlignment="1">
      <alignment vertical="center" wrapText="1"/>
    </xf>
    <xf numFmtId="0" fontId="9" fillId="45" borderId="35" xfId="802" applyFont="1" applyFill="1" applyBorder="1" applyAlignment="1">
      <alignment vertical="center"/>
    </xf>
    <xf numFmtId="0" fontId="8" fillId="0" borderId="0" xfId="0" applyFont="1" applyBorder="1" applyAlignment="1">
      <alignment horizontal="left" wrapText="1"/>
    </xf>
    <xf numFmtId="0" fontId="85" fillId="43" borderId="0" xfId="0" applyFont="1" applyFill="1" applyBorder="1" applyAlignment="1">
      <alignment horizontal="left" vertical="center" wrapText="1"/>
    </xf>
    <xf numFmtId="0" fontId="9" fillId="44" borderId="35" xfId="799" applyFont="1" applyFill="1" applyBorder="1" applyAlignment="1">
      <alignment horizontal="left" vertical="center"/>
    </xf>
    <xf numFmtId="0" fontId="55" fillId="0" borderId="0" xfId="799" applyFont="1" applyAlignment="1">
      <alignment horizontal="left"/>
    </xf>
    <xf numFmtId="1" fontId="9" fillId="46" borderId="34" xfId="0" applyNumberFormat="1" applyFont="1" applyFill="1" applyBorder="1" applyAlignment="1">
      <alignment horizontal="center" vertical="center" wrapText="1"/>
    </xf>
    <xf numFmtId="1" fontId="9" fillId="46" borderId="38" xfId="0" applyNumberFormat="1" applyFont="1" applyFill="1" applyBorder="1" applyAlignment="1">
      <alignment horizontal="center" vertical="center" wrapText="1"/>
    </xf>
    <xf numFmtId="3" fontId="9" fillId="44" borderId="35" xfId="799" applyNumberFormat="1" applyFont="1" applyFill="1" applyBorder="1" applyAlignment="1">
      <alignment horizontal="left" vertical="center" wrapText="1"/>
    </xf>
    <xf numFmtId="0" fontId="9" fillId="44" borderId="34" xfId="799" applyFont="1" applyFill="1" applyBorder="1" applyAlignment="1">
      <alignment horizontal="left" vertical="center" wrapText="1"/>
    </xf>
    <xf numFmtId="0" fontId="9" fillId="44" borderId="39" xfId="799" applyFont="1" applyFill="1" applyBorder="1" applyAlignment="1">
      <alignment horizontal="left" vertical="center" wrapText="1"/>
    </xf>
    <xf numFmtId="0" fontId="171" fillId="43" borderId="0" xfId="0" applyFont="1" applyFill="1" applyBorder="1" applyAlignment="1">
      <alignment horizontal="left" vertical="center" wrapText="1"/>
    </xf>
    <xf numFmtId="3" fontId="10" fillId="44" borderId="34" xfId="799" applyNumberFormat="1" applyFont="1" applyFill="1" applyBorder="1" applyAlignment="1">
      <alignment horizontal="center" vertical="center"/>
    </xf>
    <xf numFmtId="3" fontId="10" fillId="44" borderId="38" xfId="799" applyNumberFormat="1" applyFont="1" applyFill="1" applyBorder="1" applyAlignment="1">
      <alignment horizontal="center" vertical="center"/>
    </xf>
    <xf numFmtId="3" fontId="10" fillId="44" borderId="34" xfId="0" applyNumberFormat="1" applyFont="1" applyFill="1" applyBorder="1" applyAlignment="1">
      <alignment horizontal="center" vertical="center"/>
    </xf>
    <xf numFmtId="3" fontId="10" fillId="44" borderId="38" xfId="0" applyNumberFormat="1" applyFont="1" applyFill="1" applyBorder="1" applyAlignment="1">
      <alignment horizontal="center" vertical="center"/>
    </xf>
    <xf numFmtId="1" fontId="9" fillId="44" borderId="34" xfId="0" applyNumberFormat="1" applyFont="1" applyFill="1" applyBorder="1" applyAlignment="1">
      <alignment horizontal="center" vertical="center" wrapText="1"/>
    </xf>
    <xf numFmtId="1" fontId="9" fillId="44" borderId="38" xfId="0" applyNumberFormat="1" applyFont="1" applyFill="1" applyBorder="1" applyAlignment="1">
      <alignment horizontal="center" vertical="center" wrapText="1"/>
    </xf>
    <xf numFmtId="0" fontId="8" fillId="0" borderId="0" xfId="0" applyFont="1" applyBorder="1" applyAlignment="1">
      <alignment horizontal="left"/>
    </xf>
    <xf numFmtId="0" fontId="101"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3" xfId="799" applyNumberFormat="1" applyFont="1" applyFill="1" applyBorder="1" applyAlignment="1">
      <alignment horizontal="left" vertical="center" wrapText="1"/>
    </xf>
    <xf numFmtId="3" fontId="114" fillId="30" borderId="0" xfId="0" applyNumberFormat="1" applyFont="1" applyFill="1" applyBorder="1" applyAlignment="1" applyProtection="1">
      <alignment horizontal="left" wrapText="1"/>
    </xf>
    <xf numFmtId="0" fontId="5" fillId="44" borderId="43" xfId="799" applyFont="1" applyFill="1" applyBorder="1" applyAlignment="1">
      <alignment horizontal="left" vertical="center"/>
    </xf>
    <xf numFmtId="0" fontId="5" fillId="46" borderId="43" xfId="799" applyFont="1" applyFill="1" applyBorder="1" applyAlignment="1">
      <alignment horizontal="center" vertical="center"/>
    </xf>
    <xf numFmtId="3" fontId="1" fillId="44" borderId="44" xfId="799" applyNumberFormat="1" applyFont="1" applyFill="1" applyBorder="1" applyAlignment="1">
      <alignment horizontal="center" vertical="center"/>
    </xf>
    <xf numFmtId="3" fontId="1" fillId="44" borderId="45" xfId="799" applyNumberFormat="1" applyFont="1" applyFill="1" applyBorder="1" applyAlignment="1">
      <alignment horizontal="center" vertical="center"/>
    </xf>
    <xf numFmtId="17" fontId="5" fillId="0" borderId="41" xfId="794" quotePrefix="1" applyNumberFormat="1" applyFont="1" applyFill="1" applyBorder="1" applyAlignment="1">
      <alignment horizontal="right"/>
    </xf>
    <xf numFmtId="3" fontId="174" fillId="46" borderId="34" xfId="801" applyFont="1" applyFill="1" applyBorder="1" applyAlignment="1">
      <alignment horizontal="center" vertical="center" wrapText="1"/>
    </xf>
    <xf numFmtId="3" fontId="174" fillId="46" borderId="38" xfId="801" applyFont="1" applyFill="1" applyBorder="1" applyAlignment="1">
      <alignment horizontal="center" vertical="center" wrapText="1"/>
    </xf>
    <xf numFmtId="3" fontId="174" fillId="46" borderId="39" xfId="801" applyFont="1" applyFill="1" applyBorder="1" applyAlignment="1">
      <alignment horizontal="center" vertical="center" wrapText="1"/>
    </xf>
    <xf numFmtId="0" fontId="5" fillId="46" borderId="37" xfId="794" applyFont="1" applyFill="1" applyBorder="1" applyAlignment="1">
      <alignment horizontal="center" vertical="center" wrapText="1"/>
    </xf>
    <xf numFmtId="0" fontId="5" fillId="46" borderId="36" xfId="794" applyFont="1" applyFill="1" applyBorder="1" applyAlignment="1">
      <alignment horizontal="center" vertical="center" wrapText="1"/>
    </xf>
    <xf numFmtId="0" fontId="5" fillId="46" borderId="47" xfId="794" applyFont="1" applyFill="1" applyBorder="1" applyAlignment="1">
      <alignment horizontal="center" vertical="center" wrapText="1"/>
    </xf>
    <xf numFmtId="3" fontId="174" fillId="46" borderId="37" xfId="801" applyFont="1" applyFill="1" applyBorder="1" applyAlignment="1">
      <alignment horizontal="center" vertical="center" wrapText="1"/>
    </xf>
    <xf numFmtId="3" fontId="174" fillId="46" borderId="47" xfId="801" applyFont="1" applyFill="1" applyBorder="1" applyAlignment="1">
      <alignment horizontal="center" vertical="center" wrapText="1"/>
    </xf>
    <xf numFmtId="3" fontId="174" fillId="46" borderId="36" xfId="801" applyFont="1" applyFill="1" applyBorder="1" applyAlignment="1">
      <alignment horizontal="center" vertical="center" wrapText="1"/>
    </xf>
    <xf numFmtId="0" fontId="5" fillId="46" borderId="34" xfId="794" applyFont="1" applyFill="1" applyBorder="1" applyAlignment="1">
      <alignment horizontal="center" vertical="center" wrapText="1"/>
    </xf>
    <xf numFmtId="0" fontId="5" fillId="46" borderId="38" xfId="794" applyFont="1" applyFill="1" applyBorder="1" applyAlignment="1">
      <alignment horizontal="center" vertical="center" wrapText="1"/>
    </xf>
    <xf numFmtId="0" fontId="5" fillId="46" borderId="39" xfId="794" applyFont="1" applyFill="1" applyBorder="1" applyAlignment="1">
      <alignment horizontal="center" vertical="center" wrapText="1"/>
    </xf>
    <xf numFmtId="3" fontId="90" fillId="46" borderId="34" xfId="801" applyFont="1" applyFill="1" applyBorder="1" applyAlignment="1">
      <alignment horizontal="center" vertical="center" wrapText="1"/>
    </xf>
    <xf numFmtId="3" fontId="90" fillId="46" borderId="38" xfId="801" applyFont="1" applyFill="1" applyBorder="1" applyAlignment="1">
      <alignment horizontal="center" vertical="center" wrapText="1"/>
    </xf>
    <xf numFmtId="3" fontId="90" fillId="46" borderId="39" xfId="801" applyFont="1" applyFill="1" applyBorder="1" applyAlignment="1">
      <alignment horizontal="center" vertical="center" wrapText="1"/>
    </xf>
    <xf numFmtId="0" fontId="5" fillId="46" borderId="35" xfId="794" applyFont="1" applyFill="1" applyBorder="1" applyAlignment="1">
      <alignment horizontal="center" vertical="center" wrapText="1"/>
    </xf>
    <xf numFmtId="3" fontId="90" fillId="46" borderId="35" xfId="801" applyFont="1" applyFill="1" applyBorder="1" applyAlignment="1">
      <alignment horizontal="center" vertical="center" wrapText="1"/>
    </xf>
    <xf numFmtId="3" fontId="174" fillId="46" borderId="35" xfId="801" applyFont="1" applyFill="1" applyBorder="1" applyAlignment="1">
      <alignment horizontal="center" vertical="center" wrapText="1"/>
    </xf>
    <xf numFmtId="3" fontId="5" fillId="44" borderId="35" xfId="0" applyNumberFormat="1" applyFont="1" applyFill="1" applyBorder="1" applyAlignment="1">
      <alignment horizontal="center" vertical="center" wrapText="1"/>
    </xf>
    <xf numFmtId="3" fontId="174" fillId="46" borderId="35" xfId="801" applyFont="1" applyFill="1" applyBorder="1" applyAlignment="1">
      <alignment horizontal="center" vertical="center" textRotation="90" wrapText="1"/>
    </xf>
    <xf numFmtId="0" fontId="5" fillId="46" borderId="35" xfId="794" applyFont="1" applyFill="1" applyBorder="1" applyAlignment="1">
      <alignment horizontal="center" vertical="center"/>
    </xf>
    <xf numFmtId="3" fontId="5" fillId="46" borderId="35" xfId="801" applyFont="1" applyFill="1" applyBorder="1" applyAlignment="1">
      <alignment horizontal="center" vertical="center" wrapText="1"/>
    </xf>
    <xf numFmtId="3" fontId="174" fillId="44" borderId="0" xfId="801" applyFont="1" applyFill="1" applyBorder="1" applyAlignment="1">
      <alignment horizontal="center" vertical="center" wrapText="1"/>
    </xf>
    <xf numFmtId="0" fontId="5" fillId="46" borderId="35" xfId="0" applyFont="1" applyFill="1" applyBorder="1" applyAlignment="1">
      <alignment horizontal="center" vertical="center" wrapText="1"/>
    </xf>
    <xf numFmtId="0" fontId="5" fillId="46" borderId="36" xfId="0" applyFont="1" applyFill="1" applyBorder="1" applyAlignment="1">
      <alignment horizontal="center" vertical="center" wrapText="1"/>
    </xf>
    <xf numFmtId="17" fontId="5" fillId="43" borderId="0" xfId="308" quotePrefix="1" applyNumberFormat="1" applyFont="1" applyFill="1" applyBorder="1" applyAlignment="1">
      <alignment horizontal="right" vertical="center"/>
    </xf>
    <xf numFmtId="0" fontId="25" fillId="0" borderId="0" xfId="308" applyFont="1" applyFill="1" applyAlignment="1">
      <alignment horizontal="left"/>
    </xf>
    <xf numFmtId="0" fontId="169" fillId="0" borderId="0" xfId="308" applyFont="1" applyBorder="1" applyAlignment="1">
      <alignment horizontal="left"/>
    </xf>
    <xf numFmtId="17" fontId="5" fillId="0" borderId="0" xfId="0" quotePrefix="1" applyNumberFormat="1" applyFont="1" applyBorder="1" applyAlignment="1">
      <alignment horizontal="center"/>
    </xf>
    <xf numFmtId="3" fontId="174" fillId="44" borderId="35" xfId="0" applyNumberFormat="1" applyFont="1" applyFill="1" applyBorder="1" applyAlignment="1">
      <alignment horizontal="center" vertical="center" wrapText="1"/>
    </xf>
    <xf numFmtId="0" fontId="5" fillId="46" borderId="35" xfId="0" applyFont="1" applyFill="1" applyBorder="1" applyAlignment="1" applyProtection="1">
      <alignment vertical="center" textRotation="90" wrapText="1"/>
      <protection locked="0"/>
    </xf>
    <xf numFmtId="0" fontId="1" fillId="46" borderId="35" xfId="0" applyFont="1" applyFill="1" applyBorder="1" applyAlignment="1" applyProtection="1">
      <alignment vertical="center" textRotation="90" wrapText="1"/>
      <protection locked="0"/>
    </xf>
    <xf numFmtId="0" fontId="5" fillId="46" borderId="35" xfId="803" applyFont="1" applyFill="1" applyBorder="1" applyAlignment="1">
      <alignment horizontal="center" vertical="center" wrapText="1"/>
    </xf>
    <xf numFmtId="3" fontId="174" fillId="44" borderId="35" xfId="801" applyFont="1" applyFill="1" applyBorder="1" applyAlignment="1">
      <alignment horizontal="center" vertical="center" wrapText="1"/>
    </xf>
    <xf numFmtId="0" fontId="5" fillId="46" borderId="42" xfId="0" applyFont="1" applyFill="1" applyBorder="1" applyAlignment="1">
      <alignment horizontal="center" vertical="center" wrapText="1"/>
    </xf>
    <xf numFmtId="0" fontId="5" fillId="46" borderId="41" xfId="0" applyFont="1" applyFill="1" applyBorder="1" applyAlignment="1">
      <alignment horizontal="center" vertical="center" wrapText="1"/>
    </xf>
    <xf numFmtId="0" fontId="5" fillId="46" borderId="48" xfId="0" applyFont="1" applyFill="1" applyBorder="1" applyAlignment="1">
      <alignment horizontal="center" vertical="center" wrapText="1"/>
    </xf>
    <xf numFmtId="0" fontId="25" fillId="0" borderId="0" xfId="0" applyFont="1" applyFill="1" applyAlignment="1">
      <alignment horizontal="left"/>
    </xf>
    <xf numFmtId="170" fontId="175" fillId="46" borderId="37" xfId="826" applyNumberFormat="1" applyFont="1" applyFill="1" applyBorder="1" applyAlignment="1" applyProtection="1">
      <alignment horizontal="center" vertical="center" wrapText="1"/>
      <protection locked="0"/>
    </xf>
    <xf numFmtId="170" fontId="175" fillId="46" borderId="47" xfId="826" applyNumberFormat="1" applyFont="1" applyFill="1" applyBorder="1" applyAlignment="1" applyProtection="1">
      <alignment horizontal="center" vertical="center" wrapText="1"/>
      <protection locked="0"/>
    </xf>
    <xf numFmtId="170" fontId="175" fillId="46" borderId="36" xfId="826" applyNumberFormat="1" applyFont="1" applyFill="1" applyBorder="1" applyAlignment="1" applyProtection="1">
      <alignment horizontal="center" vertical="center" wrapText="1"/>
      <protection locked="0"/>
    </xf>
    <xf numFmtId="0" fontId="113" fillId="46" borderId="37" xfId="0" applyFont="1" applyFill="1" applyBorder="1" applyAlignment="1" applyProtection="1">
      <alignment horizontal="center" vertical="center" wrapText="1"/>
      <protection locked="0"/>
    </xf>
    <xf numFmtId="0" fontId="113" fillId="46" borderId="47" xfId="0" applyFont="1" applyFill="1" applyBorder="1" applyAlignment="1" applyProtection="1">
      <alignment horizontal="center" vertical="center" wrapText="1"/>
      <protection locked="0"/>
    </xf>
    <xf numFmtId="0" fontId="113" fillId="46" borderId="36" xfId="0" applyFont="1" applyFill="1" applyBorder="1" applyAlignment="1" applyProtection="1">
      <alignment horizontal="center" vertical="center" wrapText="1"/>
      <protection locked="0"/>
    </xf>
    <xf numFmtId="3" fontId="175" fillId="46" borderId="36" xfId="801" applyFont="1" applyFill="1" applyBorder="1" applyAlignment="1">
      <alignment horizontal="center" vertical="center" textRotation="90" wrapText="1"/>
    </xf>
    <xf numFmtId="3" fontId="175" fillId="46" borderId="35" xfId="801" applyFont="1" applyFill="1" applyBorder="1" applyAlignment="1">
      <alignment horizontal="center" vertical="center" textRotation="90" wrapText="1"/>
    </xf>
    <xf numFmtId="0" fontId="113" fillId="46" borderId="35" xfId="0" applyFont="1" applyFill="1" applyBorder="1" applyAlignment="1" applyProtection="1">
      <alignment horizontal="center" vertical="center" wrapText="1"/>
      <protection locked="0"/>
    </xf>
    <xf numFmtId="0" fontId="113" fillId="46" borderId="35" xfId="0" applyFont="1" applyFill="1" applyBorder="1" applyAlignment="1" applyProtection="1">
      <alignment horizontal="center" vertical="center"/>
      <protection locked="0"/>
    </xf>
    <xf numFmtId="0" fontId="113" fillId="46" borderId="35" xfId="0" applyFont="1" applyFill="1" applyBorder="1" applyAlignment="1" applyProtection="1">
      <alignment horizontal="center" wrapText="1"/>
      <protection locked="0"/>
    </xf>
    <xf numFmtId="0" fontId="113" fillId="46" borderId="35" xfId="0" applyFont="1" applyFill="1" applyBorder="1" applyAlignment="1" applyProtection="1">
      <alignment horizontal="center"/>
      <protection locked="0"/>
    </xf>
    <xf numFmtId="0" fontId="113" fillId="46" borderId="36" xfId="0" applyFont="1" applyFill="1" applyBorder="1" applyAlignment="1" applyProtection="1">
      <alignment horizontal="center" wrapText="1"/>
      <protection locked="0"/>
    </xf>
    <xf numFmtId="170" fontId="175" fillId="46" borderId="35" xfId="826" applyNumberFormat="1" applyFont="1" applyFill="1" applyBorder="1" applyAlignment="1" applyProtection="1">
      <alignment horizontal="center" vertical="center" wrapText="1"/>
      <protection locked="0"/>
    </xf>
    <xf numFmtId="3" fontId="113" fillId="44" borderId="35" xfId="0" applyNumberFormat="1" applyFont="1" applyFill="1" applyBorder="1" applyAlignment="1" applyProtection="1">
      <alignment horizontal="center" wrapText="1"/>
    </xf>
    <xf numFmtId="3" fontId="113" fillId="44" borderId="35" xfId="0" applyNumberFormat="1" applyFont="1" applyFill="1" applyBorder="1" applyAlignment="1" applyProtection="1">
      <alignment horizontal="center"/>
    </xf>
    <xf numFmtId="0" fontId="147" fillId="0" borderId="33" xfId="0" applyFont="1" applyBorder="1" applyAlignment="1">
      <alignment horizontal="center" vertical="center"/>
    </xf>
    <xf numFmtId="0" fontId="8" fillId="44" borderId="44" xfId="233" applyFont="1" applyFill="1" applyBorder="1" applyAlignment="1">
      <alignment horizontal="center" vertical="center" wrapText="1"/>
    </xf>
    <xf numFmtId="0" fontId="8" fillId="44" borderId="45" xfId="233" applyFont="1" applyFill="1" applyBorder="1" applyAlignment="1">
      <alignment horizontal="center" vertical="center" wrapText="1"/>
    </xf>
    <xf numFmtId="0" fontId="8" fillId="44" borderId="49" xfId="233" applyFont="1" applyFill="1" applyBorder="1" applyAlignment="1">
      <alignment horizontal="center" vertical="center" wrapText="1"/>
    </xf>
    <xf numFmtId="1" fontId="8" fillId="27" borderId="0" xfId="864" applyNumberFormat="1" applyFont="1" applyFill="1" applyBorder="1" applyAlignment="1">
      <alignment horizontal="left" wrapText="1"/>
    </xf>
    <xf numFmtId="0" fontId="84" fillId="43" borderId="0" xfId="233" applyFont="1" applyFill="1" applyBorder="1" applyAlignment="1">
      <alignment horizontal="left" vertical="center" wrapText="1"/>
    </xf>
    <xf numFmtId="0" fontId="14" fillId="46" borderId="43" xfId="0" applyFont="1" applyFill="1" applyBorder="1" applyAlignment="1">
      <alignment horizontal="center" vertical="center" wrapText="1"/>
    </xf>
    <xf numFmtId="0" fontId="14" fillId="46" borderId="50" xfId="0" applyFont="1" applyFill="1" applyBorder="1" applyAlignment="1">
      <alignment horizontal="center" vertical="center" wrapText="1"/>
    </xf>
    <xf numFmtId="17" fontId="5" fillId="0" borderId="0" xfId="0" quotePrefix="1" applyNumberFormat="1" applyFont="1" applyBorder="1" applyAlignment="1">
      <alignment horizontal="left"/>
    </xf>
    <xf numFmtId="3" fontId="30" fillId="44" borderId="43" xfId="801" applyFont="1" applyFill="1" applyBorder="1" applyAlignment="1">
      <alignment horizontal="center" vertical="center" wrapText="1"/>
    </xf>
    <xf numFmtId="3" fontId="30" fillId="46" borderId="43" xfId="801" applyFont="1" applyFill="1" applyBorder="1" applyAlignment="1">
      <alignment horizontal="center" vertical="center" textRotation="90" wrapText="1"/>
    </xf>
    <xf numFmtId="3" fontId="24" fillId="46" borderId="43" xfId="801" applyFont="1" applyFill="1" applyBorder="1" applyAlignment="1">
      <alignment horizontal="center" vertical="center" wrapText="1"/>
    </xf>
    <xf numFmtId="0" fontId="0" fillId="0" borderId="41" xfId="0" applyBorder="1" applyAlignment="1">
      <alignment wrapText="1"/>
    </xf>
    <xf numFmtId="0" fontId="94" fillId="43" borderId="0" xfId="0" applyFont="1" applyFill="1" applyBorder="1" applyAlignment="1">
      <alignment horizontal="left" vertical="center" wrapText="1"/>
    </xf>
    <xf numFmtId="37" fontId="169" fillId="0" borderId="0" xfId="800" applyFont="1" applyFill="1" applyBorder="1" applyAlignment="1">
      <alignment horizontal="left" vertical="center" wrapText="1"/>
    </xf>
    <xf numFmtId="0" fontId="84" fillId="46" borderId="36" xfId="0" applyFont="1" applyFill="1" applyBorder="1" applyAlignment="1">
      <alignment horizontal="center" vertical="center"/>
    </xf>
    <xf numFmtId="0" fontId="5" fillId="44" borderId="34" xfId="0" applyFont="1" applyFill="1" applyBorder="1" applyAlignment="1">
      <alignment horizontal="center" vertical="center" wrapText="1"/>
    </xf>
    <xf numFmtId="0" fontId="5" fillId="44" borderId="39" xfId="0" applyFont="1" applyFill="1" applyBorder="1" applyAlignment="1">
      <alignment horizontal="center" vertical="center" wrapText="1"/>
    </xf>
    <xf numFmtId="0" fontId="8" fillId="0" borderId="0" xfId="804" applyFont="1" applyFill="1" applyBorder="1" applyAlignment="1">
      <alignment horizontal="left" wrapText="1"/>
    </xf>
    <xf numFmtId="0" fontId="5" fillId="46" borderId="37" xfId="0" applyFont="1" applyFill="1" applyBorder="1" applyAlignment="1">
      <alignment horizontal="center" vertical="center"/>
    </xf>
    <xf numFmtId="0" fontId="5" fillId="46" borderId="47" xfId="0" applyFont="1" applyFill="1" applyBorder="1" applyAlignment="1">
      <alignment horizontal="center" vertical="center"/>
    </xf>
    <xf numFmtId="17" fontId="5" fillId="0" borderId="0" xfId="0" quotePrefix="1" applyNumberFormat="1" applyFont="1" applyBorder="1" applyAlignment="1">
      <alignment horizontal="right"/>
    </xf>
    <xf numFmtId="0" fontId="5" fillId="46" borderId="35" xfId="804" applyFont="1" applyFill="1" applyBorder="1" applyAlignment="1">
      <alignment horizontal="center" vertical="center" textRotation="90" wrapText="1"/>
    </xf>
    <xf numFmtId="0" fontId="5" fillId="46" borderId="35" xfId="804" applyFont="1" applyFill="1" applyBorder="1" applyAlignment="1">
      <alignment horizontal="center" vertical="center" textRotation="90"/>
    </xf>
    <xf numFmtId="0" fontId="5" fillId="46" borderId="35" xfId="804" applyFont="1" applyFill="1" applyBorder="1" applyAlignment="1">
      <alignment horizontal="center" vertical="center" wrapText="1"/>
    </xf>
    <xf numFmtId="0" fontId="5" fillId="46" borderId="37" xfId="0" applyFont="1" applyFill="1" applyBorder="1" applyAlignment="1">
      <alignment horizontal="center" vertical="center" wrapText="1"/>
    </xf>
    <xf numFmtId="0" fontId="5" fillId="46" borderId="36" xfId="0" applyFont="1" applyFill="1" applyBorder="1" applyAlignment="1">
      <alignment horizontal="center" vertical="center"/>
    </xf>
    <xf numFmtId="0" fontId="5" fillId="44" borderId="35" xfId="0" applyFont="1" applyFill="1" applyBorder="1" applyAlignment="1">
      <alignment horizontal="center" vertical="center" wrapText="1"/>
    </xf>
    <xf numFmtId="0" fontId="8" fillId="0" borderId="0" xfId="0" applyFont="1" applyFill="1" applyBorder="1" applyAlignment="1">
      <alignment horizontal="left" wrapText="1"/>
    </xf>
    <xf numFmtId="0" fontId="5" fillId="46" borderId="35" xfId="0" applyFont="1" applyFill="1" applyBorder="1" applyAlignment="1">
      <alignment horizontal="center" vertical="center" textRotation="90"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3" fontId="5" fillId="46" borderId="36" xfId="804" applyNumberFormat="1" applyFont="1" applyFill="1" applyBorder="1" applyAlignment="1">
      <alignment horizontal="center" vertical="center" wrapText="1"/>
    </xf>
    <xf numFmtId="173" fontId="5" fillId="46" borderId="35" xfId="0" applyNumberFormat="1" applyFont="1" applyFill="1" applyBorder="1" applyAlignment="1">
      <alignment horizontal="center" vertical="center" wrapText="1"/>
    </xf>
    <xf numFmtId="0" fontId="5" fillId="46" borderId="35" xfId="804" applyFont="1" applyFill="1" applyBorder="1" applyAlignment="1">
      <alignment horizontal="center" vertical="center"/>
    </xf>
    <xf numFmtId="0" fontId="5" fillId="44" borderId="35" xfId="804" applyFont="1" applyFill="1" applyBorder="1" applyAlignment="1">
      <alignment horizontal="center" vertical="center" wrapText="1"/>
    </xf>
    <xf numFmtId="0" fontId="5" fillId="44" borderId="35" xfId="804" quotePrefix="1" applyFont="1" applyFill="1" applyBorder="1" applyAlignment="1">
      <alignment horizontal="center" vertical="center" wrapText="1"/>
    </xf>
    <xf numFmtId="173" fontId="5" fillId="46" borderId="35" xfId="0" applyNumberFormat="1" applyFont="1" applyFill="1" applyBorder="1" applyAlignment="1">
      <alignment horizontal="center" vertical="center"/>
    </xf>
    <xf numFmtId="173" fontId="5" fillId="46" borderId="36" xfId="0" applyNumberFormat="1" applyFont="1" applyFill="1" applyBorder="1" applyAlignment="1">
      <alignment horizontal="center" vertical="center"/>
    </xf>
    <xf numFmtId="173" fontId="5" fillId="46" borderId="36" xfId="0" applyNumberFormat="1" applyFont="1" applyFill="1" applyBorder="1" applyAlignment="1">
      <alignment horizontal="center" vertical="center" wrapText="1"/>
    </xf>
    <xf numFmtId="0" fontId="114"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5" xfId="0" applyFont="1" applyFill="1" applyBorder="1" applyAlignment="1">
      <alignment horizontal="center" vertical="center"/>
    </xf>
    <xf numFmtId="0" fontId="5" fillId="46" borderId="36" xfId="804" applyFont="1" applyFill="1" applyBorder="1" applyAlignment="1">
      <alignment horizontal="center" vertical="center" textRotation="90" wrapText="1"/>
    </xf>
    <xf numFmtId="0" fontId="5" fillId="46" borderId="47" xfId="0" applyFont="1" applyFill="1" applyBorder="1" applyAlignment="1">
      <alignment horizontal="center" vertical="center" wrapText="1"/>
    </xf>
    <xf numFmtId="0" fontId="174" fillId="47" borderId="37" xfId="0" applyFont="1" applyFill="1" applyBorder="1" applyAlignment="1">
      <alignment horizontal="left" vertical="center" wrapText="1"/>
    </xf>
    <xf numFmtId="0" fontId="174" fillId="46" borderId="36" xfId="0" applyFont="1" applyFill="1" applyBorder="1" applyAlignment="1">
      <alignment horizontal="center" vertical="center" wrapText="1"/>
    </xf>
    <xf numFmtId="0" fontId="174" fillId="46" borderId="35" xfId="0" applyFont="1" applyFill="1" applyBorder="1" applyAlignment="1">
      <alignment horizontal="center" vertical="center" wrapText="1"/>
    </xf>
    <xf numFmtId="3" fontId="174" fillId="46" borderId="36" xfId="0" applyNumberFormat="1" applyFont="1" applyFill="1" applyBorder="1" applyAlignment="1">
      <alignment horizontal="center" vertical="center" wrapText="1"/>
    </xf>
    <xf numFmtId="3" fontId="174" fillId="46" borderId="35" xfId="0" applyNumberFormat="1" applyFont="1" applyFill="1" applyBorder="1" applyAlignment="1">
      <alignment horizontal="center" vertical="center" wrapText="1"/>
    </xf>
    <xf numFmtId="0" fontId="174" fillId="46" borderId="47" xfId="0" applyFont="1" applyFill="1" applyBorder="1" applyAlignment="1">
      <alignment horizontal="center" vertical="center" wrapText="1"/>
    </xf>
    <xf numFmtId="0" fontId="168" fillId="43" borderId="51" xfId="0" applyFont="1" applyFill="1" applyBorder="1" applyAlignment="1">
      <alignment vertical="center" wrapText="1"/>
    </xf>
    <xf numFmtId="0" fontId="168" fillId="43" borderId="52" xfId="0" applyFont="1" applyFill="1" applyBorder="1" applyAlignment="1">
      <alignment vertical="center" wrapText="1"/>
    </xf>
    <xf numFmtId="0" fontId="168" fillId="43" borderId="53" xfId="0" applyFont="1" applyFill="1" applyBorder="1" applyAlignment="1">
      <alignment vertical="center" wrapText="1"/>
    </xf>
    <xf numFmtId="0" fontId="5" fillId="47" borderId="37" xfId="803" applyFont="1" applyFill="1" applyBorder="1" applyAlignment="1">
      <alignment horizontal="center" vertical="center" wrapText="1"/>
    </xf>
    <xf numFmtId="0" fontId="5" fillId="47" borderId="36" xfId="803" applyFont="1" applyFill="1" applyBorder="1" applyAlignment="1">
      <alignment horizontal="center" vertical="center" wrapText="1"/>
    </xf>
    <xf numFmtId="0" fontId="1" fillId="47" borderId="37" xfId="803" applyFont="1" applyFill="1" applyBorder="1" applyAlignment="1">
      <alignment horizontal="left" vertical="center" wrapText="1"/>
    </xf>
    <xf numFmtId="0" fontId="1" fillId="47" borderId="36" xfId="803" applyFont="1" applyFill="1" applyBorder="1" applyAlignment="1">
      <alignment horizontal="left" vertical="center" wrapText="1"/>
    </xf>
    <xf numFmtId="0" fontId="5" fillId="47" borderId="47" xfId="803" applyFont="1" applyFill="1" applyBorder="1" applyAlignment="1">
      <alignment horizontal="center" vertical="center" wrapText="1"/>
    </xf>
    <xf numFmtId="0" fontId="1" fillId="47" borderId="47" xfId="803" applyFont="1" applyFill="1" applyBorder="1" applyAlignment="1">
      <alignment horizontal="left" vertical="center" wrapText="1"/>
    </xf>
    <xf numFmtId="0" fontId="1" fillId="47" borderId="37" xfId="803" applyFont="1" applyFill="1" applyBorder="1" applyAlignment="1">
      <alignment horizontal="center" vertical="center" wrapText="1"/>
    </xf>
    <xf numFmtId="0" fontId="1" fillId="47" borderId="36" xfId="803" applyFont="1" applyFill="1" applyBorder="1" applyAlignment="1">
      <alignment horizontal="center" vertical="center" wrapText="1"/>
    </xf>
    <xf numFmtId="0" fontId="8" fillId="0" borderId="0" xfId="803" applyFont="1" applyBorder="1" applyAlignment="1">
      <alignment horizontal="left" wrapText="1"/>
    </xf>
    <xf numFmtId="0" fontId="5" fillId="51" borderId="37" xfId="803" applyFont="1" applyFill="1" applyBorder="1" applyAlignment="1">
      <alignment horizontal="center" vertical="center" wrapText="1"/>
    </xf>
    <xf numFmtId="0" fontId="5" fillId="51" borderId="36" xfId="803" applyFont="1" applyFill="1" applyBorder="1" applyAlignment="1">
      <alignment horizontal="center" vertical="center" wrapText="1"/>
    </xf>
    <xf numFmtId="0" fontId="1" fillId="51" borderId="37" xfId="803" applyFont="1" applyFill="1" applyBorder="1" applyAlignment="1">
      <alignment horizontal="left" vertical="center" wrapText="1"/>
    </xf>
    <xf numFmtId="0" fontId="1" fillId="51" borderId="36" xfId="803" applyFont="1" applyFill="1" applyBorder="1" applyAlignment="1">
      <alignment horizontal="left" vertical="center" wrapText="1"/>
    </xf>
    <xf numFmtId="0" fontId="84" fillId="0" borderId="0" xfId="803" applyFont="1" applyBorder="1" applyAlignment="1">
      <alignment horizontal="left" vertical="center" wrapText="1"/>
    </xf>
    <xf numFmtId="0" fontId="179" fillId="46" borderId="34" xfId="803" applyFont="1" applyFill="1" applyBorder="1" applyAlignment="1">
      <alignment horizontal="center" vertical="center" wrapText="1"/>
    </xf>
    <xf numFmtId="0" fontId="179" fillId="46" borderId="38" xfId="803" applyFont="1" applyFill="1" applyBorder="1" applyAlignment="1">
      <alignment horizontal="center" vertical="center" wrapText="1"/>
    </xf>
    <xf numFmtId="0" fontId="179" fillId="46" borderId="39" xfId="803" applyFont="1" applyFill="1" applyBorder="1" applyAlignment="1">
      <alignment horizontal="center" vertical="center" wrapText="1"/>
    </xf>
    <xf numFmtId="168" fontId="5" fillId="47" borderId="37" xfId="826" applyNumberFormat="1" applyFont="1" applyFill="1" applyBorder="1" applyAlignment="1">
      <alignment horizontal="center" vertical="center" wrapText="1"/>
    </xf>
    <xf numFmtId="168" fontId="5" fillId="47" borderId="47" xfId="826" applyNumberFormat="1" applyFont="1" applyFill="1" applyBorder="1" applyAlignment="1">
      <alignment horizontal="center" vertical="center" wrapText="1"/>
    </xf>
    <xf numFmtId="168" fontId="5" fillId="47" borderId="36" xfId="826" applyNumberFormat="1" applyFont="1" applyFill="1" applyBorder="1" applyAlignment="1">
      <alignment horizontal="center" vertical="center" wrapText="1"/>
    </xf>
    <xf numFmtId="0" fontId="1" fillId="47" borderId="47" xfId="803" applyFont="1" applyFill="1" applyBorder="1" applyAlignment="1">
      <alignment horizontal="center" vertical="center" wrapText="1"/>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E63A152A-5159-4702-B60E-1BF3A2F569C0}"/>
    <cellStyle name="Normal_7.4-b-İL-ESNAF" xfId="795" xr:uid="{00000000-0005-0000-0000-00001C030000}"/>
    <cellStyle name="Normal_8 4-b İL TARIM" xfId="796" xr:uid="{00000000-0005-0000-0000-00001D030000}"/>
    <cellStyle name="Normal_8-Agustos bulten2007(Son Hali)2" xfId="797" xr:uid="{00000000-0005-0000-0000-00001E030000}"/>
    <cellStyle name="Normal_BÜTÇEVELİ" xfId="798" xr:uid="{00000000-0005-0000-0000-00001F030000}"/>
    <cellStyle name="Normal_Ekim Bülteni 2006" xfId="799" xr:uid="{00000000-0005-0000-0000-000020030000}"/>
    <cellStyle name="Normal_İLYAS BEY için kapsam 26 temmuz 2010" xfId="800" xr:uid="{00000000-0005-0000-0000-000021030000}"/>
    <cellStyle name="Normal_MYÖ2" xfId="801" xr:uid="{00000000-0005-0000-0000-000022030000}"/>
    <cellStyle name="Normal_nufus" xfId="802" xr:uid="{00000000-0005-0000-0000-000023030000}"/>
    <cellStyle name="Normal_Sayfa1" xfId="803" xr:uid="{00000000-0005-0000-0000-000024030000}"/>
    <cellStyle name="Normal_Sayfa2" xfId="804" xr:uid="{00000000-0005-0000-0000-000026030000}"/>
    <cellStyle name="Normal_TABLO-69" xfId="805" xr:uid="{00000000-0005-0000-0000-000027030000}"/>
    <cellStyle name="Not 2" xfId="806" xr:uid="{00000000-0005-0000-0000-000028030000}"/>
    <cellStyle name="Not 3" xfId="807" xr:uid="{00000000-0005-0000-0000-000029030000}"/>
    <cellStyle name="Not 3 2" xfId="808" xr:uid="{00000000-0005-0000-0000-00002A030000}"/>
    <cellStyle name="Not 3_25.İL-EMOD-Öncelikli Yaşam" xfId="809" xr:uid="{00000000-0005-0000-0000-00002B030000}"/>
    <cellStyle name="Not 4" xfId="810" xr:uid="{00000000-0005-0000-0000-00002C030000}"/>
    <cellStyle name="Nötr" xfId="811" builtinId="28" customBuiltin="1"/>
    <cellStyle name="Nötr 2" xfId="812" xr:uid="{00000000-0005-0000-0000-00002E030000}"/>
    <cellStyle name="Nötr 3" xfId="813" xr:uid="{00000000-0005-0000-0000-00002F030000}"/>
    <cellStyle name="Nötr 4" xfId="814" xr:uid="{00000000-0005-0000-0000-000030030000}"/>
    <cellStyle name="Stil 1" xfId="815" xr:uid="{00000000-0005-0000-0000-000031030000}"/>
    <cellStyle name="Toplam" xfId="816" builtinId="25" customBuiltin="1"/>
    <cellStyle name="Toplam 2" xfId="817" xr:uid="{00000000-0005-0000-0000-000033030000}"/>
    <cellStyle name="Toplam 3" xfId="818" xr:uid="{00000000-0005-0000-0000-000034030000}"/>
    <cellStyle name="Toplam 4" xfId="819" xr:uid="{00000000-0005-0000-0000-000035030000}"/>
    <cellStyle name="Uyarı Metni" xfId="820" builtinId="11" customBuiltin="1"/>
    <cellStyle name="Uyarı Metni 2" xfId="821" xr:uid="{00000000-0005-0000-0000-000037030000}"/>
    <cellStyle name="Uyarı Metni 3" xfId="822" xr:uid="{00000000-0005-0000-0000-000038030000}"/>
    <cellStyle name="Uyarı Metni 4" xfId="823" xr:uid="{00000000-0005-0000-0000-000039030000}"/>
    <cellStyle name="Virgül" xfId="824" builtinId="3"/>
    <cellStyle name="Virgül 2" xfId="825" xr:uid="{00000000-0005-0000-0000-00003B030000}"/>
    <cellStyle name="Virgül 2 2" xfId="826" xr:uid="{00000000-0005-0000-0000-00003C030000}"/>
    <cellStyle name="Virgül 3" xfId="827" xr:uid="{00000000-0005-0000-0000-00003D030000}"/>
    <cellStyle name="Virgül 3 2" xfId="828" xr:uid="{00000000-0005-0000-0000-00003E030000}"/>
    <cellStyle name="Virgül 4" xfId="829" xr:uid="{00000000-0005-0000-0000-00003F030000}"/>
    <cellStyle name="Virgül 4 2" xfId="830" xr:uid="{00000000-0005-0000-0000-000040030000}"/>
    <cellStyle name="Virgül 5" xfId="831" xr:uid="{00000000-0005-0000-0000-000041030000}"/>
    <cellStyle name="Virgül 6" xfId="832" xr:uid="{00000000-0005-0000-0000-000042030000}"/>
    <cellStyle name="Virgül 6 2" xfId="833" xr:uid="{00000000-0005-0000-0000-000043030000}"/>
    <cellStyle name="Virgül 7" xfId="834" xr:uid="{00000000-0005-0000-0000-000044030000}"/>
    <cellStyle name="Virgül 7 2" xfId="835" xr:uid="{00000000-0005-0000-0000-000045030000}"/>
    <cellStyle name="Virgül 8" xfId="836" xr:uid="{00000000-0005-0000-0000-000046030000}"/>
    <cellStyle name="Virgül 8 2" xfId="837" xr:uid="{00000000-0005-0000-0000-000047030000}"/>
    <cellStyle name="Virgül 9" xfId="838" xr:uid="{00000000-0005-0000-0000-000048030000}"/>
    <cellStyle name="Vurgu1" xfId="839" builtinId="29" customBuiltin="1"/>
    <cellStyle name="Vurgu1 2" xfId="840" xr:uid="{00000000-0005-0000-0000-00004A030000}"/>
    <cellStyle name="Vurgu1 3" xfId="841" xr:uid="{00000000-0005-0000-0000-00004B030000}"/>
    <cellStyle name="Vurgu1 4" xfId="842" xr:uid="{00000000-0005-0000-0000-00004C030000}"/>
    <cellStyle name="Vurgu2" xfId="843" builtinId="33" customBuiltin="1"/>
    <cellStyle name="Vurgu2 2" xfId="844" xr:uid="{00000000-0005-0000-0000-00004E030000}"/>
    <cellStyle name="Vurgu2 3" xfId="845" xr:uid="{00000000-0005-0000-0000-00004F030000}"/>
    <cellStyle name="Vurgu2 4" xfId="846" xr:uid="{00000000-0005-0000-0000-000050030000}"/>
    <cellStyle name="Vurgu3" xfId="847" builtinId="37" customBuiltin="1"/>
    <cellStyle name="Vurgu3 2" xfId="848" xr:uid="{00000000-0005-0000-0000-000052030000}"/>
    <cellStyle name="Vurgu3 3" xfId="849" xr:uid="{00000000-0005-0000-0000-000053030000}"/>
    <cellStyle name="Vurgu3 4" xfId="850" xr:uid="{00000000-0005-0000-0000-000054030000}"/>
    <cellStyle name="Vurgu4" xfId="851" builtinId="41" customBuiltin="1"/>
    <cellStyle name="Vurgu4 2" xfId="852" xr:uid="{00000000-0005-0000-0000-000056030000}"/>
    <cellStyle name="Vurgu4 3" xfId="853" xr:uid="{00000000-0005-0000-0000-000057030000}"/>
    <cellStyle name="Vurgu4 4" xfId="854" xr:uid="{00000000-0005-0000-0000-000058030000}"/>
    <cellStyle name="Vurgu5" xfId="855" builtinId="45" customBuiltin="1"/>
    <cellStyle name="Vurgu5 2" xfId="856" xr:uid="{00000000-0005-0000-0000-00005A030000}"/>
    <cellStyle name="Vurgu5 3" xfId="857" xr:uid="{00000000-0005-0000-0000-00005B030000}"/>
    <cellStyle name="Vurgu5 4" xfId="858" xr:uid="{00000000-0005-0000-0000-00005C030000}"/>
    <cellStyle name="Vurgu6" xfId="859" builtinId="49" customBuiltin="1"/>
    <cellStyle name="Vurgu6 2" xfId="860" xr:uid="{00000000-0005-0000-0000-00005E030000}"/>
    <cellStyle name="Vurgu6 3" xfId="861" xr:uid="{00000000-0005-0000-0000-00005F030000}"/>
    <cellStyle name="Vurgu6 4" xfId="862" xr:uid="{00000000-0005-0000-0000-000060030000}"/>
    <cellStyle name="Yüzde" xfId="869" builtinId="5"/>
    <cellStyle name="Yüzde 2" xfId="863" xr:uid="{00000000-0005-0000-0000-000062030000}"/>
    <cellStyle name="Yüzde 2 2" xfId="864" xr:uid="{00000000-0005-0000-0000-000063030000}"/>
    <cellStyle name="Yüzde 2 3" xfId="865" xr:uid="{00000000-0005-0000-0000-000064030000}"/>
    <cellStyle name="Yüzde 3" xfId="866" xr:uid="{00000000-0005-0000-0000-000065030000}"/>
    <cellStyle name="Yüzde 4" xfId="867" xr:uid="{00000000-0005-0000-0000-000066030000}"/>
    <cellStyle name="Yüzde 4 2" xfId="868" xr:uid="{00000000-0005-0000-0000-00006703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0"/>
          <c:order val="0"/>
          <c:tx>
            <c:strRef>
              <c:f>'[2]2.Aylara Göre Sigortalılar'!$C$6</c:f>
              <c:strCache>
                <c:ptCount val="1"/>
                <c:pt idx="0">
                  <c:v>2014</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Sigortalılar'!$C$7:$C$18</c:f>
              <c:numCache>
                <c:formatCode>General</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0-F1BA-4C87-BF81-EFFB70BF4569}"/>
            </c:ext>
          </c:extLst>
        </c:ser>
        <c:ser>
          <c:idx val="1"/>
          <c:order val="1"/>
          <c:tx>
            <c:strRef>
              <c:f>'[2]2.Aylara Göre Sigortalılar'!$F$6</c:f>
              <c:strCache>
                <c:ptCount val="1"/>
                <c:pt idx="0">
                  <c:v>2017</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Sigortalılar'!$F$7:$F$18</c:f>
              <c:numCache>
                <c:formatCode>General</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1-F1BA-4C87-BF81-EFFB70BF4569}"/>
            </c:ext>
          </c:extLst>
        </c:ser>
        <c:ser>
          <c:idx val="2"/>
          <c:order val="2"/>
          <c:tx>
            <c:strRef>
              <c:f>'[2]2.Aylara Göre Sigortalılar'!$G$6</c:f>
              <c:strCache>
                <c:ptCount val="1"/>
                <c:pt idx="0">
                  <c:v>2018</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Sigortalılar'!$G$7:$G$18</c:f>
              <c:numCache>
                <c:formatCode>General</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2-F1BA-4C87-BF81-EFFB70BF4569}"/>
            </c:ext>
          </c:extLst>
        </c:ser>
        <c:ser>
          <c:idx val="3"/>
          <c:order val="3"/>
          <c:tx>
            <c:strRef>
              <c:f>'[2]2.Aylara Göre Sigortalılar'!$H$6</c:f>
              <c:strCache>
                <c:ptCount val="1"/>
                <c:pt idx="0">
                  <c:v>2019</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Sigortalılar'!$H$7:$H$18</c:f>
              <c:numCache>
                <c:formatCode>General</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3-F1BA-4C87-BF81-EFFB70BF4569}"/>
            </c:ext>
          </c:extLst>
        </c:ser>
        <c:ser>
          <c:idx val="4"/>
          <c:order val="4"/>
          <c:tx>
            <c:v>2020</c:v>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Sigortalılar'!$I$7:$I$18</c:f>
              <c:numCache>
                <c:formatCode>General</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4-F1BA-4C87-BF81-EFFB70BF4569}"/>
            </c:ext>
          </c:extLst>
        </c:ser>
        <c:ser>
          <c:idx val="5"/>
          <c:order val="5"/>
          <c:tx>
            <c:strRef>
              <c:f>'[2]2.Aylara Göre Sigortalılar'!$J$6</c:f>
              <c:strCache>
                <c:ptCount val="1"/>
                <c:pt idx="0">
                  <c:v>2021</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Sigortalılar'!$J$7:$J$18</c:f>
              <c:numCache>
                <c:formatCode>General</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5-F1BA-4C87-BF81-EFFB70BF4569}"/>
            </c:ext>
          </c:extLst>
        </c:ser>
        <c:ser>
          <c:idx val="6"/>
          <c:order val="6"/>
          <c:tx>
            <c:strRef>
              <c:f>'[2]2.Aylara Göre Sigortalılar'!$K$6</c:f>
              <c:strCache>
                <c:ptCount val="1"/>
                <c:pt idx="0">
                  <c:v>2022</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Sigortalılar'!$K$7:$K$18</c:f>
              <c:numCache>
                <c:formatCode>General</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6-F1BA-4C87-BF81-EFFB70BF4569}"/>
            </c:ext>
          </c:extLst>
        </c:ser>
        <c:ser>
          <c:idx val="7"/>
          <c:order val="7"/>
          <c:tx>
            <c:strRef>
              <c:f>'[2]2.Aylara Göre Sigortalılar'!$L$6</c:f>
              <c:strCache>
                <c:ptCount val="1"/>
                <c:pt idx="0">
                  <c:v>2023</c:v>
                </c:pt>
              </c:strCache>
            </c:strRef>
          </c:tx>
          <c:marker>
            <c:spPr>
              <a:ln cap="sq"/>
            </c:spPr>
          </c:marker>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Sigortalılar'!$L$7:$L$8</c:f>
              <c:numCache>
                <c:formatCode>General</c:formatCode>
                <c:ptCount val="2"/>
                <c:pt idx="0">
                  <c:v>22935709</c:v>
                </c:pt>
                <c:pt idx="1">
                  <c:v>23161009</c:v>
                </c:pt>
              </c:numCache>
            </c:numRef>
          </c:val>
          <c:smooth val="0"/>
          <c:extLst>
            <c:ext xmlns:c16="http://schemas.microsoft.com/office/drawing/2014/chart" uri="{C3380CC4-5D6E-409C-BE32-E72D297353CC}">
              <c16:uniqueId val="{00000007-F1BA-4C87-BF81-EFFB70BF4569}"/>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5368542346840781"/>
          <c:y val="0.2593602607654093"/>
          <c:w val="0.10822789662851366"/>
          <c:h val="0.452516219799098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4"/>
          <c:order val="0"/>
          <c:tx>
            <c:strRef>
              <c:f>'[2]2.Aylara Göre Sigortalılar'!$G$20</c:f>
              <c:strCache>
                <c:ptCount val="1"/>
                <c:pt idx="0">
                  <c:v>2018</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Sigortalılar'!$G$21:$G$32</c:f>
              <c:numCache>
                <c:formatCode>General</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0-DF2F-404C-8653-BD5AFFDBC805}"/>
            </c:ext>
          </c:extLst>
        </c:ser>
        <c:ser>
          <c:idx val="5"/>
          <c:order val="1"/>
          <c:tx>
            <c:strRef>
              <c:f>'[2]2.Aylara Göre Sigortalılar'!$H$20</c:f>
              <c:strCache>
                <c:ptCount val="1"/>
                <c:pt idx="0">
                  <c:v>2019</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Sigortalılar'!$H$21:$H$32</c:f>
              <c:numCache>
                <c:formatCode>General</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1-DF2F-404C-8653-BD5AFFDBC805}"/>
            </c:ext>
          </c:extLst>
        </c:ser>
        <c:ser>
          <c:idx val="6"/>
          <c:order val="2"/>
          <c:tx>
            <c:strRef>
              <c:f>'[2]2.Aylara Göre Sigortalılar'!$I$20</c:f>
              <c:strCache>
                <c:ptCount val="1"/>
                <c:pt idx="0">
                  <c:v>2020</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Sigortalılar'!$I$21:$I$32</c:f>
              <c:numCache>
                <c:formatCode>General</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2-DF2F-404C-8653-BD5AFFDBC805}"/>
            </c:ext>
          </c:extLst>
        </c:ser>
        <c:ser>
          <c:idx val="1"/>
          <c:order val="3"/>
          <c:tx>
            <c:strRef>
              <c:f>'[2]2.Aylara Göre Sigortalılar'!$J$20</c:f>
              <c:strCache>
                <c:ptCount val="1"/>
                <c:pt idx="0">
                  <c:v>2021</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Sigortalılar'!$J$21:$J$32</c:f>
              <c:numCache>
                <c:formatCode>General</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3-DF2F-404C-8653-BD5AFFDBC805}"/>
            </c:ext>
          </c:extLst>
        </c:ser>
        <c:ser>
          <c:idx val="0"/>
          <c:order val="4"/>
          <c:tx>
            <c:strRef>
              <c:f>'[2]2.Aylara Göre Sigortalılar'!$K$20</c:f>
              <c:strCache>
                <c:ptCount val="1"/>
                <c:pt idx="0">
                  <c:v>2022</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Sigortalılar'!$K$21:$K$32</c:f>
              <c:numCache>
                <c:formatCode>General</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4-DF2F-404C-8653-BD5AFFDBC805}"/>
            </c:ext>
          </c:extLst>
        </c:ser>
        <c:ser>
          <c:idx val="2"/>
          <c:order val="5"/>
          <c:tx>
            <c:strRef>
              <c:f>'[2]2.Aylara Göre Sigortalılar'!$L$20</c:f>
              <c:strCache>
                <c:ptCount val="1"/>
                <c:pt idx="0">
                  <c:v>2023</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Sigortalılar'!$L$21:$L$32</c:f>
              <c:numCache>
                <c:formatCode>General</c:formatCode>
                <c:ptCount val="12"/>
                <c:pt idx="0">
                  <c:v>16553356</c:v>
                </c:pt>
                <c:pt idx="1">
                  <c:v>16799891</c:v>
                </c:pt>
                <c:pt idx="11">
                  <c:v>0</c:v>
                </c:pt>
              </c:numCache>
            </c:numRef>
          </c:val>
          <c:smooth val="0"/>
          <c:extLst>
            <c:ext xmlns:c16="http://schemas.microsoft.com/office/drawing/2014/chart" uri="{C3380CC4-5D6E-409C-BE32-E72D297353CC}">
              <c16:uniqueId val="{00000005-DF2F-404C-8653-BD5AFFDBC805}"/>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4725152726490471"/>
          <c:y val="0.26513813594229263"/>
          <c:w val="0.10753596116083879"/>
          <c:h val="0.3792051488473264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4"/>
          <c:order val="0"/>
          <c:tx>
            <c:strRef>
              <c:f>'[2]2.Aylara Göre Sigortalılar'!$G$35</c:f>
              <c:strCache>
                <c:ptCount val="1"/>
                <c:pt idx="0">
                  <c:v>2018</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Sigortalılar'!$G$36:$G$47</c:f>
              <c:numCache>
                <c:formatCode>General</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0-B28E-45EE-AE0A-55F7747D7D53}"/>
            </c:ext>
          </c:extLst>
        </c:ser>
        <c:ser>
          <c:idx val="6"/>
          <c:order val="1"/>
          <c:tx>
            <c:strRef>
              <c:f>'[2]2.Aylara Göre Sigortalılar'!$H$35</c:f>
              <c:strCache>
                <c:ptCount val="1"/>
                <c:pt idx="0">
                  <c:v>2019</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Sigortalılar'!$H$36:$H$47</c:f>
              <c:numCache>
                <c:formatCode>General</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1-B28E-45EE-AE0A-55F7747D7D53}"/>
            </c:ext>
          </c:extLst>
        </c:ser>
        <c:ser>
          <c:idx val="0"/>
          <c:order val="2"/>
          <c:tx>
            <c:strRef>
              <c:f>'[2]2.Aylara Göre Sigortalılar'!$I$35</c:f>
              <c:strCache>
                <c:ptCount val="1"/>
                <c:pt idx="0">
                  <c:v>2020</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Sigortalılar'!$I$36:$I$47</c:f>
              <c:numCache>
                <c:formatCode>General</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2-B28E-45EE-AE0A-55F7747D7D53}"/>
            </c:ext>
          </c:extLst>
        </c:ser>
        <c:ser>
          <c:idx val="2"/>
          <c:order val="3"/>
          <c:tx>
            <c:strRef>
              <c:f>'[2]2.Aylara Göre Sigortalılar'!$J$35</c:f>
              <c:strCache>
                <c:ptCount val="1"/>
                <c:pt idx="0">
                  <c:v>2021</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Sigortalılar'!$J$36:$J$47</c:f>
              <c:numCache>
                <c:formatCode>General</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3-B28E-45EE-AE0A-55F7747D7D53}"/>
            </c:ext>
          </c:extLst>
        </c:ser>
        <c:ser>
          <c:idx val="3"/>
          <c:order val="4"/>
          <c:tx>
            <c:strRef>
              <c:f>'[2]2.Aylara Göre Sigortalılar'!$K$35</c:f>
              <c:strCache>
                <c:ptCount val="1"/>
                <c:pt idx="0">
                  <c:v>2022</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Sigortalılar'!$K$36:$K$47</c:f>
              <c:numCache>
                <c:formatCode>General</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4-B28E-45EE-AE0A-55F7747D7D53}"/>
            </c:ext>
          </c:extLst>
        </c:ser>
        <c:ser>
          <c:idx val="1"/>
          <c:order val="5"/>
          <c:tx>
            <c:strRef>
              <c:f>'[2]2.Aylara Göre Sigortalılar'!$L$35</c:f>
              <c:strCache>
                <c:ptCount val="1"/>
                <c:pt idx="0">
                  <c:v>2023</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Sigortalılar'!$L$36:$L$47</c:f>
              <c:numCache>
                <c:formatCode>General</c:formatCode>
                <c:ptCount val="12"/>
                <c:pt idx="0">
                  <c:v>3107707</c:v>
                </c:pt>
                <c:pt idx="1">
                  <c:v>3087320</c:v>
                </c:pt>
              </c:numCache>
            </c:numRef>
          </c:val>
          <c:smooth val="0"/>
          <c:extLst>
            <c:ext xmlns:c16="http://schemas.microsoft.com/office/drawing/2014/chart" uri="{C3380CC4-5D6E-409C-BE32-E72D297353CC}">
              <c16:uniqueId val="{00000005-B28E-45EE-AE0A-55F7747D7D53}"/>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618016178011878"/>
          <c:y val="0.29290903725791667"/>
          <c:w val="0.10617829770496323"/>
          <c:h val="0.390243006761109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4"/>
          <c:order val="0"/>
          <c:tx>
            <c:strRef>
              <c:f>'[2]2.Aylara Göre Sigortalılar'!$F$49</c:f>
              <c:strCache>
                <c:ptCount val="1"/>
                <c:pt idx="0">
                  <c:v>2017</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Sigortalılar'!$F$50:$F$61</c:f>
              <c:numCache>
                <c:formatCode>General</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0-94FF-4954-9B5E-3C24DDA33DEF}"/>
            </c:ext>
          </c:extLst>
        </c:ser>
        <c:ser>
          <c:idx val="6"/>
          <c:order val="1"/>
          <c:tx>
            <c:strRef>
              <c:f>'[2]2.Aylara Göre Sigortalılar'!$G$49</c:f>
              <c:strCache>
                <c:ptCount val="1"/>
                <c:pt idx="0">
                  <c:v>2018</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Sigortalılar'!$G$50:$G$61</c:f>
              <c:numCache>
                <c:formatCode>General</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1-94FF-4954-9B5E-3C24DDA33DEF}"/>
            </c:ext>
          </c:extLst>
        </c:ser>
        <c:ser>
          <c:idx val="0"/>
          <c:order val="2"/>
          <c:tx>
            <c:strRef>
              <c:f>'[2]2.Aylara Göre Sigortalılar'!$H$49</c:f>
              <c:strCache>
                <c:ptCount val="1"/>
                <c:pt idx="0">
                  <c:v>2019</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Sigortalılar'!$H$50:$H$61</c:f>
              <c:numCache>
                <c:formatCode>General</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2-94FF-4954-9B5E-3C24DDA33DEF}"/>
            </c:ext>
          </c:extLst>
        </c:ser>
        <c:ser>
          <c:idx val="2"/>
          <c:order val="3"/>
          <c:tx>
            <c:strRef>
              <c:f>'[2]2.Aylara Göre Sigortalılar'!$I$49</c:f>
              <c:strCache>
                <c:ptCount val="1"/>
                <c:pt idx="0">
                  <c:v>2020</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Sigortalılar'!$I$50:$I$61</c:f>
              <c:numCache>
                <c:formatCode>General</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3-94FF-4954-9B5E-3C24DDA33DEF}"/>
            </c:ext>
          </c:extLst>
        </c:ser>
        <c:ser>
          <c:idx val="3"/>
          <c:order val="4"/>
          <c:tx>
            <c:strRef>
              <c:f>'[2]2.Aylara Göre Sigortalılar'!$J$49</c:f>
              <c:strCache>
                <c:ptCount val="1"/>
                <c:pt idx="0">
                  <c:v>2021</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Sigortalılar'!$J$50:$J$61</c:f>
              <c:numCache>
                <c:formatCode>General</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4-94FF-4954-9B5E-3C24DDA33DEF}"/>
            </c:ext>
          </c:extLst>
        </c:ser>
        <c:ser>
          <c:idx val="1"/>
          <c:order val="5"/>
          <c:tx>
            <c:strRef>
              <c:f>'[2]2.Aylara Göre Sigortalılar'!$K$49</c:f>
              <c:strCache>
                <c:ptCount val="1"/>
                <c:pt idx="0">
                  <c:v>2022</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Sigortalılar'!$K$50:$K$61</c:f>
              <c:numCache>
                <c:formatCode>General</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5-94FF-4954-9B5E-3C24DDA33DEF}"/>
            </c:ext>
          </c:extLst>
        </c:ser>
        <c:ser>
          <c:idx val="5"/>
          <c:order val="6"/>
          <c:tx>
            <c:strRef>
              <c:f>'[2]2.Aylara Göre Sigortalılar'!$L$49</c:f>
              <c:strCache>
                <c:ptCount val="1"/>
                <c:pt idx="0">
                  <c:v>2023</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Sigortalılar'!$L$50:$L$61</c:f>
              <c:numCache>
                <c:formatCode>General</c:formatCode>
                <c:ptCount val="12"/>
                <c:pt idx="0">
                  <c:v>3274646</c:v>
                </c:pt>
                <c:pt idx="1">
                  <c:v>3273798</c:v>
                </c:pt>
              </c:numCache>
            </c:numRef>
          </c:val>
          <c:smooth val="0"/>
          <c:extLst>
            <c:ext xmlns:c16="http://schemas.microsoft.com/office/drawing/2014/chart" uri="{C3380CC4-5D6E-409C-BE32-E72D297353CC}">
              <c16:uniqueId val="{00000006-94FF-4954-9B5E-3C24DDA33DEF}"/>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400000"/>
          <c:min val="2700000"/>
        </c:scaling>
        <c:delete val="0"/>
        <c:axPos val="l"/>
        <c:majorGridlines>
          <c:spPr>
            <a:ln>
              <a:noFill/>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3767813997343588"/>
          <c:y val="0.20176052554834156"/>
          <c:w val="0.10736435751417647"/>
          <c:h val="0.44931109173394435"/>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304;&#199;&#304;NDEK&#304;LER!A1"/><Relationship Id="rId5" Type="http://schemas.openxmlformats.org/officeDocument/2006/relationships/chart" Target="../charts/chart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32385</xdr:colOff>
      <xdr:row>0</xdr:row>
      <xdr:rowOff>39370</xdr:rowOff>
    </xdr:from>
    <xdr:to>
      <xdr:col>0</xdr:col>
      <xdr:colOff>998288</xdr:colOff>
      <xdr:row>1</xdr:row>
      <xdr:rowOff>84019</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60960" y="4572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32385</xdr:colOff>
      <xdr:row>0</xdr:row>
      <xdr:rowOff>39370</xdr:rowOff>
    </xdr:from>
    <xdr:to>
      <xdr:col>0</xdr:col>
      <xdr:colOff>998288</xdr:colOff>
      <xdr:row>1</xdr:row>
      <xdr:rowOff>84019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560CDE30-DE40-4A69-BE86-B3EAD5234CCB}"/>
            </a:ext>
          </a:extLst>
        </xdr:cNvPr>
        <xdr:cNvSpPr/>
      </xdr:nvSpPr>
      <xdr:spPr>
        <a:xfrm>
          <a:off x="32385" y="39370"/>
          <a:ext cx="965903" cy="23514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1"/>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13</xdr:col>
      <xdr:colOff>571500</xdr:colOff>
      <xdr:row>5</xdr:row>
      <xdr:rowOff>68036</xdr:rowOff>
    </xdr:from>
    <xdr:to>
      <xdr:col>22</xdr:col>
      <xdr:colOff>925481</xdr:colOff>
      <xdr:row>17</xdr:row>
      <xdr:rowOff>282834</xdr:rowOff>
    </xdr:to>
    <xdr:graphicFrame macro="">
      <xdr:nvGraphicFramePr>
        <xdr:cNvPr id="8" name="Grafik 1029">
          <a:extLst>
            <a:ext uri="{FF2B5EF4-FFF2-40B4-BE49-F238E27FC236}">
              <a16:creationId xmlns:a16="http://schemas.microsoft.com/office/drawing/2014/main" id="{C8C736F2-6A80-4584-93E1-F29F54AD8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503464</xdr:colOff>
      <xdr:row>18</xdr:row>
      <xdr:rowOff>326572</xdr:rowOff>
    </xdr:from>
    <xdr:to>
      <xdr:col>22</xdr:col>
      <xdr:colOff>895545</xdr:colOff>
      <xdr:row>32</xdr:row>
      <xdr:rowOff>148319</xdr:rowOff>
    </xdr:to>
    <xdr:graphicFrame macro="">
      <xdr:nvGraphicFramePr>
        <xdr:cNvPr id="9" name="Grafik 1029">
          <a:extLst>
            <a:ext uri="{FF2B5EF4-FFF2-40B4-BE49-F238E27FC236}">
              <a16:creationId xmlns:a16="http://schemas.microsoft.com/office/drawing/2014/main" id="{75560158-548F-47D5-B7FB-E7DBF5C90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517071</xdr:colOff>
      <xdr:row>33</xdr:row>
      <xdr:rowOff>435428</xdr:rowOff>
    </xdr:from>
    <xdr:to>
      <xdr:col>22</xdr:col>
      <xdr:colOff>985352</xdr:colOff>
      <xdr:row>47</xdr:row>
      <xdr:rowOff>31490</xdr:rowOff>
    </xdr:to>
    <xdr:graphicFrame macro="">
      <xdr:nvGraphicFramePr>
        <xdr:cNvPr id="12" name="Grafik 1030">
          <a:extLst>
            <a:ext uri="{FF2B5EF4-FFF2-40B4-BE49-F238E27FC236}">
              <a16:creationId xmlns:a16="http://schemas.microsoft.com/office/drawing/2014/main" id="{C3AD330C-E3D0-43DC-8946-067B161F9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476249</xdr:colOff>
      <xdr:row>48</xdr:row>
      <xdr:rowOff>40821</xdr:rowOff>
    </xdr:from>
    <xdr:to>
      <xdr:col>22</xdr:col>
      <xdr:colOff>877855</xdr:colOff>
      <xdr:row>61</xdr:row>
      <xdr:rowOff>114300</xdr:rowOff>
    </xdr:to>
    <xdr:graphicFrame macro="">
      <xdr:nvGraphicFramePr>
        <xdr:cNvPr id="13" name="Grafik 1031">
          <a:extLst>
            <a:ext uri="{FF2B5EF4-FFF2-40B4-BE49-F238E27FC236}">
              <a16:creationId xmlns:a16="http://schemas.microsoft.com/office/drawing/2014/main" id="{26AF68A0-0AD0-4C76-9EDA-C99F56548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aktas6/AppData/Local/Microsoft/Windows/INetCache/Content.Outlook/H3ORTGAE/Sigortal&#305;_12_2022_&#199;al&#305;&#351;m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zerecan/Desktop/Sigortal&#305;_02_2023_&#199;al&#305;&#351;ma_%200205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ÇİNDEKİLER"/>
      <sheetName val="Metaveri"/>
      <sheetName val="Bölüm 1"/>
      <sheetName val="1.Personel Durumu"/>
      <sheetName val="Bölüm 2"/>
      <sheetName val="2.Aylara Göre Sigortalılar"/>
      <sheetName val="3.Sosyal Güvenlik Kapsamı"/>
      <sheetName val="4.4-a Sigortalı Sayıları"/>
      <sheetName val="5.4-b Sigortalı Sayıları"/>
      <sheetName val="6.4-c Sigortalı Sayıları"/>
      <sheetName val="7.1.4-a İl Dağılım"/>
      <sheetName val="7.2.4-a İl Cinsiyet"/>
      <sheetName val="7.3. SGDP İl Cinsiyet"/>
      <sheetName val="8.4-b-İl-Esnaf"/>
      <sheetName val="9-4-b İl-Cinsiyet"/>
      <sheetName val="10.4-c İl-Cinsiyet"/>
      <sheetName val="11-Diğer Primsizler"/>
      <sheetName val="11.1 Pasif-İl-Cinsiyet"/>
      <sheetName val="12-SGK Tahsis "/>
      <sheetName val="13-4-a Faliyet Kol"/>
      <sheetName val="14-4-a İşyeri Sayıları"/>
      <sheetName val="15-4-a Faaliyet İşyeri"/>
      <sheetName val="16-4a Faaliyet Sigortalı"/>
      <sheetName val="17-4-a İşyeri"/>
      <sheetName val="18-4-a İl Sigortalı"/>
      <sheetName val="19-İL-EMOD-Öncelikli Yaşam"/>
      <sheetName val="20. İdari Para Cezaları"/>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Y6">
            <v>17332991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veri"/>
      <sheetName val="İÇİNDEKİLER"/>
      <sheetName val="Bölüm 1"/>
      <sheetName val="1.Personel Durumu"/>
      <sheetName val="Bölüm 2"/>
      <sheetName val="2.Aylara Göre Sigortalılar"/>
      <sheetName val="3.Sosyal Güvenlik Kapsamı"/>
      <sheetName val="4.4-a Sigortalı Sayıları"/>
      <sheetName val="5.4-b Sigortalı Sayıları"/>
      <sheetName val="6.4-c Sigortalı Sayıları"/>
      <sheetName val="7.1.4-a İl Dağılım"/>
      <sheetName val="7.2.4-a İl Cinsiyet"/>
      <sheetName val="7.3. SGDP İl Cinsiyet"/>
      <sheetName val="8.4-b-İl-Esnaf"/>
      <sheetName val="9-4-b İl-Cinsiyet"/>
      <sheetName val="10.4-c İl-Cinsiyet"/>
      <sheetName val="11-Diğer Primsizler"/>
      <sheetName val="11.1 Pasif-İl-Cinsiyet"/>
      <sheetName val="12-SGK Tahsis "/>
      <sheetName val="13-4-a Faliyet Kol"/>
      <sheetName val="14-4-a İşyeri Sayıları"/>
      <sheetName val="15-4-a Faaliyet İşyeri"/>
      <sheetName val="16-4a Faaliyet Sigortalı"/>
      <sheetName val="17-4-a İşyeri"/>
      <sheetName val="18-4-a İl Sigortalı"/>
      <sheetName val="19-İL-EMOD-Öncelikli Yaşam"/>
      <sheetName val="20. İdari Para Cezaları"/>
    </sheetNames>
    <sheetDataSet>
      <sheetData sheetId="0" refreshError="1"/>
      <sheetData sheetId="1" refreshError="1"/>
      <sheetData sheetId="2" refreshError="1"/>
      <sheetData sheetId="3" refreshError="1"/>
      <sheetData sheetId="4" refreshError="1"/>
      <sheetData sheetId="5">
        <row r="6">
          <cell r="C6">
            <v>2014</v>
          </cell>
          <cell r="F6">
            <v>2017</v>
          </cell>
          <cell r="G6">
            <v>2018</v>
          </cell>
          <cell r="H6">
            <v>2019</v>
          </cell>
          <cell r="J6">
            <v>2021</v>
          </cell>
          <cell r="K6">
            <v>2022</v>
          </cell>
          <cell r="L6">
            <v>2023</v>
          </cell>
        </row>
        <row r="7">
          <cell r="A7" t="str">
            <v>OCAK - January</v>
          </cell>
          <cell r="C7">
            <v>17888850</v>
          </cell>
          <cell r="F7">
            <v>18607120</v>
          </cell>
          <cell r="G7">
            <v>19970763</v>
          </cell>
          <cell r="H7">
            <v>19648900</v>
          </cell>
          <cell r="I7">
            <v>20032004</v>
          </cell>
          <cell r="J7">
            <v>21097678</v>
          </cell>
          <cell r="K7">
            <v>22169405</v>
          </cell>
          <cell r="L7">
            <v>22935709</v>
          </cell>
        </row>
        <row r="8">
          <cell r="A8" t="str">
            <v>ŞUBAT - February</v>
          </cell>
          <cell r="C8">
            <v>18047588</v>
          </cell>
          <cell r="F8">
            <v>18790237</v>
          </cell>
          <cell r="G8">
            <v>19960009</v>
          </cell>
          <cell r="H8">
            <v>19647886</v>
          </cell>
          <cell r="I8">
            <v>20075675</v>
          </cell>
          <cell r="J8">
            <v>21141033</v>
          </cell>
          <cell r="K8">
            <v>22217148</v>
          </cell>
          <cell r="L8">
            <v>23161009</v>
          </cell>
        </row>
        <row r="9">
          <cell r="A9" t="str">
            <v>MART - March</v>
          </cell>
          <cell r="C9">
            <v>18287217</v>
          </cell>
          <cell r="F9">
            <v>19263697</v>
          </cell>
          <cell r="G9">
            <v>20137543</v>
          </cell>
          <cell r="H9">
            <v>19828091</v>
          </cell>
          <cell r="I9">
            <v>20214050</v>
          </cell>
          <cell r="J9">
            <v>21464579</v>
          </cell>
          <cell r="K9">
            <v>22492708</v>
          </cell>
        </row>
        <row r="10">
          <cell r="A10" t="str">
            <v>NİSAN - April</v>
          </cell>
          <cell r="C10">
            <v>18390035</v>
          </cell>
          <cell r="F10">
            <v>19579378</v>
          </cell>
          <cell r="G10">
            <v>20351666</v>
          </cell>
          <cell r="H10">
            <v>20038270</v>
          </cell>
          <cell r="I10">
            <v>19752080</v>
          </cell>
          <cell r="J10">
            <v>21896828</v>
          </cell>
          <cell r="K10">
            <v>22631222</v>
          </cell>
        </row>
        <row r="11">
          <cell r="A11" t="str">
            <v>MAYIS - May</v>
          </cell>
          <cell r="C11">
            <v>18587161</v>
          </cell>
          <cell r="F11">
            <v>19847694</v>
          </cell>
          <cell r="G11">
            <v>20547739</v>
          </cell>
          <cell r="H11">
            <v>20218472</v>
          </cell>
          <cell r="I11">
            <v>19843495</v>
          </cell>
          <cell r="J11">
            <v>21925160</v>
          </cell>
          <cell r="K11">
            <v>22940182</v>
          </cell>
        </row>
        <row r="12">
          <cell r="A12" t="str">
            <v>HAZİRAN - June</v>
          </cell>
          <cell r="C12">
            <v>18703323</v>
          </cell>
          <cell r="F12">
            <v>19775804</v>
          </cell>
          <cell r="G12">
            <v>20292691</v>
          </cell>
          <cell r="H12">
            <v>20220807</v>
          </cell>
          <cell r="I12">
            <v>20373446</v>
          </cell>
          <cell r="J12">
            <v>22144897</v>
          </cell>
          <cell r="K12">
            <v>23231725</v>
          </cell>
        </row>
        <row r="13">
          <cell r="A13" t="str">
            <v>TEMMUZ - July</v>
          </cell>
          <cell r="C13">
            <v>18442224</v>
          </cell>
          <cell r="F13">
            <v>19922088</v>
          </cell>
          <cell r="G13">
            <v>20523586</v>
          </cell>
          <cell r="H13">
            <v>20102816</v>
          </cell>
          <cell r="I13">
            <v>20380102</v>
          </cell>
          <cell r="J13">
            <v>22120535</v>
          </cell>
          <cell r="K13">
            <v>22959768</v>
          </cell>
        </row>
        <row r="14">
          <cell r="A14" t="str">
            <v>AĞUSTOS - August</v>
          </cell>
          <cell r="C14">
            <v>18653931</v>
          </cell>
          <cell r="F14">
            <v>19979268</v>
          </cell>
          <cell r="G14">
            <v>20325317</v>
          </cell>
          <cell r="H14">
            <v>19945604</v>
          </cell>
          <cell r="I14">
            <v>20713606</v>
          </cell>
          <cell r="J14">
            <v>22152695</v>
          </cell>
          <cell r="K14">
            <v>23358191</v>
          </cell>
        </row>
        <row r="15">
          <cell r="A15" t="str">
            <v>EYLÜL - September</v>
          </cell>
          <cell r="C15">
            <v>18942797</v>
          </cell>
          <cell r="F15">
            <v>20284445</v>
          </cell>
          <cell r="G15">
            <v>20621914</v>
          </cell>
          <cell r="H15">
            <v>20279720</v>
          </cell>
          <cell r="I15">
            <v>20970323</v>
          </cell>
          <cell r="J15">
            <v>22412059</v>
          </cell>
          <cell r="K15">
            <v>23692191</v>
          </cell>
        </row>
        <row r="16">
          <cell r="A16" t="str">
            <v>EKİM - October</v>
          </cell>
          <cell r="C16">
            <v>18905822</v>
          </cell>
          <cell r="F16">
            <v>20390228</v>
          </cell>
          <cell r="G16">
            <v>20620417</v>
          </cell>
          <cell r="H16">
            <v>20348058</v>
          </cell>
          <cell r="I16">
            <v>21374683</v>
          </cell>
          <cell r="J16">
            <v>22415773</v>
          </cell>
          <cell r="K16">
            <v>23728691</v>
          </cell>
        </row>
        <row r="17">
          <cell r="A17" t="str">
            <v>KASIM - November</v>
          </cell>
          <cell r="C17">
            <v>18898806</v>
          </cell>
          <cell r="F17">
            <v>20302716</v>
          </cell>
          <cell r="G17">
            <v>20349347</v>
          </cell>
          <cell r="H17">
            <v>20213823</v>
          </cell>
          <cell r="I17">
            <v>21125594</v>
          </cell>
          <cell r="J17">
            <v>22434929</v>
          </cell>
          <cell r="K17">
            <v>23701027</v>
          </cell>
        </row>
        <row r="18">
          <cell r="A18" t="str">
            <v>ARALIK - December</v>
          </cell>
          <cell r="C18">
            <v>18829866</v>
          </cell>
          <cell r="F18">
            <v>20241389</v>
          </cell>
          <cell r="G18">
            <v>20093780</v>
          </cell>
          <cell r="H18">
            <v>20172891</v>
          </cell>
          <cell r="I18">
            <v>21064613</v>
          </cell>
          <cell r="J18">
            <v>22382418</v>
          </cell>
          <cell r="K18">
            <v>23741403</v>
          </cell>
        </row>
        <row r="20">
          <cell r="G20">
            <v>2018</v>
          </cell>
          <cell r="H20">
            <v>2019</v>
          </cell>
          <cell r="I20">
            <v>2020</v>
          </cell>
          <cell r="J20">
            <v>2021</v>
          </cell>
          <cell r="K20">
            <v>2022</v>
          </cell>
          <cell r="L20">
            <v>2023</v>
          </cell>
        </row>
        <row r="21">
          <cell r="A21" t="str">
            <v>OCAK - January</v>
          </cell>
          <cell r="G21">
            <v>14218231</v>
          </cell>
          <cell r="H21">
            <v>13826757</v>
          </cell>
          <cell r="I21">
            <v>14154168</v>
          </cell>
          <cell r="J21">
            <v>15055602</v>
          </cell>
          <cell r="K21">
            <v>15940624</v>
          </cell>
          <cell r="L21">
            <v>16553356</v>
          </cell>
        </row>
        <row r="22">
          <cell r="A22" t="str">
            <v>ŞUBAT - February</v>
          </cell>
          <cell r="G22">
            <v>14127524</v>
          </cell>
          <cell r="H22">
            <v>13807689</v>
          </cell>
          <cell r="I22">
            <v>14211588</v>
          </cell>
          <cell r="J22">
            <v>15077515</v>
          </cell>
          <cell r="K22">
            <v>15996438</v>
          </cell>
          <cell r="L22">
            <v>16799891</v>
          </cell>
        </row>
        <row r="23">
          <cell r="A23" t="str">
            <v>MART - March</v>
          </cell>
          <cell r="G23">
            <v>14325806</v>
          </cell>
          <cell r="H23">
            <v>13994899</v>
          </cell>
          <cell r="I23">
            <v>14339304</v>
          </cell>
          <cell r="J23">
            <v>15381821</v>
          </cell>
          <cell r="K23">
            <v>16252858</v>
          </cell>
        </row>
        <row r="24">
          <cell r="A24" t="str">
            <v>NİSAN - April</v>
          </cell>
          <cell r="G24">
            <v>14527332</v>
          </cell>
          <cell r="H24">
            <v>14226393</v>
          </cell>
          <cell r="I24">
            <v>13847835</v>
          </cell>
          <cell r="J24">
            <v>15794188</v>
          </cell>
          <cell r="K24">
            <v>16405802</v>
          </cell>
        </row>
        <row r="25">
          <cell r="A25" t="str">
            <v>MAYIS - May</v>
          </cell>
          <cell r="G25">
            <v>14729306</v>
          </cell>
          <cell r="H25">
            <v>14324472</v>
          </cell>
          <cell r="I25">
            <v>13919211</v>
          </cell>
          <cell r="J25">
            <v>15853614</v>
          </cell>
          <cell r="K25">
            <v>16687567</v>
          </cell>
        </row>
        <row r="26">
          <cell r="A26" t="str">
            <v>HAZİRAN - June</v>
          </cell>
          <cell r="G26">
            <v>14570283</v>
          </cell>
          <cell r="H26">
            <v>14287607</v>
          </cell>
          <cell r="I26">
            <v>14431133</v>
          </cell>
          <cell r="J26">
            <v>16033979</v>
          </cell>
          <cell r="K26">
            <v>16968248</v>
          </cell>
        </row>
        <row r="27">
          <cell r="A27" t="str">
            <v>TEMMUZ - July</v>
          </cell>
          <cell r="G27">
            <v>14664384</v>
          </cell>
          <cell r="H27">
            <v>14198097</v>
          </cell>
          <cell r="I27">
            <v>14432781</v>
          </cell>
          <cell r="J27">
            <v>16015524</v>
          </cell>
          <cell r="K27">
            <v>16701928</v>
          </cell>
        </row>
        <row r="28">
          <cell r="A28" t="str">
            <v>AĞUSTOS - August</v>
          </cell>
          <cell r="G28">
            <v>14482653</v>
          </cell>
          <cell r="H28">
            <v>14119665</v>
          </cell>
          <cell r="I28">
            <v>14749189</v>
          </cell>
          <cell r="J28">
            <v>16025300</v>
          </cell>
          <cell r="K28">
            <v>17081431</v>
          </cell>
        </row>
        <row r="29">
          <cell r="A29" t="str">
            <v>EYLÜL - September</v>
          </cell>
          <cell r="G29">
            <v>14809349</v>
          </cell>
          <cell r="H29">
            <v>14440956</v>
          </cell>
          <cell r="I29">
            <v>14998852</v>
          </cell>
          <cell r="J29">
            <v>16275150</v>
          </cell>
          <cell r="K29">
            <v>17391504</v>
          </cell>
        </row>
        <row r="30">
          <cell r="A30" t="str">
            <v>EKİM - October</v>
          </cell>
          <cell r="G30">
            <v>14695062</v>
          </cell>
          <cell r="H30">
            <v>14511611</v>
          </cell>
          <cell r="I30">
            <v>15371347</v>
          </cell>
          <cell r="J30">
            <v>16270696</v>
          </cell>
          <cell r="K30">
            <v>17393928</v>
          </cell>
        </row>
        <row r="31">
          <cell r="A31" t="str">
            <v>KASIM - November</v>
          </cell>
          <cell r="G31">
            <v>14448590</v>
          </cell>
          <cell r="H31">
            <v>14393707</v>
          </cell>
          <cell r="I31">
            <v>15175670</v>
          </cell>
          <cell r="J31">
            <v>16257219</v>
          </cell>
          <cell r="K31">
            <v>17337901</v>
          </cell>
        </row>
        <row r="32">
          <cell r="A32" t="str">
            <v>ARALIK - December</v>
          </cell>
          <cell r="G32">
            <v>14229170</v>
          </cell>
          <cell r="H32">
            <v>14314313</v>
          </cell>
          <cell r="I32">
            <v>15203423</v>
          </cell>
          <cell r="J32">
            <v>16169679</v>
          </cell>
          <cell r="K32">
            <v>17332991</v>
          </cell>
          <cell r="L32" t="str">
            <v xml:space="preserve"> </v>
          </cell>
        </row>
        <row r="35">
          <cell r="G35">
            <v>2018</v>
          </cell>
          <cell r="H35">
            <v>2019</v>
          </cell>
          <cell r="I35">
            <v>2020</v>
          </cell>
          <cell r="J35">
            <v>2021</v>
          </cell>
          <cell r="K35">
            <v>2022</v>
          </cell>
          <cell r="L35">
            <v>2023</v>
          </cell>
        </row>
        <row r="36">
          <cell r="A36" t="str">
            <v>OCAK - January</v>
          </cell>
          <cell r="G36">
            <v>2762901</v>
          </cell>
          <cell r="H36">
            <v>2791418</v>
          </cell>
          <cell r="I36">
            <v>2766914</v>
          </cell>
          <cell r="J36">
            <v>2893394</v>
          </cell>
          <cell r="K36">
            <v>3028857</v>
          </cell>
          <cell r="L36">
            <v>3107707</v>
          </cell>
        </row>
        <row r="37">
          <cell r="A37" t="str">
            <v>ŞUBAT - February</v>
          </cell>
          <cell r="G37">
            <v>2835795</v>
          </cell>
          <cell r="H37">
            <v>2801378</v>
          </cell>
          <cell r="I37">
            <v>2748447</v>
          </cell>
          <cell r="J37">
            <v>2918795</v>
          </cell>
          <cell r="K37">
            <v>3025847</v>
          </cell>
          <cell r="L37">
            <v>3087320</v>
          </cell>
        </row>
        <row r="38">
          <cell r="A38" t="str">
            <v>MART - March</v>
          </cell>
          <cell r="G38">
            <v>2804909</v>
          </cell>
          <cell r="H38">
            <v>2793511</v>
          </cell>
          <cell r="I38">
            <v>2765787</v>
          </cell>
          <cell r="J38">
            <v>2938150</v>
          </cell>
          <cell r="K38">
            <v>3044857</v>
          </cell>
        </row>
        <row r="39">
          <cell r="A39" t="str">
            <v>NİSAN - April</v>
          </cell>
          <cell r="G39">
            <v>2812961</v>
          </cell>
          <cell r="H39">
            <v>2761695</v>
          </cell>
          <cell r="I39">
            <v>2784393</v>
          </cell>
          <cell r="J39">
            <v>2954314</v>
          </cell>
          <cell r="K39">
            <v>3032348</v>
          </cell>
        </row>
        <row r="40">
          <cell r="A40" t="str">
            <v>MAYIS - May</v>
          </cell>
          <cell r="G40">
            <v>2803693</v>
          </cell>
          <cell r="H40">
            <v>2838167</v>
          </cell>
          <cell r="I40">
            <v>2804352</v>
          </cell>
          <cell r="J40">
            <v>2926067</v>
          </cell>
          <cell r="K40">
            <v>3056661</v>
          </cell>
        </row>
        <row r="41">
          <cell r="A41" t="str">
            <v>HAZİRAN - June</v>
          </cell>
          <cell r="G41">
            <v>2702964</v>
          </cell>
          <cell r="H41">
            <v>2874942</v>
          </cell>
          <cell r="I41">
            <v>2822772</v>
          </cell>
          <cell r="J41">
            <v>2962449</v>
          </cell>
          <cell r="K41">
            <v>3052556</v>
          </cell>
        </row>
        <row r="42">
          <cell r="A42" t="str">
            <v>TEMMUZ - July</v>
          </cell>
          <cell r="G42">
            <v>2848614</v>
          </cell>
          <cell r="H42">
            <v>2835662</v>
          </cell>
          <cell r="I42">
            <v>2828024</v>
          </cell>
          <cell r="J42">
            <v>2960383</v>
          </cell>
          <cell r="K42">
            <v>3048929</v>
          </cell>
        </row>
        <row r="43">
          <cell r="A43" t="str">
            <v>AĞUSTOS - August</v>
          </cell>
          <cell r="G43">
            <v>2844133</v>
          </cell>
          <cell r="H43">
            <v>2783315</v>
          </cell>
          <cell r="I43">
            <v>2851542</v>
          </cell>
          <cell r="J43">
            <v>2994151</v>
          </cell>
          <cell r="K43">
            <v>3059726</v>
          </cell>
        </row>
        <row r="44">
          <cell r="A44" t="str">
            <v>EYLÜL - September</v>
          </cell>
          <cell r="G44">
            <v>2810852</v>
          </cell>
          <cell r="H44">
            <v>2783328</v>
          </cell>
          <cell r="I44">
            <v>2859258</v>
          </cell>
          <cell r="J44">
            <v>3001496</v>
          </cell>
          <cell r="K44">
            <v>3077856</v>
          </cell>
        </row>
        <row r="45">
          <cell r="A45" t="str">
            <v>EKİM - October</v>
          </cell>
          <cell r="G45">
            <v>2904436</v>
          </cell>
          <cell r="H45">
            <v>2760621</v>
          </cell>
          <cell r="I45">
            <v>2869425</v>
          </cell>
          <cell r="J45">
            <v>2988675</v>
          </cell>
          <cell r="K45">
            <v>3089080</v>
          </cell>
        </row>
        <row r="46">
          <cell r="A46" t="str">
            <v>KASIM - November</v>
          </cell>
          <cell r="G46">
            <v>2879630</v>
          </cell>
          <cell r="H46">
            <v>2736801</v>
          </cell>
          <cell r="I46">
            <v>2806449</v>
          </cell>
          <cell r="J46">
            <v>3005949</v>
          </cell>
          <cell r="K46">
            <v>3097926</v>
          </cell>
        </row>
        <row r="47">
          <cell r="A47" t="str">
            <v>ARALIK - December</v>
          </cell>
          <cell r="G47">
            <v>2833299</v>
          </cell>
          <cell r="H47">
            <v>2758067</v>
          </cell>
          <cell r="I47">
            <v>2720780</v>
          </cell>
          <cell r="J47">
            <v>3024877</v>
          </cell>
          <cell r="K47">
            <v>3131996</v>
          </cell>
        </row>
        <row r="49">
          <cell r="F49">
            <v>2017</v>
          </cell>
          <cell r="G49">
            <v>2018</v>
          </cell>
          <cell r="H49">
            <v>2019</v>
          </cell>
          <cell r="I49">
            <v>2020</v>
          </cell>
          <cell r="J49">
            <v>2021</v>
          </cell>
          <cell r="K49">
            <v>2022</v>
          </cell>
          <cell r="L49">
            <v>2023</v>
          </cell>
        </row>
        <row r="50">
          <cell r="A50" t="str">
            <v>OCAK - January</v>
          </cell>
          <cell r="F50">
            <v>2971096</v>
          </cell>
          <cell r="G50">
            <v>2989631</v>
          </cell>
          <cell r="H50">
            <v>3030725</v>
          </cell>
          <cell r="I50">
            <v>3110922</v>
          </cell>
          <cell r="J50">
            <v>3148682</v>
          </cell>
          <cell r="K50">
            <v>3199924</v>
          </cell>
          <cell r="L50">
            <v>3274646</v>
          </cell>
        </row>
        <row r="51">
          <cell r="A51" t="str">
            <v>ŞUBAT - February</v>
          </cell>
          <cell r="F51">
            <v>2965218</v>
          </cell>
          <cell r="G51">
            <v>2996690</v>
          </cell>
          <cell r="H51">
            <v>3038819</v>
          </cell>
          <cell r="I51">
            <v>3115640</v>
          </cell>
          <cell r="J51">
            <v>3144723</v>
          </cell>
          <cell r="K51">
            <v>3194863</v>
          </cell>
          <cell r="L51">
            <v>3273798</v>
          </cell>
        </row>
        <row r="52">
          <cell r="A52" t="str">
            <v>MART - March</v>
          </cell>
          <cell r="F52">
            <v>2970810</v>
          </cell>
          <cell r="G52">
            <v>3006828</v>
          </cell>
          <cell r="H52">
            <v>3039681</v>
          </cell>
          <cell r="I52">
            <v>3108959</v>
          </cell>
          <cell r="J52">
            <v>3144608</v>
          </cell>
          <cell r="K52">
            <v>3194993</v>
          </cell>
        </row>
        <row r="53">
          <cell r="A53" t="str">
            <v>NİSAN - April</v>
          </cell>
          <cell r="F53">
            <v>2969930</v>
          </cell>
          <cell r="G53">
            <v>3011373</v>
          </cell>
          <cell r="H53">
            <v>3050182</v>
          </cell>
          <cell r="I53">
            <v>3119852</v>
          </cell>
          <cell r="J53">
            <v>3148326</v>
          </cell>
          <cell r="K53">
            <v>3193072</v>
          </cell>
        </row>
        <row r="54">
          <cell r="A54" t="str">
            <v>MAYIS - May</v>
          </cell>
          <cell r="F54">
            <v>2970555</v>
          </cell>
          <cell r="G54">
            <v>3014740</v>
          </cell>
          <cell r="H54">
            <v>3055833</v>
          </cell>
          <cell r="I54">
            <v>3119932</v>
          </cell>
          <cell r="J54">
            <v>3145479</v>
          </cell>
          <cell r="K54">
            <v>3195954</v>
          </cell>
        </row>
        <row r="55">
          <cell r="A55" t="str">
            <v>HAZİRAN - June</v>
          </cell>
          <cell r="F55">
            <v>2976758</v>
          </cell>
          <cell r="G55">
            <v>3019444</v>
          </cell>
          <cell r="H55">
            <v>3058258</v>
          </cell>
          <cell r="I55">
            <v>3119541</v>
          </cell>
          <cell r="J55">
            <v>3148469</v>
          </cell>
          <cell r="K55">
            <v>3210921</v>
          </cell>
        </row>
        <row r="56">
          <cell r="A56" t="str">
            <v>TEMMUZ - July</v>
          </cell>
          <cell r="F56">
            <v>2975092</v>
          </cell>
          <cell r="G56">
            <v>3010588</v>
          </cell>
          <cell r="H56">
            <v>3069057</v>
          </cell>
          <cell r="I56">
            <v>3119297</v>
          </cell>
          <cell r="J56">
            <v>3144628</v>
          </cell>
          <cell r="K56">
            <v>3208911</v>
          </cell>
        </row>
        <row r="57">
          <cell r="A57" t="str">
            <v>AĞUSTOS - August</v>
          </cell>
          <cell r="F57">
            <v>2960311</v>
          </cell>
          <cell r="G57">
            <v>2998531</v>
          </cell>
          <cell r="H57">
            <v>3042624</v>
          </cell>
          <cell r="I57">
            <v>3112875</v>
          </cell>
          <cell r="J57">
            <v>3133244</v>
          </cell>
          <cell r="K57">
            <v>3217034</v>
          </cell>
        </row>
        <row r="58">
          <cell r="A58" t="str">
            <v>EYLÜL - September</v>
          </cell>
          <cell r="F58">
            <v>2964754</v>
          </cell>
          <cell r="G58">
            <v>3001713</v>
          </cell>
          <cell r="H58">
            <v>3055436</v>
          </cell>
          <cell r="I58">
            <v>3112213</v>
          </cell>
          <cell r="J58">
            <v>3135413</v>
          </cell>
          <cell r="K58">
            <v>3222831</v>
          </cell>
        </row>
        <row r="59">
          <cell r="A59" t="str">
            <v>EKİM - October</v>
          </cell>
          <cell r="F59">
            <v>2976497</v>
          </cell>
          <cell r="G59">
            <v>3020919</v>
          </cell>
          <cell r="H59">
            <v>3075826</v>
          </cell>
          <cell r="I59">
            <v>3133911</v>
          </cell>
          <cell r="J59">
            <v>3156402</v>
          </cell>
          <cell r="K59">
            <v>3245683</v>
          </cell>
        </row>
        <row r="60">
          <cell r="A60" t="str">
            <v>KASIM - November</v>
          </cell>
          <cell r="F60">
            <v>2979048</v>
          </cell>
          <cell r="G60">
            <v>3021127</v>
          </cell>
          <cell r="H60">
            <v>3083315</v>
          </cell>
          <cell r="I60">
            <v>3143475</v>
          </cell>
          <cell r="J60">
            <v>3171761</v>
          </cell>
          <cell r="K60">
            <v>3265200</v>
          </cell>
        </row>
        <row r="61">
          <cell r="A61" t="str">
            <v>ARALIK - December</v>
          </cell>
          <cell r="F61">
            <v>2986088</v>
          </cell>
          <cell r="G61">
            <v>3031311</v>
          </cell>
          <cell r="H61">
            <v>3100511</v>
          </cell>
          <cell r="I61">
            <v>3140410</v>
          </cell>
          <cell r="J61">
            <v>3187862</v>
          </cell>
          <cell r="K61">
            <v>3276416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theme/themeOverride1.xml><?xml version="1.0" encoding="utf-8"?>
<a:themeOverride xmlns:a="http://schemas.openxmlformats.org/drawingml/2006/main">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AppData/Local/Microsoft/Windows/INetCache/Content.Outlook/AppData/Local/Microsoft/Windows/INetCache/Content.Outlook/AppData/Local/Microsoft/Windows/INetCache/Content.Outlook/AppData/Local/Microsoft/Windows/AppData/Local/Microsoft/Windows/INetCache/AppData/Local/Microsoft/Windows/INetCache/Content.Outlook/AppData/Local/Microsoft/Windows/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AppData/Local/Microsoft/Windows/INetCache/Content.Outlook/AppData/Local/Microsoft/Windows/INetCache/Content.Outlook/AppData/Local/Microsoft/Windows/INetCache/Content.Outlook/AppData/Local/Microsoft/Windows/AppData/Local/Microsoft/Windows/INetCache/AppData/Local/Microsoft/Windows/INetCache/Content.Outlook/AppData/Local/Microsoft/Windows/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E64"/>
  <sheetViews>
    <sheetView showGridLines="0" tabSelected="1" zoomScaleNormal="100" workbookViewId="0">
      <selection activeCell="K13" sqref="K13"/>
    </sheetView>
  </sheetViews>
  <sheetFormatPr defaultRowHeight="18"/>
  <cols>
    <col min="1" max="1" width="12.85546875" style="190" customWidth="1"/>
    <col min="2" max="2" width="13.5703125" style="192" customWidth="1"/>
    <col min="3" max="3" width="35.42578125" style="187" customWidth="1"/>
    <col min="4" max="4" width="25.28515625" style="187" customWidth="1"/>
    <col min="5" max="5" width="53.85546875" style="187" customWidth="1"/>
    <col min="6" max="253" width="9.140625" style="187"/>
    <col min="254" max="254" width="12.85546875" style="187" customWidth="1"/>
    <col min="255" max="255" width="13.5703125" style="187" customWidth="1"/>
    <col min="256" max="256" width="35.42578125" style="187" customWidth="1"/>
    <col min="257" max="257" width="25.28515625" style="187" customWidth="1"/>
    <col min="258" max="258" width="53.85546875" style="187" customWidth="1"/>
    <col min="259" max="259" width="71.7109375" style="187" customWidth="1"/>
    <col min="260" max="260" width="4.28515625" style="187" customWidth="1"/>
    <col min="261" max="509" width="9.140625" style="187"/>
    <col min="510" max="510" width="12.85546875" style="187" customWidth="1"/>
    <col min="511" max="511" width="13.5703125" style="187" customWidth="1"/>
    <col min="512" max="512" width="35.42578125" style="187" customWidth="1"/>
    <col min="513" max="513" width="25.28515625" style="187" customWidth="1"/>
    <col min="514" max="514" width="53.85546875" style="187" customWidth="1"/>
    <col min="515" max="515" width="71.7109375" style="187" customWidth="1"/>
    <col min="516" max="516" width="4.28515625" style="187" customWidth="1"/>
    <col min="517" max="765" width="9.140625" style="187"/>
    <col min="766" max="766" width="12.85546875" style="187" customWidth="1"/>
    <col min="767" max="767" width="13.5703125" style="187" customWidth="1"/>
    <col min="768" max="768" width="35.42578125" style="187" customWidth="1"/>
    <col min="769" max="769" width="25.28515625" style="187" customWidth="1"/>
    <col min="770" max="770" width="53.85546875" style="187" customWidth="1"/>
    <col min="771" max="771" width="71.7109375" style="187" customWidth="1"/>
    <col min="772" max="772" width="4.28515625" style="187" customWidth="1"/>
    <col min="773" max="1021" width="9.140625" style="187"/>
    <col min="1022" max="1022" width="12.85546875" style="187" customWidth="1"/>
    <col min="1023" max="1023" width="13.5703125" style="187" customWidth="1"/>
    <col min="1024" max="1024" width="35.42578125" style="187" customWidth="1"/>
    <col min="1025" max="1025" width="25.28515625" style="187" customWidth="1"/>
    <col min="1026" max="1026" width="53.85546875" style="187" customWidth="1"/>
    <col min="1027" max="1027" width="71.7109375" style="187" customWidth="1"/>
    <col min="1028" max="1028" width="4.28515625" style="187" customWidth="1"/>
    <col min="1029" max="1277" width="9.140625" style="187"/>
    <col min="1278" max="1278" width="12.85546875" style="187" customWidth="1"/>
    <col min="1279" max="1279" width="13.5703125" style="187" customWidth="1"/>
    <col min="1280" max="1280" width="35.42578125" style="187" customWidth="1"/>
    <col min="1281" max="1281" width="25.28515625" style="187" customWidth="1"/>
    <col min="1282" max="1282" width="53.85546875" style="187" customWidth="1"/>
    <col min="1283" max="1283" width="71.7109375" style="187" customWidth="1"/>
    <col min="1284" max="1284" width="4.28515625" style="187" customWidth="1"/>
    <col min="1285" max="1533" width="9.140625" style="187"/>
    <col min="1534" max="1534" width="12.85546875" style="187" customWidth="1"/>
    <col min="1535" max="1535" width="13.5703125" style="187" customWidth="1"/>
    <col min="1536" max="1536" width="35.42578125" style="187" customWidth="1"/>
    <col min="1537" max="1537" width="25.28515625" style="187" customWidth="1"/>
    <col min="1538" max="1538" width="53.85546875" style="187" customWidth="1"/>
    <col min="1539" max="1539" width="71.7109375" style="187" customWidth="1"/>
    <col min="1540" max="1540" width="4.28515625" style="187" customWidth="1"/>
    <col min="1541" max="1789" width="9.140625" style="187"/>
    <col min="1790" max="1790" width="12.85546875" style="187" customWidth="1"/>
    <col min="1791" max="1791" width="13.5703125" style="187" customWidth="1"/>
    <col min="1792" max="1792" width="35.42578125" style="187" customWidth="1"/>
    <col min="1793" max="1793" width="25.28515625" style="187" customWidth="1"/>
    <col min="1794" max="1794" width="53.85546875" style="187" customWidth="1"/>
    <col min="1795" max="1795" width="71.7109375" style="187" customWidth="1"/>
    <col min="1796" max="1796" width="4.28515625" style="187" customWidth="1"/>
    <col min="1797" max="2045" width="9.140625" style="187"/>
    <col min="2046" max="2046" width="12.85546875" style="187" customWidth="1"/>
    <col min="2047" max="2047" width="13.5703125" style="187" customWidth="1"/>
    <col min="2048" max="2048" width="35.42578125" style="187" customWidth="1"/>
    <col min="2049" max="2049" width="25.28515625" style="187" customWidth="1"/>
    <col min="2050" max="2050" width="53.85546875" style="187" customWidth="1"/>
    <col min="2051" max="2051" width="71.7109375" style="187" customWidth="1"/>
    <col min="2052" max="2052" width="4.28515625" style="187" customWidth="1"/>
    <col min="2053" max="2301" width="9.140625" style="187"/>
    <col min="2302" max="2302" width="12.85546875" style="187" customWidth="1"/>
    <col min="2303" max="2303" width="13.5703125" style="187" customWidth="1"/>
    <col min="2304" max="2304" width="35.42578125" style="187" customWidth="1"/>
    <col min="2305" max="2305" width="25.28515625" style="187" customWidth="1"/>
    <col min="2306" max="2306" width="53.85546875" style="187" customWidth="1"/>
    <col min="2307" max="2307" width="71.7109375" style="187" customWidth="1"/>
    <col min="2308" max="2308" width="4.28515625" style="187" customWidth="1"/>
    <col min="2309" max="2557" width="9.140625" style="187"/>
    <col min="2558" max="2558" width="12.85546875" style="187" customWidth="1"/>
    <col min="2559" max="2559" width="13.5703125" style="187" customWidth="1"/>
    <col min="2560" max="2560" width="35.42578125" style="187" customWidth="1"/>
    <col min="2561" max="2561" width="25.28515625" style="187" customWidth="1"/>
    <col min="2562" max="2562" width="53.85546875" style="187" customWidth="1"/>
    <col min="2563" max="2563" width="71.7109375" style="187" customWidth="1"/>
    <col min="2564" max="2564" width="4.28515625" style="187" customWidth="1"/>
    <col min="2565" max="2813" width="9.140625" style="187"/>
    <col min="2814" max="2814" width="12.85546875" style="187" customWidth="1"/>
    <col min="2815" max="2815" width="13.5703125" style="187" customWidth="1"/>
    <col min="2816" max="2816" width="35.42578125" style="187" customWidth="1"/>
    <col min="2817" max="2817" width="25.28515625" style="187" customWidth="1"/>
    <col min="2818" max="2818" width="53.85546875" style="187" customWidth="1"/>
    <col min="2819" max="2819" width="71.7109375" style="187" customWidth="1"/>
    <col min="2820" max="2820" width="4.28515625" style="187" customWidth="1"/>
    <col min="2821" max="3069" width="9.140625" style="187"/>
    <col min="3070" max="3070" width="12.85546875" style="187" customWidth="1"/>
    <col min="3071" max="3071" width="13.5703125" style="187" customWidth="1"/>
    <col min="3072" max="3072" width="35.42578125" style="187" customWidth="1"/>
    <col min="3073" max="3073" width="25.28515625" style="187" customWidth="1"/>
    <col min="3074" max="3074" width="53.85546875" style="187" customWidth="1"/>
    <col min="3075" max="3075" width="71.7109375" style="187" customWidth="1"/>
    <col min="3076" max="3076" width="4.28515625" style="187" customWidth="1"/>
    <col min="3077" max="3325" width="9.140625" style="187"/>
    <col min="3326" max="3326" width="12.85546875" style="187" customWidth="1"/>
    <col min="3327" max="3327" width="13.5703125" style="187" customWidth="1"/>
    <col min="3328" max="3328" width="35.42578125" style="187" customWidth="1"/>
    <col min="3329" max="3329" width="25.28515625" style="187" customWidth="1"/>
    <col min="3330" max="3330" width="53.85546875" style="187" customWidth="1"/>
    <col min="3331" max="3331" width="71.7109375" style="187" customWidth="1"/>
    <col min="3332" max="3332" width="4.28515625" style="187" customWidth="1"/>
    <col min="3333" max="3581" width="9.140625" style="187"/>
    <col min="3582" max="3582" width="12.85546875" style="187" customWidth="1"/>
    <col min="3583" max="3583" width="13.5703125" style="187" customWidth="1"/>
    <col min="3584" max="3584" width="35.42578125" style="187" customWidth="1"/>
    <col min="3585" max="3585" width="25.28515625" style="187" customWidth="1"/>
    <col min="3586" max="3586" width="53.85546875" style="187" customWidth="1"/>
    <col min="3587" max="3587" width="71.7109375" style="187" customWidth="1"/>
    <col min="3588" max="3588" width="4.28515625" style="187" customWidth="1"/>
    <col min="3589" max="3837" width="9.140625" style="187"/>
    <col min="3838" max="3838" width="12.85546875" style="187" customWidth="1"/>
    <col min="3839" max="3839" width="13.5703125" style="187" customWidth="1"/>
    <col min="3840" max="3840" width="35.42578125" style="187" customWidth="1"/>
    <col min="3841" max="3841" width="25.28515625" style="187" customWidth="1"/>
    <col min="3842" max="3842" width="53.85546875" style="187" customWidth="1"/>
    <col min="3843" max="3843" width="71.7109375" style="187" customWidth="1"/>
    <col min="3844" max="3844" width="4.28515625" style="187" customWidth="1"/>
    <col min="3845" max="4093" width="9.140625" style="187"/>
    <col min="4094" max="4094" width="12.85546875" style="187" customWidth="1"/>
    <col min="4095" max="4095" width="13.5703125" style="187" customWidth="1"/>
    <col min="4096" max="4096" width="35.42578125" style="187" customWidth="1"/>
    <col min="4097" max="4097" width="25.28515625" style="187" customWidth="1"/>
    <col min="4098" max="4098" width="53.85546875" style="187" customWidth="1"/>
    <col min="4099" max="4099" width="71.7109375" style="187" customWidth="1"/>
    <col min="4100" max="4100" width="4.28515625" style="187" customWidth="1"/>
    <col min="4101" max="4349" width="9.140625" style="187"/>
    <col min="4350" max="4350" width="12.85546875" style="187" customWidth="1"/>
    <col min="4351" max="4351" width="13.5703125" style="187" customWidth="1"/>
    <col min="4352" max="4352" width="35.42578125" style="187" customWidth="1"/>
    <col min="4353" max="4353" width="25.28515625" style="187" customWidth="1"/>
    <col min="4354" max="4354" width="53.85546875" style="187" customWidth="1"/>
    <col min="4355" max="4355" width="71.7109375" style="187" customWidth="1"/>
    <col min="4356" max="4356" width="4.28515625" style="187" customWidth="1"/>
    <col min="4357" max="4605" width="9.140625" style="187"/>
    <col min="4606" max="4606" width="12.85546875" style="187" customWidth="1"/>
    <col min="4607" max="4607" width="13.5703125" style="187" customWidth="1"/>
    <col min="4608" max="4608" width="35.42578125" style="187" customWidth="1"/>
    <col min="4609" max="4609" width="25.28515625" style="187" customWidth="1"/>
    <col min="4610" max="4610" width="53.85546875" style="187" customWidth="1"/>
    <col min="4611" max="4611" width="71.7109375" style="187" customWidth="1"/>
    <col min="4612" max="4612" width="4.28515625" style="187" customWidth="1"/>
    <col min="4613" max="4861" width="9.140625" style="187"/>
    <col min="4862" max="4862" width="12.85546875" style="187" customWidth="1"/>
    <col min="4863" max="4863" width="13.5703125" style="187" customWidth="1"/>
    <col min="4864" max="4864" width="35.42578125" style="187" customWidth="1"/>
    <col min="4865" max="4865" width="25.28515625" style="187" customWidth="1"/>
    <col min="4866" max="4866" width="53.85546875" style="187" customWidth="1"/>
    <col min="4867" max="4867" width="71.7109375" style="187" customWidth="1"/>
    <col min="4868" max="4868" width="4.28515625" style="187" customWidth="1"/>
    <col min="4869" max="5117" width="9.140625" style="187"/>
    <col min="5118" max="5118" width="12.85546875" style="187" customWidth="1"/>
    <col min="5119" max="5119" width="13.5703125" style="187" customWidth="1"/>
    <col min="5120" max="5120" width="35.42578125" style="187" customWidth="1"/>
    <col min="5121" max="5121" width="25.28515625" style="187" customWidth="1"/>
    <col min="5122" max="5122" width="53.85546875" style="187" customWidth="1"/>
    <col min="5123" max="5123" width="71.7109375" style="187" customWidth="1"/>
    <col min="5124" max="5124" width="4.28515625" style="187" customWidth="1"/>
    <col min="5125" max="5373" width="9.140625" style="187"/>
    <col min="5374" max="5374" width="12.85546875" style="187" customWidth="1"/>
    <col min="5375" max="5375" width="13.5703125" style="187" customWidth="1"/>
    <col min="5376" max="5376" width="35.42578125" style="187" customWidth="1"/>
    <col min="5377" max="5377" width="25.28515625" style="187" customWidth="1"/>
    <col min="5378" max="5378" width="53.85546875" style="187" customWidth="1"/>
    <col min="5379" max="5379" width="71.7109375" style="187" customWidth="1"/>
    <col min="5380" max="5380" width="4.28515625" style="187" customWidth="1"/>
    <col min="5381" max="5629" width="9.140625" style="187"/>
    <col min="5630" max="5630" width="12.85546875" style="187" customWidth="1"/>
    <col min="5631" max="5631" width="13.5703125" style="187" customWidth="1"/>
    <col min="5632" max="5632" width="35.42578125" style="187" customWidth="1"/>
    <col min="5633" max="5633" width="25.28515625" style="187" customWidth="1"/>
    <col min="5634" max="5634" width="53.85546875" style="187" customWidth="1"/>
    <col min="5635" max="5635" width="71.7109375" style="187" customWidth="1"/>
    <col min="5636" max="5636" width="4.28515625" style="187" customWidth="1"/>
    <col min="5637" max="5885" width="9.140625" style="187"/>
    <col min="5886" max="5886" width="12.85546875" style="187" customWidth="1"/>
    <col min="5887" max="5887" width="13.5703125" style="187" customWidth="1"/>
    <col min="5888" max="5888" width="35.42578125" style="187" customWidth="1"/>
    <col min="5889" max="5889" width="25.28515625" style="187" customWidth="1"/>
    <col min="5890" max="5890" width="53.85546875" style="187" customWidth="1"/>
    <col min="5891" max="5891" width="71.7109375" style="187" customWidth="1"/>
    <col min="5892" max="5892" width="4.28515625" style="187" customWidth="1"/>
    <col min="5893" max="6141" width="9.140625" style="187"/>
    <col min="6142" max="6142" width="12.85546875" style="187" customWidth="1"/>
    <col min="6143" max="6143" width="13.5703125" style="187" customWidth="1"/>
    <col min="6144" max="6144" width="35.42578125" style="187" customWidth="1"/>
    <col min="6145" max="6145" width="25.28515625" style="187" customWidth="1"/>
    <col min="6146" max="6146" width="53.85546875" style="187" customWidth="1"/>
    <col min="6147" max="6147" width="71.7109375" style="187" customWidth="1"/>
    <col min="6148" max="6148" width="4.28515625" style="187" customWidth="1"/>
    <col min="6149" max="6397" width="9.140625" style="187"/>
    <col min="6398" max="6398" width="12.85546875" style="187" customWidth="1"/>
    <col min="6399" max="6399" width="13.5703125" style="187" customWidth="1"/>
    <col min="6400" max="6400" width="35.42578125" style="187" customWidth="1"/>
    <col min="6401" max="6401" width="25.28515625" style="187" customWidth="1"/>
    <col min="6402" max="6402" width="53.85546875" style="187" customWidth="1"/>
    <col min="6403" max="6403" width="71.7109375" style="187" customWidth="1"/>
    <col min="6404" max="6404" width="4.28515625" style="187" customWidth="1"/>
    <col min="6405" max="6653" width="9.140625" style="187"/>
    <col min="6654" max="6654" width="12.85546875" style="187" customWidth="1"/>
    <col min="6655" max="6655" width="13.5703125" style="187" customWidth="1"/>
    <col min="6656" max="6656" width="35.42578125" style="187" customWidth="1"/>
    <col min="6657" max="6657" width="25.28515625" style="187" customWidth="1"/>
    <col min="6658" max="6658" width="53.85546875" style="187" customWidth="1"/>
    <col min="6659" max="6659" width="71.7109375" style="187" customWidth="1"/>
    <col min="6660" max="6660" width="4.28515625" style="187" customWidth="1"/>
    <col min="6661" max="6909" width="9.140625" style="187"/>
    <col min="6910" max="6910" width="12.85546875" style="187" customWidth="1"/>
    <col min="6911" max="6911" width="13.5703125" style="187" customWidth="1"/>
    <col min="6912" max="6912" width="35.42578125" style="187" customWidth="1"/>
    <col min="6913" max="6913" width="25.28515625" style="187" customWidth="1"/>
    <col min="6914" max="6914" width="53.85546875" style="187" customWidth="1"/>
    <col min="6915" max="6915" width="71.7109375" style="187" customWidth="1"/>
    <col min="6916" max="6916" width="4.28515625" style="187" customWidth="1"/>
    <col min="6917" max="7165" width="9.140625" style="187"/>
    <col min="7166" max="7166" width="12.85546875" style="187" customWidth="1"/>
    <col min="7167" max="7167" width="13.5703125" style="187" customWidth="1"/>
    <col min="7168" max="7168" width="35.42578125" style="187" customWidth="1"/>
    <col min="7169" max="7169" width="25.28515625" style="187" customWidth="1"/>
    <col min="7170" max="7170" width="53.85546875" style="187" customWidth="1"/>
    <col min="7171" max="7171" width="71.7109375" style="187" customWidth="1"/>
    <col min="7172" max="7172" width="4.28515625" style="187" customWidth="1"/>
    <col min="7173" max="7421" width="9.140625" style="187"/>
    <col min="7422" max="7422" width="12.85546875" style="187" customWidth="1"/>
    <col min="7423" max="7423" width="13.5703125" style="187" customWidth="1"/>
    <col min="7424" max="7424" width="35.42578125" style="187" customWidth="1"/>
    <col min="7425" max="7425" width="25.28515625" style="187" customWidth="1"/>
    <col min="7426" max="7426" width="53.85546875" style="187" customWidth="1"/>
    <col min="7427" max="7427" width="71.7109375" style="187" customWidth="1"/>
    <col min="7428" max="7428" width="4.28515625" style="187" customWidth="1"/>
    <col min="7429" max="7677" width="9.140625" style="187"/>
    <col min="7678" max="7678" width="12.85546875" style="187" customWidth="1"/>
    <col min="7679" max="7679" width="13.5703125" style="187" customWidth="1"/>
    <col min="7680" max="7680" width="35.42578125" style="187" customWidth="1"/>
    <col min="7681" max="7681" width="25.28515625" style="187" customWidth="1"/>
    <col min="7682" max="7682" width="53.85546875" style="187" customWidth="1"/>
    <col min="7683" max="7683" width="71.7109375" style="187" customWidth="1"/>
    <col min="7684" max="7684" width="4.28515625" style="187" customWidth="1"/>
    <col min="7685" max="7933" width="9.140625" style="187"/>
    <col min="7934" max="7934" width="12.85546875" style="187" customWidth="1"/>
    <col min="7935" max="7935" width="13.5703125" style="187" customWidth="1"/>
    <col min="7936" max="7936" width="35.42578125" style="187" customWidth="1"/>
    <col min="7937" max="7937" width="25.28515625" style="187" customWidth="1"/>
    <col min="7938" max="7938" width="53.85546875" style="187" customWidth="1"/>
    <col min="7939" max="7939" width="71.7109375" style="187" customWidth="1"/>
    <col min="7940" max="7940" width="4.28515625" style="187" customWidth="1"/>
    <col min="7941" max="8189" width="9.140625" style="187"/>
    <col min="8190" max="8190" width="12.85546875" style="187" customWidth="1"/>
    <col min="8191" max="8191" width="13.5703125" style="187" customWidth="1"/>
    <col min="8192" max="8192" width="35.42578125" style="187" customWidth="1"/>
    <col min="8193" max="8193" width="25.28515625" style="187" customWidth="1"/>
    <col min="8194" max="8194" width="53.85546875" style="187" customWidth="1"/>
    <col min="8195" max="8195" width="71.7109375" style="187" customWidth="1"/>
    <col min="8196" max="8196" width="4.28515625" style="187" customWidth="1"/>
    <col min="8197" max="8445" width="9.140625" style="187"/>
    <col min="8446" max="8446" width="12.85546875" style="187" customWidth="1"/>
    <col min="8447" max="8447" width="13.5703125" style="187" customWidth="1"/>
    <col min="8448" max="8448" width="35.42578125" style="187" customWidth="1"/>
    <col min="8449" max="8449" width="25.28515625" style="187" customWidth="1"/>
    <col min="8450" max="8450" width="53.85546875" style="187" customWidth="1"/>
    <col min="8451" max="8451" width="71.7109375" style="187" customWidth="1"/>
    <col min="8452" max="8452" width="4.28515625" style="187" customWidth="1"/>
    <col min="8453" max="8701" width="9.140625" style="187"/>
    <col min="8702" max="8702" width="12.85546875" style="187" customWidth="1"/>
    <col min="8703" max="8703" width="13.5703125" style="187" customWidth="1"/>
    <col min="8704" max="8704" width="35.42578125" style="187" customWidth="1"/>
    <col min="8705" max="8705" width="25.28515625" style="187" customWidth="1"/>
    <col min="8706" max="8706" width="53.85546875" style="187" customWidth="1"/>
    <col min="8707" max="8707" width="71.7109375" style="187" customWidth="1"/>
    <col min="8708" max="8708" width="4.28515625" style="187" customWidth="1"/>
    <col min="8709" max="8957" width="9.140625" style="187"/>
    <col min="8958" max="8958" width="12.85546875" style="187" customWidth="1"/>
    <col min="8959" max="8959" width="13.5703125" style="187" customWidth="1"/>
    <col min="8960" max="8960" width="35.42578125" style="187" customWidth="1"/>
    <col min="8961" max="8961" width="25.28515625" style="187" customWidth="1"/>
    <col min="8962" max="8962" width="53.85546875" style="187" customWidth="1"/>
    <col min="8963" max="8963" width="71.7109375" style="187" customWidth="1"/>
    <col min="8964" max="8964" width="4.28515625" style="187" customWidth="1"/>
    <col min="8965" max="9213" width="9.140625" style="187"/>
    <col min="9214" max="9214" width="12.85546875" style="187" customWidth="1"/>
    <col min="9215" max="9215" width="13.5703125" style="187" customWidth="1"/>
    <col min="9216" max="9216" width="35.42578125" style="187" customWidth="1"/>
    <col min="9217" max="9217" width="25.28515625" style="187" customWidth="1"/>
    <col min="9218" max="9218" width="53.85546875" style="187" customWidth="1"/>
    <col min="9219" max="9219" width="71.7109375" style="187" customWidth="1"/>
    <col min="9220" max="9220" width="4.28515625" style="187" customWidth="1"/>
    <col min="9221" max="9469" width="9.140625" style="187"/>
    <col min="9470" max="9470" width="12.85546875" style="187" customWidth="1"/>
    <col min="9471" max="9471" width="13.5703125" style="187" customWidth="1"/>
    <col min="9472" max="9472" width="35.42578125" style="187" customWidth="1"/>
    <col min="9473" max="9473" width="25.28515625" style="187" customWidth="1"/>
    <col min="9474" max="9474" width="53.85546875" style="187" customWidth="1"/>
    <col min="9475" max="9475" width="71.7109375" style="187" customWidth="1"/>
    <col min="9476" max="9476" width="4.28515625" style="187" customWidth="1"/>
    <col min="9477" max="9725" width="9.140625" style="187"/>
    <col min="9726" max="9726" width="12.85546875" style="187" customWidth="1"/>
    <col min="9727" max="9727" width="13.5703125" style="187" customWidth="1"/>
    <col min="9728" max="9728" width="35.42578125" style="187" customWidth="1"/>
    <col min="9729" max="9729" width="25.28515625" style="187" customWidth="1"/>
    <col min="9730" max="9730" width="53.85546875" style="187" customWidth="1"/>
    <col min="9731" max="9731" width="71.7109375" style="187" customWidth="1"/>
    <col min="9732" max="9732" width="4.28515625" style="187" customWidth="1"/>
    <col min="9733" max="9981" width="9.140625" style="187"/>
    <col min="9982" max="9982" width="12.85546875" style="187" customWidth="1"/>
    <col min="9983" max="9983" width="13.5703125" style="187" customWidth="1"/>
    <col min="9984" max="9984" width="35.42578125" style="187" customWidth="1"/>
    <col min="9985" max="9985" width="25.28515625" style="187" customWidth="1"/>
    <col min="9986" max="9986" width="53.85546875" style="187" customWidth="1"/>
    <col min="9987" max="9987" width="71.7109375" style="187" customWidth="1"/>
    <col min="9988" max="9988" width="4.28515625" style="187" customWidth="1"/>
    <col min="9989" max="10237" width="9.140625" style="187"/>
    <col min="10238" max="10238" width="12.85546875" style="187" customWidth="1"/>
    <col min="10239" max="10239" width="13.5703125" style="187" customWidth="1"/>
    <col min="10240" max="10240" width="35.42578125" style="187" customWidth="1"/>
    <col min="10241" max="10241" width="25.28515625" style="187" customWidth="1"/>
    <col min="10242" max="10242" width="53.85546875" style="187" customWidth="1"/>
    <col min="10243" max="10243" width="71.7109375" style="187" customWidth="1"/>
    <col min="10244" max="10244" width="4.28515625" style="187" customWidth="1"/>
    <col min="10245" max="10493" width="9.140625" style="187"/>
    <col min="10494" max="10494" width="12.85546875" style="187" customWidth="1"/>
    <col min="10495" max="10495" width="13.5703125" style="187" customWidth="1"/>
    <col min="10496" max="10496" width="35.42578125" style="187" customWidth="1"/>
    <col min="10497" max="10497" width="25.28515625" style="187" customWidth="1"/>
    <col min="10498" max="10498" width="53.85546875" style="187" customWidth="1"/>
    <col min="10499" max="10499" width="71.7109375" style="187" customWidth="1"/>
    <col min="10500" max="10500" width="4.28515625" style="187" customWidth="1"/>
    <col min="10501" max="10749" width="9.140625" style="187"/>
    <col min="10750" max="10750" width="12.85546875" style="187" customWidth="1"/>
    <col min="10751" max="10751" width="13.5703125" style="187" customWidth="1"/>
    <col min="10752" max="10752" width="35.42578125" style="187" customWidth="1"/>
    <col min="10753" max="10753" width="25.28515625" style="187" customWidth="1"/>
    <col min="10754" max="10754" width="53.85546875" style="187" customWidth="1"/>
    <col min="10755" max="10755" width="71.7109375" style="187" customWidth="1"/>
    <col min="10756" max="10756" width="4.28515625" style="187" customWidth="1"/>
    <col min="10757" max="11005" width="9.140625" style="187"/>
    <col min="11006" max="11006" width="12.85546875" style="187" customWidth="1"/>
    <col min="11007" max="11007" width="13.5703125" style="187" customWidth="1"/>
    <col min="11008" max="11008" width="35.42578125" style="187" customWidth="1"/>
    <col min="11009" max="11009" width="25.28515625" style="187" customWidth="1"/>
    <col min="11010" max="11010" width="53.85546875" style="187" customWidth="1"/>
    <col min="11011" max="11011" width="71.7109375" style="187" customWidth="1"/>
    <col min="11012" max="11012" width="4.28515625" style="187" customWidth="1"/>
    <col min="11013" max="11261" width="9.140625" style="187"/>
    <col min="11262" max="11262" width="12.85546875" style="187" customWidth="1"/>
    <col min="11263" max="11263" width="13.5703125" style="187" customWidth="1"/>
    <col min="11264" max="11264" width="35.42578125" style="187" customWidth="1"/>
    <col min="11265" max="11265" width="25.28515625" style="187" customWidth="1"/>
    <col min="11266" max="11266" width="53.85546875" style="187" customWidth="1"/>
    <col min="11267" max="11267" width="71.7109375" style="187" customWidth="1"/>
    <col min="11268" max="11268" width="4.28515625" style="187" customWidth="1"/>
    <col min="11269" max="11517" width="9.140625" style="187"/>
    <col min="11518" max="11518" width="12.85546875" style="187" customWidth="1"/>
    <col min="11519" max="11519" width="13.5703125" style="187" customWidth="1"/>
    <col min="11520" max="11520" width="35.42578125" style="187" customWidth="1"/>
    <col min="11521" max="11521" width="25.28515625" style="187" customWidth="1"/>
    <col min="11522" max="11522" width="53.85546875" style="187" customWidth="1"/>
    <col min="11523" max="11523" width="71.7109375" style="187" customWidth="1"/>
    <col min="11524" max="11524" width="4.28515625" style="187" customWidth="1"/>
    <col min="11525" max="11773" width="9.140625" style="187"/>
    <col min="11774" max="11774" width="12.85546875" style="187" customWidth="1"/>
    <col min="11775" max="11775" width="13.5703125" style="187" customWidth="1"/>
    <col min="11776" max="11776" width="35.42578125" style="187" customWidth="1"/>
    <col min="11777" max="11777" width="25.28515625" style="187" customWidth="1"/>
    <col min="11778" max="11778" width="53.85546875" style="187" customWidth="1"/>
    <col min="11779" max="11779" width="71.7109375" style="187" customWidth="1"/>
    <col min="11780" max="11780" width="4.28515625" style="187" customWidth="1"/>
    <col min="11781" max="12029" width="9.140625" style="187"/>
    <col min="12030" max="12030" width="12.85546875" style="187" customWidth="1"/>
    <col min="12031" max="12031" width="13.5703125" style="187" customWidth="1"/>
    <col min="12032" max="12032" width="35.42578125" style="187" customWidth="1"/>
    <col min="12033" max="12033" width="25.28515625" style="187" customWidth="1"/>
    <col min="12034" max="12034" width="53.85546875" style="187" customWidth="1"/>
    <col min="12035" max="12035" width="71.7109375" style="187" customWidth="1"/>
    <col min="12036" max="12036" width="4.28515625" style="187" customWidth="1"/>
    <col min="12037" max="12285" width="9.140625" style="187"/>
    <col min="12286" max="12286" width="12.85546875" style="187" customWidth="1"/>
    <col min="12287" max="12287" width="13.5703125" style="187" customWidth="1"/>
    <col min="12288" max="12288" width="35.42578125" style="187" customWidth="1"/>
    <col min="12289" max="12289" width="25.28515625" style="187" customWidth="1"/>
    <col min="12290" max="12290" width="53.85546875" style="187" customWidth="1"/>
    <col min="12291" max="12291" width="71.7109375" style="187" customWidth="1"/>
    <col min="12292" max="12292" width="4.28515625" style="187" customWidth="1"/>
    <col min="12293" max="12541" width="9.140625" style="187"/>
    <col min="12542" max="12542" width="12.85546875" style="187" customWidth="1"/>
    <col min="12543" max="12543" width="13.5703125" style="187" customWidth="1"/>
    <col min="12544" max="12544" width="35.42578125" style="187" customWidth="1"/>
    <col min="12545" max="12545" width="25.28515625" style="187" customWidth="1"/>
    <col min="12546" max="12546" width="53.85546875" style="187" customWidth="1"/>
    <col min="12547" max="12547" width="71.7109375" style="187" customWidth="1"/>
    <col min="12548" max="12548" width="4.28515625" style="187" customWidth="1"/>
    <col min="12549" max="12797" width="9.140625" style="187"/>
    <col min="12798" max="12798" width="12.85546875" style="187" customWidth="1"/>
    <col min="12799" max="12799" width="13.5703125" style="187" customWidth="1"/>
    <col min="12800" max="12800" width="35.42578125" style="187" customWidth="1"/>
    <col min="12801" max="12801" width="25.28515625" style="187" customWidth="1"/>
    <col min="12802" max="12802" width="53.85546875" style="187" customWidth="1"/>
    <col min="12803" max="12803" width="71.7109375" style="187" customWidth="1"/>
    <col min="12804" max="12804" width="4.28515625" style="187" customWidth="1"/>
    <col min="12805" max="13053" width="9.140625" style="187"/>
    <col min="13054" max="13054" width="12.85546875" style="187" customWidth="1"/>
    <col min="13055" max="13055" width="13.5703125" style="187" customWidth="1"/>
    <col min="13056" max="13056" width="35.42578125" style="187" customWidth="1"/>
    <col min="13057" max="13057" width="25.28515625" style="187" customWidth="1"/>
    <col min="13058" max="13058" width="53.85546875" style="187" customWidth="1"/>
    <col min="13059" max="13059" width="71.7109375" style="187" customWidth="1"/>
    <col min="13060" max="13060" width="4.28515625" style="187" customWidth="1"/>
    <col min="13061" max="13309" width="9.140625" style="187"/>
    <col min="13310" max="13310" width="12.85546875" style="187" customWidth="1"/>
    <col min="13311" max="13311" width="13.5703125" style="187" customWidth="1"/>
    <col min="13312" max="13312" width="35.42578125" style="187" customWidth="1"/>
    <col min="13313" max="13313" width="25.28515625" style="187" customWidth="1"/>
    <col min="13314" max="13314" width="53.85546875" style="187" customWidth="1"/>
    <col min="13315" max="13315" width="71.7109375" style="187" customWidth="1"/>
    <col min="13316" max="13316" width="4.28515625" style="187" customWidth="1"/>
    <col min="13317" max="13565" width="9.140625" style="187"/>
    <col min="13566" max="13566" width="12.85546875" style="187" customWidth="1"/>
    <col min="13567" max="13567" width="13.5703125" style="187" customWidth="1"/>
    <col min="13568" max="13568" width="35.42578125" style="187" customWidth="1"/>
    <col min="13569" max="13569" width="25.28515625" style="187" customWidth="1"/>
    <col min="13570" max="13570" width="53.85546875" style="187" customWidth="1"/>
    <col min="13571" max="13571" width="71.7109375" style="187" customWidth="1"/>
    <col min="13572" max="13572" width="4.28515625" style="187" customWidth="1"/>
    <col min="13573" max="13821" width="9.140625" style="187"/>
    <col min="13822" max="13822" width="12.85546875" style="187" customWidth="1"/>
    <col min="13823" max="13823" width="13.5703125" style="187" customWidth="1"/>
    <col min="13824" max="13824" width="35.42578125" style="187" customWidth="1"/>
    <col min="13825" max="13825" width="25.28515625" style="187" customWidth="1"/>
    <col min="13826" max="13826" width="53.85546875" style="187" customWidth="1"/>
    <col min="13827" max="13827" width="71.7109375" style="187" customWidth="1"/>
    <col min="13828" max="13828" width="4.28515625" style="187" customWidth="1"/>
    <col min="13829" max="14077" width="9.140625" style="187"/>
    <col min="14078" max="14078" width="12.85546875" style="187" customWidth="1"/>
    <col min="14079" max="14079" width="13.5703125" style="187" customWidth="1"/>
    <col min="14080" max="14080" width="35.42578125" style="187" customWidth="1"/>
    <col min="14081" max="14081" width="25.28515625" style="187" customWidth="1"/>
    <col min="14082" max="14082" width="53.85546875" style="187" customWidth="1"/>
    <col min="14083" max="14083" width="71.7109375" style="187" customWidth="1"/>
    <col min="14084" max="14084" width="4.28515625" style="187" customWidth="1"/>
    <col min="14085" max="14333" width="9.140625" style="187"/>
    <col min="14334" max="14334" width="12.85546875" style="187" customWidth="1"/>
    <col min="14335" max="14335" width="13.5703125" style="187" customWidth="1"/>
    <col min="14336" max="14336" width="35.42578125" style="187" customWidth="1"/>
    <col min="14337" max="14337" width="25.28515625" style="187" customWidth="1"/>
    <col min="14338" max="14338" width="53.85546875" style="187" customWidth="1"/>
    <col min="14339" max="14339" width="71.7109375" style="187" customWidth="1"/>
    <col min="14340" max="14340" width="4.28515625" style="187" customWidth="1"/>
    <col min="14341" max="14589" width="9.140625" style="187"/>
    <col min="14590" max="14590" width="12.85546875" style="187" customWidth="1"/>
    <col min="14591" max="14591" width="13.5703125" style="187" customWidth="1"/>
    <col min="14592" max="14592" width="35.42578125" style="187" customWidth="1"/>
    <col min="14593" max="14593" width="25.28515625" style="187" customWidth="1"/>
    <col min="14594" max="14594" width="53.85546875" style="187" customWidth="1"/>
    <col min="14595" max="14595" width="71.7109375" style="187" customWidth="1"/>
    <col min="14596" max="14596" width="4.28515625" style="187" customWidth="1"/>
    <col min="14597" max="14845" width="9.140625" style="187"/>
    <col min="14846" max="14846" width="12.85546875" style="187" customWidth="1"/>
    <col min="14847" max="14847" width="13.5703125" style="187" customWidth="1"/>
    <col min="14848" max="14848" width="35.42578125" style="187" customWidth="1"/>
    <col min="14849" max="14849" width="25.28515625" style="187" customWidth="1"/>
    <col min="14850" max="14850" width="53.85546875" style="187" customWidth="1"/>
    <col min="14851" max="14851" width="71.7109375" style="187" customWidth="1"/>
    <col min="14852" max="14852" width="4.28515625" style="187" customWidth="1"/>
    <col min="14853" max="15101" width="9.140625" style="187"/>
    <col min="15102" max="15102" width="12.85546875" style="187" customWidth="1"/>
    <col min="15103" max="15103" width="13.5703125" style="187" customWidth="1"/>
    <col min="15104" max="15104" width="35.42578125" style="187" customWidth="1"/>
    <col min="15105" max="15105" width="25.28515625" style="187" customWidth="1"/>
    <col min="15106" max="15106" width="53.85546875" style="187" customWidth="1"/>
    <col min="15107" max="15107" width="71.7109375" style="187" customWidth="1"/>
    <col min="15108" max="15108" width="4.28515625" style="187" customWidth="1"/>
    <col min="15109" max="15357" width="9.140625" style="187"/>
    <col min="15358" max="15358" width="12.85546875" style="187" customWidth="1"/>
    <col min="15359" max="15359" width="13.5703125" style="187" customWidth="1"/>
    <col min="15360" max="15360" width="35.42578125" style="187" customWidth="1"/>
    <col min="15361" max="15361" width="25.28515625" style="187" customWidth="1"/>
    <col min="15362" max="15362" width="53.85546875" style="187" customWidth="1"/>
    <col min="15363" max="15363" width="71.7109375" style="187" customWidth="1"/>
    <col min="15364" max="15364" width="4.28515625" style="187" customWidth="1"/>
    <col min="15365" max="15613" width="9.140625" style="187"/>
    <col min="15614" max="15614" width="12.85546875" style="187" customWidth="1"/>
    <col min="15615" max="15615" width="13.5703125" style="187" customWidth="1"/>
    <col min="15616" max="15616" width="35.42578125" style="187" customWidth="1"/>
    <col min="15617" max="15617" width="25.28515625" style="187" customWidth="1"/>
    <col min="15618" max="15618" width="53.85546875" style="187" customWidth="1"/>
    <col min="15619" max="15619" width="71.7109375" style="187" customWidth="1"/>
    <col min="15620" max="15620" width="4.28515625" style="187" customWidth="1"/>
    <col min="15621" max="15869" width="9.140625" style="187"/>
    <col min="15870" max="15870" width="12.85546875" style="187" customWidth="1"/>
    <col min="15871" max="15871" width="13.5703125" style="187" customWidth="1"/>
    <col min="15872" max="15872" width="35.42578125" style="187" customWidth="1"/>
    <col min="15873" max="15873" width="25.28515625" style="187" customWidth="1"/>
    <col min="15874" max="15874" width="53.85546875" style="187" customWidth="1"/>
    <col min="15875" max="15875" width="71.7109375" style="187" customWidth="1"/>
    <col min="15876" max="15876" width="4.28515625" style="187" customWidth="1"/>
    <col min="15877" max="16125" width="9.140625" style="187"/>
    <col min="16126" max="16126" width="12.85546875" style="187" customWidth="1"/>
    <col min="16127" max="16127" width="13.5703125" style="187" customWidth="1"/>
    <col min="16128" max="16128" width="35.42578125" style="187" customWidth="1"/>
    <col min="16129" max="16129" width="25.28515625" style="187" customWidth="1"/>
    <col min="16130" max="16130" width="53.85546875" style="187" customWidth="1"/>
    <col min="16131" max="16131" width="71.7109375" style="187" customWidth="1"/>
    <col min="16132" max="16132" width="4.28515625" style="187" customWidth="1"/>
    <col min="16133" max="16384" width="9.140625" style="187"/>
  </cols>
  <sheetData>
    <row r="1" spans="1:5" ht="81" customHeight="1" thickTop="1">
      <c r="A1" s="652" t="s">
        <v>904</v>
      </c>
      <c r="B1" s="653"/>
      <c r="C1" s="653"/>
      <c r="D1" s="653"/>
      <c r="E1" s="654"/>
    </row>
    <row r="2" spans="1:5" ht="4.9000000000000004" customHeight="1">
      <c r="A2" s="193"/>
      <c r="B2" s="188"/>
      <c r="C2" s="188"/>
      <c r="D2" s="188"/>
      <c r="E2" s="194"/>
    </row>
    <row r="3" spans="1:5" s="213" customFormat="1" ht="21" customHeight="1">
      <c r="A3" s="658" t="s">
        <v>414</v>
      </c>
      <c r="B3" s="659"/>
      <c r="C3" s="659"/>
      <c r="D3" s="659"/>
      <c r="E3" s="660"/>
    </row>
    <row r="4" spans="1:5">
      <c r="A4" s="661" t="s">
        <v>316</v>
      </c>
      <c r="B4" s="662"/>
      <c r="C4" s="662"/>
      <c r="D4" s="662"/>
      <c r="E4" s="663"/>
    </row>
    <row r="5" spans="1:5" ht="4.9000000000000004" customHeight="1">
      <c r="A5" s="204"/>
      <c r="B5" s="205"/>
      <c r="C5" s="205"/>
      <c r="D5" s="205"/>
      <c r="E5" s="206"/>
    </row>
    <row r="6" spans="1:5" ht="40.15" customHeight="1">
      <c r="A6" s="655" t="s">
        <v>628</v>
      </c>
      <c r="B6" s="656"/>
      <c r="C6" s="656"/>
      <c r="D6" s="656"/>
      <c r="E6" s="657"/>
    </row>
    <row r="7" spans="1:5" s="214" customFormat="1">
      <c r="A7" s="245"/>
      <c r="B7" s="642" t="s">
        <v>465</v>
      </c>
      <c r="C7" s="642"/>
      <c r="D7" s="642"/>
      <c r="E7" s="643"/>
    </row>
    <row r="8" spans="1:5">
      <c r="A8" s="207"/>
      <c r="B8" s="640" t="s">
        <v>626</v>
      </c>
      <c r="C8" s="640"/>
      <c r="D8" s="640"/>
      <c r="E8" s="641"/>
    </row>
    <row r="9" spans="1:5" ht="34.9" customHeight="1">
      <c r="A9" s="646" t="s">
        <v>620</v>
      </c>
      <c r="B9" s="647"/>
      <c r="C9" s="647"/>
      <c r="D9" s="647"/>
      <c r="E9" s="648"/>
    </row>
    <row r="10" spans="1:5" ht="17.45" customHeight="1">
      <c r="A10" s="649" t="s">
        <v>627</v>
      </c>
      <c r="B10" s="650"/>
      <c r="C10" s="650"/>
      <c r="D10" s="650"/>
      <c r="E10" s="651"/>
    </row>
    <row r="11" spans="1:5" s="189" customFormat="1" ht="19.899999999999999" customHeight="1">
      <c r="A11" s="245" t="s">
        <v>46</v>
      </c>
      <c r="B11" s="642" t="s">
        <v>311</v>
      </c>
      <c r="C11" s="642"/>
      <c r="D11" s="642"/>
      <c r="E11" s="643"/>
    </row>
    <row r="12" spans="1:5" ht="15" customHeight="1">
      <c r="A12" s="195"/>
      <c r="B12" s="640" t="s">
        <v>310</v>
      </c>
      <c r="C12" s="640"/>
      <c r="D12" s="640"/>
      <c r="E12" s="641"/>
    </row>
    <row r="13" spans="1:5" ht="34.9" customHeight="1">
      <c r="A13" s="646" t="s">
        <v>630</v>
      </c>
      <c r="B13" s="647"/>
      <c r="C13" s="647"/>
      <c r="D13" s="647"/>
      <c r="E13" s="648"/>
    </row>
    <row r="14" spans="1:5" ht="17.45" customHeight="1">
      <c r="A14" s="649" t="s">
        <v>625</v>
      </c>
      <c r="B14" s="650"/>
      <c r="C14" s="650"/>
      <c r="D14" s="650"/>
      <c r="E14" s="651"/>
    </row>
    <row r="15" spans="1:5" s="189" customFormat="1" ht="19.899999999999999" customHeight="1">
      <c r="A15" s="245" t="s">
        <v>47</v>
      </c>
      <c r="B15" s="642" t="s">
        <v>641</v>
      </c>
      <c r="C15" s="642"/>
      <c r="D15" s="642"/>
      <c r="E15" s="643"/>
    </row>
    <row r="16" spans="1:5" ht="15" customHeight="1">
      <c r="A16" s="195"/>
      <c r="B16" s="640" t="s">
        <v>642</v>
      </c>
      <c r="C16" s="640"/>
      <c r="D16" s="640"/>
      <c r="E16" s="641"/>
    </row>
    <row r="17" spans="1:5" s="189" customFormat="1" ht="19.899999999999999" customHeight="1">
      <c r="A17" s="245" t="s">
        <v>48</v>
      </c>
      <c r="B17" s="642" t="s">
        <v>643</v>
      </c>
      <c r="C17" s="642"/>
      <c r="D17" s="642"/>
      <c r="E17" s="643"/>
    </row>
    <row r="18" spans="1:5" ht="15" customHeight="1">
      <c r="A18" s="195"/>
      <c r="B18" s="640" t="s">
        <v>644</v>
      </c>
      <c r="C18" s="640"/>
      <c r="D18" s="640"/>
      <c r="E18" s="641"/>
    </row>
    <row r="19" spans="1:5" s="189" customFormat="1" ht="19.899999999999999" customHeight="1">
      <c r="A19" s="196" t="s">
        <v>49</v>
      </c>
      <c r="B19" s="642" t="s">
        <v>645</v>
      </c>
      <c r="C19" s="642"/>
      <c r="D19" s="642"/>
      <c r="E19" s="643"/>
    </row>
    <row r="20" spans="1:5" ht="15" customHeight="1">
      <c r="A20" s="246"/>
      <c r="B20" s="640" t="s">
        <v>312</v>
      </c>
      <c r="C20" s="640"/>
      <c r="D20" s="640"/>
      <c r="E20" s="641"/>
    </row>
    <row r="21" spans="1:5" s="189" customFormat="1" ht="19.899999999999999" customHeight="1">
      <c r="A21" s="245" t="s">
        <v>50</v>
      </c>
      <c r="B21" s="642" t="s">
        <v>646</v>
      </c>
      <c r="C21" s="642"/>
      <c r="D21" s="642"/>
      <c r="E21" s="643"/>
    </row>
    <row r="22" spans="1:5" ht="15" customHeight="1">
      <c r="A22" s="246"/>
      <c r="B22" s="640" t="s">
        <v>313</v>
      </c>
      <c r="C22" s="640"/>
      <c r="D22" s="640"/>
      <c r="E22" s="641"/>
    </row>
    <row r="23" spans="1:5" s="189" customFormat="1" ht="19.899999999999999" customHeight="1">
      <c r="A23" s="245" t="s">
        <v>51</v>
      </c>
      <c r="B23" s="642" t="s">
        <v>315</v>
      </c>
      <c r="C23" s="642"/>
      <c r="D23" s="642"/>
      <c r="E23" s="643"/>
    </row>
    <row r="24" spans="1:5" ht="15" customHeight="1">
      <c r="A24" s="246"/>
      <c r="B24" s="640" t="s">
        <v>314</v>
      </c>
      <c r="C24" s="640"/>
      <c r="D24" s="640"/>
      <c r="E24" s="641"/>
    </row>
    <row r="25" spans="1:5" s="189" customFormat="1" ht="19.899999999999999" customHeight="1">
      <c r="A25" s="245" t="s">
        <v>668</v>
      </c>
      <c r="B25" s="642" t="s">
        <v>640</v>
      </c>
      <c r="C25" s="642"/>
      <c r="D25" s="642"/>
      <c r="E25" s="643"/>
    </row>
    <row r="26" spans="1:5" ht="15" customHeight="1">
      <c r="A26" s="246"/>
      <c r="B26" s="640" t="s">
        <v>433</v>
      </c>
      <c r="C26" s="640"/>
      <c r="D26" s="640"/>
      <c r="E26" s="641"/>
    </row>
    <row r="27" spans="1:5" s="189" customFormat="1" ht="19.899999999999999" customHeight="1">
      <c r="A27" s="245" t="s">
        <v>669</v>
      </c>
      <c r="B27" s="642" t="s">
        <v>671</v>
      </c>
      <c r="C27" s="642"/>
      <c r="D27" s="642"/>
      <c r="E27" s="643"/>
    </row>
    <row r="28" spans="1:5" ht="15" customHeight="1">
      <c r="A28" s="246"/>
      <c r="B28" s="640" t="s">
        <v>670</v>
      </c>
      <c r="C28" s="640"/>
      <c r="D28" s="640"/>
      <c r="E28" s="641"/>
    </row>
    <row r="29" spans="1:5" ht="15" customHeight="1">
      <c r="A29" s="245" t="s">
        <v>703</v>
      </c>
      <c r="B29" s="642" t="s">
        <v>704</v>
      </c>
      <c r="C29" s="642"/>
      <c r="D29" s="642"/>
      <c r="E29" s="643"/>
    </row>
    <row r="30" spans="1:5" ht="15" customHeight="1">
      <c r="A30" s="246"/>
      <c r="B30" s="640" t="s">
        <v>705</v>
      </c>
      <c r="C30" s="640"/>
      <c r="D30" s="640"/>
      <c r="E30" s="641"/>
    </row>
    <row r="31" spans="1:5" s="189" customFormat="1" ht="19.899999999999999" customHeight="1">
      <c r="A31" s="245" t="s">
        <v>52</v>
      </c>
      <c r="B31" s="642" t="s">
        <v>638</v>
      </c>
      <c r="C31" s="642"/>
      <c r="D31" s="642"/>
      <c r="E31" s="643"/>
    </row>
    <row r="32" spans="1:5" ht="15" customHeight="1">
      <c r="A32" s="246"/>
      <c r="B32" s="644" t="s">
        <v>639</v>
      </c>
      <c r="C32" s="644"/>
      <c r="D32" s="644"/>
      <c r="E32" s="645"/>
    </row>
    <row r="33" spans="1:5" s="189" customFormat="1" ht="19.899999999999999" customHeight="1">
      <c r="A33" s="245" t="s">
        <v>53</v>
      </c>
      <c r="B33" s="642" t="s">
        <v>635</v>
      </c>
      <c r="C33" s="642"/>
      <c r="D33" s="642"/>
      <c r="E33" s="643"/>
    </row>
    <row r="34" spans="1:5" ht="15" customHeight="1">
      <c r="A34" s="246"/>
      <c r="B34" s="640" t="s">
        <v>637</v>
      </c>
      <c r="C34" s="640"/>
      <c r="D34" s="640"/>
      <c r="E34" s="641"/>
    </row>
    <row r="35" spans="1:5" s="189" customFormat="1" ht="19.899999999999999" customHeight="1">
      <c r="A35" s="245" t="s">
        <v>54</v>
      </c>
      <c r="B35" s="642" t="s">
        <v>634</v>
      </c>
      <c r="C35" s="642"/>
      <c r="D35" s="642"/>
      <c r="E35" s="643"/>
    </row>
    <row r="36" spans="1:5" ht="15" customHeight="1">
      <c r="A36" s="246"/>
      <c r="B36" s="640" t="s">
        <v>633</v>
      </c>
      <c r="C36" s="640"/>
      <c r="D36" s="640"/>
      <c r="E36" s="641"/>
    </row>
    <row r="37" spans="1:5" s="189" customFormat="1" ht="19.899999999999999" customHeight="1">
      <c r="A37" s="245" t="s">
        <v>55</v>
      </c>
      <c r="B37" s="642" t="s">
        <v>318</v>
      </c>
      <c r="C37" s="642"/>
      <c r="D37" s="642"/>
      <c r="E37" s="643"/>
    </row>
    <row r="38" spans="1:5" ht="15" customHeight="1">
      <c r="A38" s="195"/>
      <c r="B38" s="640" t="s">
        <v>317</v>
      </c>
      <c r="C38" s="640"/>
      <c r="D38" s="640"/>
      <c r="E38" s="641"/>
    </row>
    <row r="39" spans="1:5" s="189" customFormat="1" ht="19.899999999999999" customHeight="1">
      <c r="A39" s="245" t="s">
        <v>689</v>
      </c>
      <c r="B39" s="642" t="s">
        <v>690</v>
      </c>
      <c r="C39" s="642"/>
      <c r="D39" s="642"/>
      <c r="E39" s="643"/>
    </row>
    <row r="40" spans="1:5" ht="15" customHeight="1">
      <c r="A40" s="195"/>
      <c r="B40" s="640" t="s">
        <v>691</v>
      </c>
      <c r="C40" s="640"/>
      <c r="D40" s="640"/>
      <c r="E40" s="641"/>
    </row>
    <row r="41" spans="1:5" s="189" customFormat="1" ht="19.899999999999999" customHeight="1">
      <c r="A41" s="245" t="s">
        <v>174</v>
      </c>
      <c r="B41" s="642" t="s">
        <v>647</v>
      </c>
      <c r="C41" s="642"/>
      <c r="D41" s="642"/>
      <c r="E41" s="643"/>
    </row>
    <row r="42" spans="1:5" ht="15" customHeight="1">
      <c r="A42" s="246"/>
      <c r="B42" s="640" t="s">
        <v>434</v>
      </c>
      <c r="C42" s="640"/>
      <c r="D42" s="640"/>
      <c r="E42" s="641"/>
    </row>
    <row r="43" spans="1:5" s="189" customFormat="1" ht="19.899999999999999" customHeight="1">
      <c r="A43" s="245" t="s">
        <v>56</v>
      </c>
      <c r="B43" s="642" t="s">
        <v>648</v>
      </c>
      <c r="C43" s="642"/>
      <c r="D43" s="642"/>
      <c r="E43" s="643"/>
    </row>
    <row r="44" spans="1:5" ht="15" customHeight="1">
      <c r="A44" s="246"/>
      <c r="B44" s="640" t="s">
        <v>435</v>
      </c>
      <c r="C44" s="640"/>
      <c r="D44" s="640"/>
      <c r="E44" s="641"/>
    </row>
    <row r="45" spans="1:5" s="189" customFormat="1" ht="19.899999999999999" customHeight="1">
      <c r="A45" s="245" t="s">
        <v>57</v>
      </c>
      <c r="B45" s="642" t="s">
        <v>649</v>
      </c>
      <c r="C45" s="642"/>
      <c r="D45" s="642"/>
      <c r="E45" s="643"/>
    </row>
    <row r="46" spans="1:5" ht="15" customHeight="1">
      <c r="A46" s="246"/>
      <c r="B46" s="640" t="s">
        <v>436</v>
      </c>
      <c r="C46" s="640"/>
      <c r="D46" s="640"/>
      <c r="E46" s="641"/>
    </row>
    <row r="47" spans="1:5" s="189" customFormat="1" ht="19.899999999999999" customHeight="1">
      <c r="A47" s="245" t="s">
        <v>59</v>
      </c>
      <c r="B47" s="642" t="s">
        <v>320</v>
      </c>
      <c r="C47" s="642"/>
      <c r="D47" s="642"/>
      <c r="E47" s="643"/>
    </row>
    <row r="48" spans="1:5" ht="15" customHeight="1">
      <c r="A48" s="246"/>
      <c r="B48" s="640" t="s">
        <v>319</v>
      </c>
      <c r="C48" s="640"/>
      <c r="D48" s="640"/>
      <c r="E48" s="641"/>
    </row>
    <row r="49" spans="1:5" s="189" customFormat="1" ht="19.899999999999999" customHeight="1">
      <c r="A49" s="245" t="s">
        <v>60</v>
      </c>
      <c r="B49" s="642" t="s">
        <v>384</v>
      </c>
      <c r="C49" s="642"/>
      <c r="D49" s="642"/>
      <c r="E49" s="643"/>
    </row>
    <row r="50" spans="1:5" ht="15" customHeight="1">
      <c r="A50" s="246"/>
      <c r="B50" s="640" t="s">
        <v>437</v>
      </c>
      <c r="C50" s="640"/>
      <c r="D50" s="640"/>
      <c r="E50" s="641"/>
    </row>
    <row r="51" spans="1:5" s="189" customFormat="1" ht="19.899999999999999" customHeight="1">
      <c r="A51" s="245" t="s">
        <v>61</v>
      </c>
      <c r="B51" s="642" t="s">
        <v>412</v>
      </c>
      <c r="C51" s="642"/>
      <c r="D51" s="642"/>
      <c r="E51" s="643"/>
    </row>
    <row r="52" spans="1:5" ht="15" customHeight="1">
      <c r="A52" s="246"/>
      <c r="B52" s="640" t="s">
        <v>411</v>
      </c>
      <c r="C52" s="640"/>
      <c r="D52" s="640"/>
      <c r="E52" s="641"/>
    </row>
    <row r="53" spans="1:5" s="189" customFormat="1" ht="19.899999999999999" customHeight="1">
      <c r="A53" s="245" t="s">
        <v>62</v>
      </c>
      <c r="B53" s="642" t="s">
        <v>413</v>
      </c>
      <c r="C53" s="642"/>
      <c r="D53" s="642"/>
      <c r="E53" s="643"/>
    </row>
    <row r="54" spans="1:5" ht="15" customHeight="1">
      <c r="A54" s="246"/>
      <c r="B54" s="640" t="s">
        <v>438</v>
      </c>
      <c r="C54" s="640"/>
      <c r="D54" s="640"/>
      <c r="E54" s="641"/>
    </row>
    <row r="55" spans="1:5" s="189" customFormat="1" ht="19.899999999999999" customHeight="1">
      <c r="A55" s="196" t="s">
        <v>63</v>
      </c>
      <c r="B55" s="642" t="s">
        <v>650</v>
      </c>
      <c r="C55" s="642"/>
      <c r="D55" s="642"/>
      <c r="E55" s="643"/>
    </row>
    <row r="56" spans="1:5" ht="15" customHeight="1">
      <c r="A56" s="197"/>
      <c r="B56" s="640" t="s">
        <v>651</v>
      </c>
      <c r="C56" s="640"/>
      <c r="D56" s="640"/>
      <c r="E56" s="641"/>
    </row>
    <row r="57" spans="1:5">
      <c r="A57" s="245" t="s">
        <v>64</v>
      </c>
      <c r="B57" s="642" t="s">
        <v>768</v>
      </c>
      <c r="C57" s="642"/>
      <c r="D57" s="642"/>
      <c r="E57" s="643"/>
    </row>
    <row r="58" spans="1:5">
      <c r="A58" s="246"/>
      <c r="B58" s="640" t="s">
        <v>769</v>
      </c>
      <c r="C58" s="640"/>
      <c r="D58" s="640"/>
      <c r="E58" s="641"/>
    </row>
    <row r="59" spans="1:5">
      <c r="A59" s="198" t="s">
        <v>692</v>
      </c>
      <c r="B59" s="264"/>
      <c r="C59" s="264"/>
      <c r="D59" s="264"/>
      <c r="E59" s="265"/>
    </row>
    <row r="60" spans="1:5">
      <c r="A60" s="198" t="s">
        <v>430</v>
      </c>
      <c r="B60" s="191"/>
      <c r="C60" s="140"/>
      <c r="D60" s="140"/>
      <c r="E60" s="199"/>
    </row>
    <row r="61" spans="1:5">
      <c r="A61" s="198" t="s">
        <v>429</v>
      </c>
      <c r="B61" s="141" t="s">
        <v>428</v>
      </c>
      <c r="C61" s="141"/>
      <c r="D61" s="140"/>
      <c r="E61" s="199"/>
    </row>
    <row r="62" spans="1:5">
      <c r="A62" s="198"/>
      <c r="B62" s="141" t="s">
        <v>427</v>
      </c>
      <c r="C62" s="141"/>
      <c r="D62" s="140"/>
      <c r="E62" s="199"/>
    </row>
    <row r="63" spans="1:5" ht="18.75" thickBot="1">
      <c r="A63" s="200" t="s">
        <v>431</v>
      </c>
      <c r="B63" s="201" t="s">
        <v>432</v>
      </c>
      <c r="C63" s="201"/>
      <c r="D63" s="202"/>
      <c r="E63" s="203"/>
    </row>
    <row r="64" spans="1:5" ht="18.75" thickTop="1"/>
  </sheetData>
  <mergeCells count="56">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 ref="A13:E13"/>
    <mergeCell ref="A14:E14"/>
    <mergeCell ref="B19:E19"/>
    <mergeCell ref="B20:E20"/>
    <mergeCell ref="B21:E21"/>
    <mergeCell ref="B22:E22"/>
    <mergeCell ref="B23:E23"/>
    <mergeCell ref="B24:E24"/>
    <mergeCell ref="B25:E25"/>
    <mergeCell ref="B26:E26"/>
    <mergeCell ref="B31:E31"/>
    <mergeCell ref="B32:E32"/>
    <mergeCell ref="B33:E33"/>
    <mergeCell ref="B34:E34"/>
    <mergeCell ref="B27:E27"/>
    <mergeCell ref="B28:E28"/>
    <mergeCell ref="B29:E29"/>
    <mergeCell ref="B30:E30"/>
    <mergeCell ref="B35:E35"/>
    <mergeCell ref="B36:E36"/>
    <mergeCell ref="B37:E37"/>
    <mergeCell ref="B38:E38"/>
    <mergeCell ref="B39:E39"/>
    <mergeCell ref="B40:E40"/>
    <mergeCell ref="B55:E55"/>
    <mergeCell ref="B47:E47"/>
    <mergeCell ref="B41:E41"/>
    <mergeCell ref="B42:E42"/>
    <mergeCell ref="B43:E43"/>
    <mergeCell ref="B44:E44"/>
    <mergeCell ref="B45:E45"/>
    <mergeCell ref="B46:E46"/>
    <mergeCell ref="B56:E56"/>
    <mergeCell ref="B48:E48"/>
    <mergeCell ref="B49:E49"/>
    <mergeCell ref="B50:E50"/>
    <mergeCell ref="B51:E51"/>
    <mergeCell ref="B52:E52"/>
    <mergeCell ref="B53:E53"/>
    <mergeCell ref="B54:E54"/>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65"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topLeftCell="L1" zoomScale="85" zoomScaleNormal="85" zoomScaleSheetLayoutView="50" workbookViewId="0">
      <selection activeCell="S15" sqref="S15"/>
    </sheetView>
  </sheetViews>
  <sheetFormatPr defaultColWidth="29.28515625" defaultRowHeight="15.75"/>
  <cols>
    <col min="1" max="1" width="3.42578125" style="22" customWidth="1"/>
    <col min="2" max="2" width="45.5703125" style="22" customWidth="1"/>
    <col min="3" max="13" width="12.7109375" style="22" customWidth="1"/>
    <col min="14" max="17" width="15.85546875" style="22" customWidth="1"/>
    <col min="18" max="16384" width="29.28515625" style="22"/>
  </cols>
  <sheetData>
    <row r="1" spans="1:20" ht="19.149999999999999" customHeight="1"/>
    <row r="2" spans="1:20" s="3" customFormat="1" ht="27" customHeight="1">
      <c r="A2" s="703" t="s">
        <v>195</v>
      </c>
      <c r="B2" s="703"/>
      <c r="C2" s="703"/>
      <c r="D2" s="703"/>
      <c r="E2" s="703"/>
      <c r="F2" s="703"/>
      <c r="G2" s="703"/>
      <c r="H2" s="703"/>
      <c r="I2" s="703"/>
      <c r="J2" s="703"/>
      <c r="K2" s="703"/>
      <c r="L2" s="703"/>
      <c r="M2" s="703"/>
      <c r="N2" s="703"/>
    </row>
    <row r="3" spans="1:20" s="3" customFormat="1" ht="15" customHeight="1" thickBot="1">
      <c r="A3" s="704" t="s">
        <v>652</v>
      </c>
      <c r="B3" s="704"/>
      <c r="C3" s="704"/>
      <c r="D3" s="704"/>
      <c r="E3" s="704"/>
      <c r="F3" s="704"/>
      <c r="G3" s="704"/>
      <c r="H3" s="704"/>
      <c r="I3" s="704"/>
      <c r="J3" s="704"/>
      <c r="K3" s="704"/>
      <c r="L3" s="704"/>
      <c r="M3" s="704"/>
      <c r="N3" s="704"/>
    </row>
    <row r="4" spans="1:20" s="23" customFormat="1" ht="45.75" customHeight="1" thickBot="1">
      <c r="A4" s="709" t="s">
        <v>168</v>
      </c>
      <c r="B4" s="709"/>
      <c r="C4" s="383">
        <v>2009</v>
      </c>
      <c r="D4" s="384">
        <v>2010</v>
      </c>
      <c r="E4" s="384">
        <v>2011</v>
      </c>
      <c r="F4" s="384">
        <v>2012</v>
      </c>
      <c r="G4" s="384">
        <v>2013</v>
      </c>
      <c r="H4" s="384">
        <v>2014</v>
      </c>
      <c r="I4" s="384">
        <v>2015</v>
      </c>
      <c r="J4" s="384">
        <v>2016</v>
      </c>
      <c r="K4" s="384">
        <v>2017</v>
      </c>
      <c r="L4" s="384">
        <v>2018</v>
      </c>
      <c r="M4" s="384">
        <v>2019</v>
      </c>
      <c r="N4" s="384">
        <v>2020</v>
      </c>
      <c r="O4" s="319">
        <v>2021</v>
      </c>
      <c r="P4" s="398" t="s">
        <v>909</v>
      </c>
      <c r="Q4" s="319" t="s">
        <v>907</v>
      </c>
    </row>
    <row r="5" spans="1:20" ht="16.5" customHeight="1" thickBot="1">
      <c r="A5" s="708" t="s">
        <v>481</v>
      </c>
      <c r="B5" s="708"/>
      <c r="C5" s="385">
        <v>2241418</v>
      </c>
      <c r="D5" s="385">
        <v>2282511</v>
      </c>
      <c r="E5" s="385">
        <v>2554200</v>
      </c>
      <c r="F5" s="385">
        <v>2662608</v>
      </c>
      <c r="G5" s="385">
        <v>2823400</v>
      </c>
      <c r="H5" s="385">
        <v>2910148</v>
      </c>
      <c r="I5" s="385">
        <v>3032971</v>
      </c>
      <c r="J5" s="385">
        <v>2982548</v>
      </c>
      <c r="K5" s="385">
        <v>2987396</v>
      </c>
      <c r="L5" s="385">
        <v>3033301</v>
      </c>
      <c r="M5" s="385">
        <v>3102808</v>
      </c>
      <c r="N5" s="385">
        <v>3141097</v>
      </c>
      <c r="O5" s="385">
        <v>3188540</v>
      </c>
      <c r="P5" s="385">
        <v>3277097</v>
      </c>
      <c r="Q5" s="385">
        <v>3274465</v>
      </c>
    </row>
    <row r="6" spans="1:20" ht="13.5" customHeight="1" thickBot="1">
      <c r="A6" s="386"/>
      <c r="B6" s="387" t="s">
        <v>474</v>
      </c>
      <c r="C6" s="388">
        <v>2241418</v>
      </c>
      <c r="D6" s="388">
        <v>2282511</v>
      </c>
      <c r="E6" s="388">
        <v>2554200</v>
      </c>
      <c r="F6" s="388">
        <v>2662608</v>
      </c>
      <c r="G6" s="388">
        <v>2822178</v>
      </c>
      <c r="H6" s="388">
        <v>2909003</v>
      </c>
      <c r="I6" s="388">
        <v>3031979</v>
      </c>
      <c r="J6" s="388">
        <v>2981646</v>
      </c>
      <c r="K6" s="388">
        <v>2986088</v>
      </c>
      <c r="L6" s="388">
        <v>3031311</v>
      </c>
      <c r="M6" s="388">
        <v>3100511</v>
      </c>
      <c r="N6" s="388">
        <v>3140410</v>
      </c>
      <c r="O6" s="388">
        <v>3187862</v>
      </c>
      <c r="P6" s="388">
        <v>3276416</v>
      </c>
      <c r="Q6" s="388">
        <v>3273798</v>
      </c>
    </row>
    <row r="7" spans="1:20" ht="13.5" customHeight="1" thickBot="1">
      <c r="A7" s="387"/>
      <c r="B7" s="389" t="s">
        <v>520</v>
      </c>
      <c r="C7" s="388"/>
      <c r="D7" s="388"/>
      <c r="E7" s="388"/>
      <c r="F7" s="388"/>
      <c r="G7" s="388">
        <v>1222</v>
      </c>
      <c r="H7" s="388">
        <v>1145</v>
      </c>
      <c r="I7" s="388">
        <v>992</v>
      </c>
      <c r="J7" s="388">
        <v>902</v>
      </c>
      <c r="K7" s="388">
        <v>1308</v>
      </c>
      <c r="L7" s="388">
        <v>1990</v>
      </c>
      <c r="M7" s="388">
        <v>2297</v>
      </c>
      <c r="N7" s="388">
        <v>687</v>
      </c>
      <c r="O7" s="388">
        <v>678</v>
      </c>
      <c r="P7" s="388">
        <v>681</v>
      </c>
      <c r="Q7" s="388">
        <v>667</v>
      </c>
    </row>
    <row r="8" spans="1:20" ht="30" customHeight="1" thickBot="1">
      <c r="A8" s="706" t="s">
        <v>512</v>
      </c>
      <c r="B8" s="706"/>
      <c r="C8" s="710"/>
      <c r="D8" s="711"/>
      <c r="E8" s="711"/>
      <c r="F8" s="711"/>
      <c r="G8" s="711"/>
      <c r="H8" s="711"/>
      <c r="I8" s="711"/>
      <c r="J8" s="711"/>
      <c r="K8" s="711"/>
      <c r="L8" s="711"/>
      <c r="M8" s="711"/>
      <c r="N8" s="711"/>
      <c r="O8" s="390"/>
      <c r="P8" s="390"/>
      <c r="Q8" s="613"/>
    </row>
    <row r="9" spans="1:20" ht="18" customHeight="1" thickBot="1">
      <c r="A9" s="389" t="s">
        <v>482</v>
      </c>
      <c r="B9" s="389"/>
      <c r="C9" s="391">
        <v>1642059</v>
      </c>
      <c r="D9" s="391">
        <v>1682720</v>
      </c>
      <c r="E9" s="391">
        <v>1715507</v>
      </c>
      <c r="F9" s="391">
        <v>1744873</v>
      </c>
      <c r="G9" s="391">
        <v>1780461</v>
      </c>
      <c r="H9" s="391">
        <v>1821495</v>
      </c>
      <c r="I9" s="391">
        <v>1865983</v>
      </c>
      <c r="J9" s="391">
        <v>1913966</v>
      </c>
      <c r="K9" s="391">
        <v>1969889</v>
      </c>
      <c r="L9" s="391">
        <v>2056280</v>
      </c>
      <c r="M9" s="391">
        <v>2108933</v>
      </c>
      <c r="N9" s="391">
        <v>2153575</v>
      </c>
      <c r="O9" s="391">
        <v>2200802</v>
      </c>
      <c r="P9" s="391">
        <v>2215783</v>
      </c>
      <c r="Q9" s="391">
        <v>2218999</v>
      </c>
      <c r="R9" s="24"/>
    </row>
    <row r="10" spans="1:20" ht="17.25" customHeight="1" thickBot="1">
      <c r="A10" s="392" t="s">
        <v>483</v>
      </c>
      <c r="B10" s="392"/>
      <c r="C10" s="385">
        <v>1795334</v>
      </c>
      <c r="D10" s="385">
        <v>1822730</v>
      </c>
      <c r="E10" s="385">
        <v>1856273</v>
      </c>
      <c r="F10" s="385">
        <v>1886681</v>
      </c>
      <c r="G10" s="385">
        <v>1923921</v>
      </c>
      <c r="H10" s="385">
        <v>1958401</v>
      </c>
      <c r="I10" s="385">
        <v>2002355</v>
      </c>
      <c r="J10" s="385">
        <v>2051241</v>
      </c>
      <c r="K10" s="385">
        <v>2134646</v>
      </c>
      <c r="L10" s="385">
        <v>2224425</v>
      </c>
      <c r="M10" s="385">
        <v>2280374</v>
      </c>
      <c r="N10" s="385">
        <v>2328112</v>
      </c>
      <c r="O10" s="385">
        <v>2381535</v>
      </c>
      <c r="P10" s="385">
        <v>2400121</v>
      </c>
      <c r="Q10" s="385">
        <v>2403912</v>
      </c>
      <c r="R10" s="24"/>
      <c r="S10" s="24"/>
      <c r="T10" s="24"/>
    </row>
    <row r="11" spans="1:20" ht="21" customHeight="1" thickBot="1">
      <c r="A11" s="387"/>
      <c r="B11" s="387" t="s">
        <v>484</v>
      </c>
      <c r="C11" s="388">
        <v>1221544</v>
      </c>
      <c r="D11" s="388">
        <v>1239660</v>
      </c>
      <c r="E11" s="388">
        <v>1259454</v>
      </c>
      <c r="F11" s="388">
        <v>1276655</v>
      </c>
      <c r="G11" s="388">
        <v>1300140</v>
      </c>
      <c r="H11" s="388">
        <v>1312681</v>
      </c>
      <c r="I11" s="388">
        <v>1340996</v>
      </c>
      <c r="J11" s="388">
        <v>1374998</v>
      </c>
      <c r="K11" s="388">
        <v>1441959</v>
      </c>
      <c r="L11" s="388">
        <v>1498812</v>
      </c>
      <c r="M11" s="388">
        <v>1535698</v>
      </c>
      <c r="N11" s="388">
        <v>1560807</v>
      </c>
      <c r="O11" s="388">
        <v>1586125</v>
      </c>
      <c r="P11" s="388">
        <v>1582794</v>
      </c>
      <c r="Q11" s="388">
        <v>1583359</v>
      </c>
      <c r="R11" s="24"/>
      <c r="S11" s="24"/>
    </row>
    <row r="12" spans="1:20" ht="21" customHeight="1" thickBot="1">
      <c r="A12" s="387"/>
      <c r="B12" s="389" t="s">
        <v>485</v>
      </c>
      <c r="C12" s="388">
        <v>23577</v>
      </c>
      <c r="D12" s="388">
        <v>23703</v>
      </c>
      <c r="E12" s="388">
        <v>24059</v>
      </c>
      <c r="F12" s="388">
        <v>24290</v>
      </c>
      <c r="G12" s="388">
        <v>24528</v>
      </c>
      <c r="H12" s="388">
        <v>24688</v>
      </c>
      <c r="I12" s="388">
        <v>25070</v>
      </c>
      <c r="J12" s="388">
        <v>25260</v>
      </c>
      <c r="K12" s="388">
        <v>25750</v>
      </c>
      <c r="L12" s="388">
        <v>26216</v>
      </c>
      <c r="M12" s="388">
        <v>26653</v>
      </c>
      <c r="N12" s="388">
        <v>26628</v>
      </c>
      <c r="O12" s="388">
        <v>26676</v>
      </c>
      <c r="P12" s="388">
        <v>26961</v>
      </c>
      <c r="Q12" s="388">
        <v>26903</v>
      </c>
      <c r="R12" s="24"/>
      <c r="S12" s="24"/>
    </row>
    <row r="13" spans="1:20" ht="24" customHeight="1" thickBot="1">
      <c r="A13" s="387"/>
      <c r="B13" s="393" t="s">
        <v>521</v>
      </c>
      <c r="C13" s="388">
        <v>6543</v>
      </c>
      <c r="D13" s="388">
        <v>6608</v>
      </c>
      <c r="E13" s="388">
        <v>6711</v>
      </c>
      <c r="F13" s="388">
        <v>6858</v>
      </c>
      <c r="G13" s="388">
        <v>6921</v>
      </c>
      <c r="H13" s="388">
        <v>11536</v>
      </c>
      <c r="I13" s="388">
        <v>11939</v>
      </c>
      <c r="J13" s="388">
        <v>12170</v>
      </c>
      <c r="K13" s="388">
        <v>12934</v>
      </c>
      <c r="L13" s="388">
        <v>13504</v>
      </c>
      <c r="M13" s="388">
        <v>14039</v>
      </c>
      <c r="N13" s="388">
        <v>14381</v>
      </c>
      <c r="O13" s="388">
        <v>14738</v>
      </c>
      <c r="P13" s="388">
        <v>15116</v>
      </c>
      <c r="Q13" s="388">
        <v>15172</v>
      </c>
    </row>
    <row r="14" spans="1:20" ht="24.75" customHeight="1" thickBot="1">
      <c r="A14" s="387"/>
      <c r="B14" s="393" t="s">
        <v>514</v>
      </c>
      <c r="C14" s="388">
        <v>390395</v>
      </c>
      <c r="D14" s="388">
        <v>412749</v>
      </c>
      <c r="E14" s="388">
        <v>425283</v>
      </c>
      <c r="F14" s="388">
        <v>437070</v>
      </c>
      <c r="G14" s="388">
        <v>448872</v>
      </c>
      <c r="H14" s="388">
        <v>472590</v>
      </c>
      <c r="I14" s="388">
        <v>487978</v>
      </c>
      <c r="J14" s="388">
        <v>501538</v>
      </c>
      <c r="K14" s="388">
        <v>489246</v>
      </c>
      <c r="L14" s="388">
        <v>517748</v>
      </c>
      <c r="M14" s="388">
        <v>532543</v>
      </c>
      <c r="N14" s="388">
        <v>551759</v>
      </c>
      <c r="O14" s="388">
        <v>573263</v>
      </c>
      <c r="P14" s="388">
        <v>590912</v>
      </c>
      <c r="Q14" s="388">
        <v>593565</v>
      </c>
    </row>
    <row r="15" spans="1:20" ht="23.25" customHeight="1" thickBot="1">
      <c r="A15" s="387"/>
      <c r="B15" s="393" t="s">
        <v>515</v>
      </c>
      <c r="C15" s="388">
        <v>543670</v>
      </c>
      <c r="D15" s="388">
        <v>552759</v>
      </c>
      <c r="E15" s="388">
        <v>566049</v>
      </c>
      <c r="F15" s="388">
        <v>578878</v>
      </c>
      <c r="G15" s="388">
        <v>592332</v>
      </c>
      <c r="H15" s="388">
        <v>609496</v>
      </c>
      <c r="I15" s="388">
        <v>624350</v>
      </c>
      <c r="J15" s="388">
        <v>638813</v>
      </c>
      <c r="K15" s="388">
        <v>654003</v>
      </c>
      <c r="L15" s="388">
        <v>685893</v>
      </c>
      <c r="M15" s="388">
        <v>703984</v>
      </c>
      <c r="N15" s="388">
        <v>726296</v>
      </c>
      <c r="O15" s="388">
        <v>753996</v>
      </c>
      <c r="P15" s="388">
        <v>775250</v>
      </c>
      <c r="Q15" s="388">
        <v>778478</v>
      </c>
      <c r="R15" s="24"/>
    </row>
    <row r="16" spans="1:20" ht="18" customHeight="1" thickBot="1">
      <c r="A16" s="392" t="s">
        <v>509</v>
      </c>
      <c r="B16" s="392"/>
      <c r="C16" s="385">
        <v>4991459</v>
      </c>
      <c r="D16" s="385">
        <v>5086562</v>
      </c>
      <c r="E16" s="385">
        <v>5588399</v>
      </c>
      <c r="F16" s="385">
        <v>5793700</v>
      </c>
      <c r="G16" s="385">
        <v>6098997</v>
      </c>
      <c r="H16" s="385">
        <v>6278643</v>
      </c>
      <c r="I16" s="385">
        <v>6525050</v>
      </c>
      <c r="J16" s="385">
        <v>6486429</v>
      </c>
      <c r="K16" s="385">
        <v>6574072</v>
      </c>
      <c r="L16" s="385">
        <v>6717061</v>
      </c>
      <c r="M16" s="385">
        <v>6877663</v>
      </c>
      <c r="N16" s="385">
        <v>6947560</v>
      </c>
      <c r="O16" s="385">
        <v>7054400</v>
      </c>
      <c r="P16" s="385">
        <v>7208840</v>
      </c>
      <c r="Q16" s="385">
        <v>7203214</v>
      </c>
    </row>
    <row r="17" spans="1:17" ht="15" customHeight="1">
      <c r="A17" s="394" t="s">
        <v>510</v>
      </c>
      <c r="B17" s="394"/>
      <c r="C17" s="395">
        <v>1.365004546121668</v>
      </c>
      <c r="D17" s="395">
        <v>1.3564413568508129</v>
      </c>
      <c r="E17" s="395">
        <v>1.4888892904546587</v>
      </c>
      <c r="F17" s="395">
        <v>1.5259609152070093</v>
      </c>
      <c r="G17" s="395">
        <v>1.585769078907092</v>
      </c>
      <c r="H17" s="395">
        <v>1.5976700457591155</v>
      </c>
      <c r="I17" s="395">
        <v>1.6254011960451944</v>
      </c>
      <c r="J17" s="395">
        <v>1.5583077233346883</v>
      </c>
      <c r="K17" s="395">
        <v>1.5165301192097627</v>
      </c>
      <c r="L17" s="395">
        <v>1.4751400587468633</v>
      </c>
      <c r="M17" s="395">
        <v>1.4712691204509578</v>
      </c>
      <c r="N17" s="395">
        <v>1.4585500853232416</v>
      </c>
      <c r="O17" s="395">
        <v>1.4488082071899244</v>
      </c>
      <c r="P17" s="395">
        <v>1.4789792141197942</v>
      </c>
      <c r="Q17" s="395">
        <v>1.4756496059709807</v>
      </c>
    </row>
    <row r="18" spans="1:17" ht="18" customHeight="1">
      <c r="A18" s="396" t="s">
        <v>522</v>
      </c>
      <c r="B18" s="396"/>
      <c r="C18" s="397">
        <v>9028211</v>
      </c>
      <c r="D18" s="397">
        <v>9191803</v>
      </c>
      <c r="E18" s="397">
        <v>9998872</v>
      </c>
      <c r="F18" s="397">
        <v>10342989</v>
      </c>
      <c r="G18" s="397">
        <v>10846318</v>
      </c>
      <c r="H18" s="397">
        <v>11147192</v>
      </c>
      <c r="I18" s="397">
        <v>11560376</v>
      </c>
      <c r="J18" s="397">
        <v>11520218</v>
      </c>
      <c r="K18" s="397">
        <v>11696114</v>
      </c>
      <c r="L18" s="397">
        <v>11974787</v>
      </c>
      <c r="M18" s="397">
        <v>12260845</v>
      </c>
      <c r="N18" s="397">
        <v>12416769</v>
      </c>
      <c r="O18" s="397">
        <v>12624475</v>
      </c>
      <c r="P18" s="397">
        <v>12886058</v>
      </c>
      <c r="Q18" s="397">
        <v>12881591</v>
      </c>
    </row>
    <row r="19" spans="1:17">
      <c r="A19" s="707" t="s">
        <v>661</v>
      </c>
      <c r="B19" s="707"/>
      <c r="C19" s="707"/>
      <c r="D19" s="707"/>
      <c r="E19" s="707"/>
      <c r="F19" s="707"/>
      <c r="G19" s="707"/>
      <c r="H19" s="707"/>
      <c r="I19" s="707"/>
      <c r="J19" s="707"/>
      <c r="K19" s="707"/>
      <c r="L19" s="707"/>
      <c r="M19" s="707"/>
      <c r="N19" s="102"/>
      <c r="O19" s="102"/>
      <c r="P19" s="102"/>
      <c r="Q19" s="102"/>
    </row>
    <row r="20" spans="1:17">
      <c r="A20" s="705"/>
      <c r="B20" s="705"/>
      <c r="C20" s="705"/>
      <c r="D20" s="705"/>
      <c r="E20" s="705"/>
      <c r="F20" s="705"/>
      <c r="G20" s="705"/>
      <c r="H20" s="705"/>
      <c r="I20" s="705"/>
      <c r="J20" s="24" t="s">
        <v>142</v>
      </c>
      <c r="K20" s="24"/>
      <c r="L20" s="24"/>
      <c r="M20" s="24"/>
      <c r="N20" s="24"/>
      <c r="O20" s="24"/>
      <c r="P20" s="24"/>
      <c r="Q20" s="24"/>
    </row>
    <row r="21" spans="1:17">
      <c r="A21" s="23"/>
      <c r="B21" s="23"/>
      <c r="C21" s="112"/>
      <c r="D21" s="112"/>
      <c r="E21" s="112"/>
      <c r="F21" s="112"/>
      <c r="G21" s="112"/>
      <c r="H21" s="112"/>
      <c r="I21" s="23"/>
      <c r="K21" s="24"/>
    </row>
    <row r="22" spans="1:17">
      <c r="M22" s="24"/>
      <c r="N22" s="24"/>
      <c r="O22" s="24"/>
      <c r="P22" s="24"/>
      <c r="Q22" s="24"/>
    </row>
    <row r="23" spans="1:17">
      <c r="C23" s="111"/>
      <c r="D23" s="111"/>
      <c r="E23" s="111"/>
      <c r="F23" s="111"/>
      <c r="G23" s="111"/>
      <c r="H23" s="111"/>
      <c r="I23" s="111"/>
      <c r="J23" s="111"/>
      <c r="K23" s="111"/>
      <c r="L23" s="111"/>
      <c r="M23" s="111"/>
      <c r="N23" s="24"/>
      <c r="O23" s="24"/>
      <c r="P23" s="24"/>
      <c r="Q23" s="24"/>
    </row>
    <row r="24" spans="1:17">
      <c r="M24" s="24"/>
      <c r="N24" s="24"/>
      <c r="O24" s="24"/>
      <c r="P24" s="24"/>
      <c r="Q24" s="24"/>
    </row>
    <row r="28" spans="1:17">
      <c r="I28" s="24"/>
    </row>
    <row r="29" spans="1:17">
      <c r="J29" s="24"/>
    </row>
    <row r="30" spans="1:17">
      <c r="J30" s="24"/>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topLeftCell="Q67" zoomScale="85" zoomScaleNormal="85" zoomScaleSheetLayoutView="100" workbookViewId="0">
      <selection activeCell="AB91" sqref="AB91"/>
    </sheetView>
  </sheetViews>
  <sheetFormatPr defaultColWidth="9.28515625" defaultRowHeight="15.75"/>
  <cols>
    <col min="1" max="1" width="5.42578125" style="2" customWidth="1"/>
    <col min="2" max="2" width="21.5703125" style="64" customWidth="1"/>
    <col min="3" max="3" width="12.7109375" style="64" customWidth="1"/>
    <col min="4" max="7" width="12.7109375" style="2" customWidth="1"/>
    <col min="8" max="8" width="18.28515625" style="2" customWidth="1"/>
    <col min="9" max="9" width="12.7109375" style="2" customWidth="1"/>
    <col min="10" max="10" width="17.28515625" style="65" customWidth="1"/>
    <col min="11" max="11" width="16.42578125" style="66" customWidth="1"/>
    <col min="12" max="25" width="12.7109375" style="60" customWidth="1"/>
    <col min="26" max="26" width="13.42578125" style="60" customWidth="1"/>
    <col min="27" max="27" width="13" style="60" customWidth="1"/>
    <col min="28" max="28" width="14.28515625" style="60" customWidth="1"/>
    <col min="29" max="16384" width="9.28515625" style="2"/>
  </cols>
  <sheetData>
    <row r="2" spans="1:28" s="11" customFormat="1" ht="30" customHeight="1">
      <c r="A2" s="57" t="s">
        <v>665</v>
      </c>
      <c r="B2" s="57"/>
      <c r="C2" s="57"/>
      <c r="J2" s="58"/>
      <c r="K2" s="59"/>
      <c r="L2" s="60"/>
      <c r="M2" s="60"/>
      <c r="N2" s="60"/>
      <c r="O2" s="60"/>
      <c r="P2" s="60"/>
      <c r="Q2" s="60"/>
      <c r="R2" s="60"/>
      <c r="S2" s="60"/>
      <c r="T2" s="60"/>
      <c r="U2" s="60"/>
      <c r="V2" s="60"/>
      <c r="W2" s="60"/>
      <c r="X2" s="60"/>
      <c r="Y2" s="60"/>
      <c r="Z2" s="61"/>
      <c r="AA2" s="61"/>
      <c r="AB2" s="62"/>
    </row>
    <row r="3" spans="1:28" s="124" customFormat="1" ht="21" customHeight="1">
      <c r="A3" s="119" t="s">
        <v>672</v>
      </c>
      <c r="B3" s="113"/>
      <c r="C3" s="113"/>
      <c r="D3" s="113"/>
      <c r="E3" s="113"/>
      <c r="F3" s="113"/>
      <c r="G3" s="113"/>
      <c r="H3" s="113"/>
      <c r="I3" s="113"/>
      <c r="J3" s="165"/>
      <c r="K3" s="166"/>
      <c r="L3" s="167"/>
      <c r="M3" s="168"/>
      <c r="N3" s="168"/>
      <c r="O3" s="168"/>
      <c r="P3" s="168"/>
      <c r="Q3" s="168"/>
      <c r="R3" s="168"/>
      <c r="S3" s="168"/>
      <c r="T3" s="168"/>
      <c r="U3" s="168"/>
      <c r="V3" s="168"/>
      <c r="W3" s="168"/>
      <c r="X3" s="168"/>
      <c r="Y3" s="168"/>
      <c r="Z3" s="169"/>
      <c r="AA3" s="712" t="s">
        <v>905</v>
      </c>
      <c r="AB3" s="712"/>
    </row>
    <row r="4" spans="1:28" s="1" customFormat="1" ht="28.5" customHeight="1">
      <c r="A4" s="732" t="s">
        <v>538</v>
      </c>
      <c r="B4" s="730" t="s">
        <v>525</v>
      </c>
      <c r="C4" s="734" t="s">
        <v>530</v>
      </c>
      <c r="D4" s="734"/>
      <c r="E4" s="734"/>
      <c r="F4" s="734"/>
      <c r="G4" s="734"/>
      <c r="H4" s="734"/>
      <c r="I4" s="734"/>
      <c r="J4" s="734"/>
      <c r="K4" s="734"/>
      <c r="L4" s="733" t="s">
        <v>9</v>
      </c>
      <c r="M4" s="733"/>
      <c r="N4" s="733"/>
      <c r="O4" s="733"/>
      <c r="P4" s="733"/>
      <c r="Q4" s="733"/>
      <c r="R4" s="733"/>
      <c r="S4" s="722" t="s">
        <v>575</v>
      </c>
      <c r="T4" s="723"/>
      <c r="U4" s="723"/>
      <c r="V4" s="723"/>
      <c r="W4" s="723"/>
      <c r="X4" s="723"/>
      <c r="Y4" s="724"/>
      <c r="Z4" s="716" t="s">
        <v>574</v>
      </c>
      <c r="AA4" s="716" t="s">
        <v>539</v>
      </c>
      <c r="AB4" s="719" t="s">
        <v>537</v>
      </c>
    </row>
    <row r="5" spans="1:28" s="1" customFormat="1" ht="30" customHeight="1">
      <c r="A5" s="732"/>
      <c r="B5" s="730"/>
      <c r="C5" s="734"/>
      <c r="D5" s="734"/>
      <c r="E5" s="734"/>
      <c r="F5" s="734"/>
      <c r="G5" s="734"/>
      <c r="H5" s="734"/>
      <c r="I5" s="734"/>
      <c r="J5" s="734"/>
      <c r="K5" s="734"/>
      <c r="L5" s="730" t="s">
        <v>125</v>
      </c>
      <c r="M5" s="730"/>
      <c r="N5" s="730"/>
      <c r="O5" s="730"/>
      <c r="P5" s="730" t="s">
        <v>20</v>
      </c>
      <c r="Q5" s="730"/>
      <c r="R5" s="730"/>
      <c r="S5" s="713" t="s">
        <v>125</v>
      </c>
      <c r="T5" s="714"/>
      <c r="U5" s="714"/>
      <c r="V5" s="715"/>
      <c r="W5" s="713" t="s">
        <v>20</v>
      </c>
      <c r="X5" s="714"/>
      <c r="Y5" s="715"/>
      <c r="Z5" s="718"/>
      <c r="AA5" s="718"/>
      <c r="AB5" s="720"/>
    </row>
    <row r="6" spans="1:28" s="1" customFormat="1" ht="25.15" customHeight="1">
      <c r="A6" s="732"/>
      <c r="B6" s="730"/>
      <c r="C6" s="734"/>
      <c r="D6" s="734"/>
      <c r="E6" s="734"/>
      <c r="F6" s="734"/>
      <c r="G6" s="734"/>
      <c r="H6" s="734"/>
      <c r="I6" s="734"/>
      <c r="J6" s="734"/>
      <c r="K6" s="734"/>
      <c r="L6" s="729" t="s">
        <v>69</v>
      </c>
      <c r="M6" s="729"/>
      <c r="N6" s="729"/>
      <c r="O6" s="729"/>
      <c r="P6" s="729" t="s">
        <v>190</v>
      </c>
      <c r="Q6" s="729"/>
      <c r="R6" s="729"/>
      <c r="S6" s="725" t="s">
        <v>69</v>
      </c>
      <c r="T6" s="726"/>
      <c r="U6" s="726"/>
      <c r="V6" s="727"/>
      <c r="W6" s="725" t="s">
        <v>190</v>
      </c>
      <c r="X6" s="726"/>
      <c r="Y6" s="727"/>
      <c r="Z6" s="718"/>
      <c r="AA6" s="718"/>
      <c r="AB6" s="720"/>
    </row>
    <row r="7" spans="1:28" s="1" customFormat="1" ht="90.75" customHeight="1">
      <c r="A7" s="732"/>
      <c r="B7" s="730"/>
      <c r="C7" s="728" t="s">
        <v>526</v>
      </c>
      <c r="D7" s="728" t="s">
        <v>527</v>
      </c>
      <c r="E7" s="728" t="s">
        <v>527</v>
      </c>
      <c r="F7" s="728"/>
      <c r="G7" s="728" t="s">
        <v>528</v>
      </c>
      <c r="H7" s="728" t="s">
        <v>529</v>
      </c>
      <c r="I7" s="728" t="s">
        <v>565</v>
      </c>
      <c r="J7" s="728" t="s">
        <v>531</v>
      </c>
      <c r="K7" s="728" t="s">
        <v>566</v>
      </c>
      <c r="L7" s="728" t="s">
        <v>535</v>
      </c>
      <c r="M7" s="728" t="s">
        <v>534</v>
      </c>
      <c r="N7" s="728" t="s">
        <v>533</v>
      </c>
      <c r="O7" s="728" t="s">
        <v>567</v>
      </c>
      <c r="P7" s="728" t="s">
        <v>568</v>
      </c>
      <c r="Q7" s="728" t="s">
        <v>532</v>
      </c>
      <c r="R7" s="728" t="s">
        <v>569</v>
      </c>
      <c r="S7" s="716" t="s">
        <v>570</v>
      </c>
      <c r="T7" s="716" t="s">
        <v>540</v>
      </c>
      <c r="U7" s="716" t="s">
        <v>571</v>
      </c>
      <c r="V7" s="716" t="s">
        <v>572</v>
      </c>
      <c r="W7" s="716" t="s">
        <v>573</v>
      </c>
      <c r="X7" s="716" t="s">
        <v>536</v>
      </c>
      <c r="Y7" s="716" t="s">
        <v>541</v>
      </c>
      <c r="Z7" s="718"/>
      <c r="AA7" s="718"/>
      <c r="AB7" s="720"/>
    </row>
    <row r="8" spans="1:28" s="1" customFormat="1" ht="56.25" customHeight="1">
      <c r="A8" s="732"/>
      <c r="B8" s="730"/>
      <c r="C8" s="728"/>
      <c r="D8" s="728"/>
      <c r="E8" s="399" t="s">
        <v>614</v>
      </c>
      <c r="F8" s="400" t="s">
        <v>615</v>
      </c>
      <c r="G8" s="728"/>
      <c r="H8" s="728"/>
      <c r="I8" s="728"/>
      <c r="J8" s="728"/>
      <c r="K8" s="728"/>
      <c r="L8" s="728"/>
      <c r="M8" s="728"/>
      <c r="N8" s="728"/>
      <c r="O8" s="728"/>
      <c r="P8" s="728"/>
      <c r="Q8" s="728"/>
      <c r="R8" s="728"/>
      <c r="S8" s="717"/>
      <c r="T8" s="717"/>
      <c r="U8" s="717"/>
      <c r="V8" s="717"/>
      <c r="W8" s="717"/>
      <c r="X8" s="717"/>
      <c r="Y8" s="717"/>
      <c r="Z8" s="717"/>
      <c r="AA8" s="717"/>
      <c r="AB8" s="721"/>
    </row>
    <row r="9" spans="1:28" s="1" customFormat="1" ht="20.100000000000001" customHeight="1">
      <c r="A9" s="401" t="s">
        <v>30</v>
      </c>
      <c r="B9" s="402" t="s">
        <v>31</v>
      </c>
      <c r="C9" s="403">
        <v>418020</v>
      </c>
      <c r="D9" s="403">
        <v>348001</v>
      </c>
      <c r="E9" s="403">
        <v>347382</v>
      </c>
      <c r="F9" s="403">
        <v>619</v>
      </c>
      <c r="G9" s="403">
        <v>37447</v>
      </c>
      <c r="H9" s="403">
        <v>23481</v>
      </c>
      <c r="I9" s="403">
        <v>1848</v>
      </c>
      <c r="J9" s="403">
        <v>7229</v>
      </c>
      <c r="K9" s="404">
        <v>14</v>
      </c>
      <c r="L9" s="405">
        <v>2217</v>
      </c>
      <c r="M9" s="405">
        <v>151517</v>
      </c>
      <c r="N9" s="405">
        <v>69961</v>
      </c>
      <c r="O9" s="405">
        <v>53744</v>
      </c>
      <c r="P9" s="405">
        <v>1978</v>
      </c>
      <c r="Q9" s="405">
        <v>3004</v>
      </c>
      <c r="R9" s="405">
        <v>1848</v>
      </c>
      <c r="S9" s="406">
        <v>29</v>
      </c>
      <c r="T9" s="405">
        <v>3503</v>
      </c>
      <c r="U9" s="406">
        <v>912</v>
      </c>
      <c r="V9" s="405">
        <v>690</v>
      </c>
      <c r="W9" s="405">
        <v>0</v>
      </c>
      <c r="X9" s="405">
        <v>6</v>
      </c>
      <c r="Y9" s="405">
        <v>2</v>
      </c>
      <c r="Z9" s="407">
        <v>215528</v>
      </c>
      <c r="AA9" s="407">
        <v>233127</v>
      </c>
      <c r="AB9" s="403">
        <v>1065809</v>
      </c>
    </row>
    <row r="10" spans="1:28" s="1" customFormat="1" ht="20.100000000000001" customHeight="1">
      <c r="A10" s="401" t="s">
        <v>32</v>
      </c>
      <c r="B10" s="402" t="s">
        <v>33</v>
      </c>
      <c r="C10" s="403">
        <v>68904</v>
      </c>
      <c r="D10" s="403">
        <v>52478</v>
      </c>
      <c r="E10" s="403">
        <v>52463</v>
      </c>
      <c r="F10" s="403">
        <v>15</v>
      </c>
      <c r="G10" s="403">
        <v>12012</v>
      </c>
      <c r="H10" s="403">
        <v>3318</v>
      </c>
      <c r="I10" s="404">
        <v>30</v>
      </c>
      <c r="J10" s="403">
        <v>1066</v>
      </c>
      <c r="K10" s="408">
        <v>0</v>
      </c>
      <c r="L10" s="405">
        <v>310</v>
      </c>
      <c r="M10" s="405">
        <v>19690</v>
      </c>
      <c r="N10" s="405">
        <v>7568</v>
      </c>
      <c r="O10" s="405">
        <v>5174</v>
      </c>
      <c r="P10" s="406">
        <v>324</v>
      </c>
      <c r="Q10" s="406">
        <v>553</v>
      </c>
      <c r="R10" s="406">
        <v>300</v>
      </c>
      <c r="S10" s="406">
        <v>4</v>
      </c>
      <c r="T10" s="406">
        <v>251</v>
      </c>
      <c r="U10" s="406">
        <v>50</v>
      </c>
      <c r="V10" s="405">
        <v>36</v>
      </c>
      <c r="W10" s="405">
        <v>0</v>
      </c>
      <c r="X10" s="405">
        <v>0</v>
      </c>
      <c r="Y10" s="405">
        <v>0</v>
      </c>
      <c r="Z10" s="407">
        <v>26089</v>
      </c>
      <c r="AA10" s="407">
        <v>28750</v>
      </c>
      <c r="AB10" s="403">
        <v>185891</v>
      </c>
    </row>
    <row r="11" spans="1:28" s="1" customFormat="1" ht="18.75" customHeight="1">
      <c r="A11" s="401" t="s">
        <v>34</v>
      </c>
      <c r="B11" s="409" t="s">
        <v>35</v>
      </c>
      <c r="C11" s="403">
        <v>126503</v>
      </c>
      <c r="D11" s="403">
        <v>104950</v>
      </c>
      <c r="E11" s="403">
        <v>104901</v>
      </c>
      <c r="F11" s="403">
        <v>49</v>
      </c>
      <c r="G11" s="403">
        <v>11673</v>
      </c>
      <c r="H11" s="403">
        <v>7172</v>
      </c>
      <c r="I11" s="403">
        <v>693</v>
      </c>
      <c r="J11" s="403">
        <v>2015</v>
      </c>
      <c r="K11" s="408">
        <v>0</v>
      </c>
      <c r="L11" s="405">
        <v>570</v>
      </c>
      <c r="M11" s="405">
        <v>44412</v>
      </c>
      <c r="N11" s="405">
        <v>17994</v>
      </c>
      <c r="O11" s="405">
        <v>15050</v>
      </c>
      <c r="P11" s="406">
        <v>606</v>
      </c>
      <c r="Q11" s="406">
        <v>885</v>
      </c>
      <c r="R11" s="406">
        <v>605</v>
      </c>
      <c r="S11" s="406">
        <v>22</v>
      </c>
      <c r="T11" s="405">
        <v>1813</v>
      </c>
      <c r="U11" s="406">
        <v>305</v>
      </c>
      <c r="V11" s="405">
        <v>262</v>
      </c>
      <c r="W11" s="405">
        <v>0</v>
      </c>
      <c r="X11" s="405">
        <v>0</v>
      </c>
      <c r="Y11" s="405">
        <v>0</v>
      </c>
      <c r="Z11" s="407">
        <v>63340</v>
      </c>
      <c r="AA11" s="407">
        <v>66607</v>
      </c>
      <c r="AB11" s="403">
        <v>341009</v>
      </c>
    </row>
    <row r="12" spans="1:28" s="1" customFormat="1" ht="20.100000000000001" customHeight="1">
      <c r="A12" s="401" t="s">
        <v>36</v>
      </c>
      <c r="B12" s="402" t="s">
        <v>37</v>
      </c>
      <c r="C12" s="403">
        <v>43093</v>
      </c>
      <c r="D12" s="403">
        <v>33723</v>
      </c>
      <c r="E12" s="403">
        <v>33718</v>
      </c>
      <c r="F12" s="403">
        <v>5</v>
      </c>
      <c r="G12" s="403">
        <v>6429</v>
      </c>
      <c r="H12" s="403">
        <v>2843</v>
      </c>
      <c r="I12" s="403">
        <v>0</v>
      </c>
      <c r="J12" s="403">
        <v>98</v>
      </c>
      <c r="K12" s="408">
        <v>0</v>
      </c>
      <c r="L12" s="405">
        <v>136</v>
      </c>
      <c r="M12" s="405">
        <v>4620</v>
      </c>
      <c r="N12" s="405">
        <v>4187</v>
      </c>
      <c r="O12" s="405">
        <v>2353</v>
      </c>
      <c r="P12" s="406">
        <v>294</v>
      </c>
      <c r="Q12" s="406">
        <v>571</v>
      </c>
      <c r="R12" s="406">
        <v>282</v>
      </c>
      <c r="S12" s="410">
        <v>0</v>
      </c>
      <c r="T12" s="405">
        <v>5</v>
      </c>
      <c r="U12" s="406">
        <v>1</v>
      </c>
      <c r="V12" s="405">
        <v>1</v>
      </c>
      <c r="W12" s="410">
        <v>0</v>
      </c>
      <c r="X12" s="405">
        <v>0</v>
      </c>
      <c r="Y12" s="405">
        <v>0</v>
      </c>
      <c r="Z12" s="407">
        <v>7691</v>
      </c>
      <c r="AA12" s="407">
        <v>9814</v>
      </c>
      <c r="AB12" s="403">
        <v>129645</v>
      </c>
    </row>
    <row r="13" spans="1:28" s="1" customFormat="1" ht="20.100000000000001" customHeight="1">
      <c r="A13" s="401" t="s">
        <v>24</v>
      </c>
      <c r="B13" s="402" t="s">
        <v>25</v>
      </c>
      <c r="C13" s="403">
        <v>60217</v>
      </c>
      <c r="D13" s="403">
        <v>49184</v>
      </c>
      <c r="E13" s="403">
        <v>49158</v>
      </c>
      <c r="F13" s="403">
        <v>26</v>
      </c>
      <c r="G13" s="403">
        <v>7396</v>
      </c>
      <c r="H13" s="403">
        <v>2450</v>
      </c>
      <c r="I13" s="404">
        <v>323</v>
      </c>
      <c r="J13" s="403">
        <v>864</v>
      </c>
      <c r="K13" s="408">
        <v>0</v>
      </c>
      <c r="L13" s="405">
        <v>297</v>
      </c>
      <c r="M13" s="405">
        <v>25840</v>
      </c>
      <c r="N13" s="405">
        <v>9569</v>
      </c>
      <c r="O13" s="405">
        <v>8132</v>
      </c>
      <c r="P13" s="406">
        <v>354</v>
      </c>
      <c r="Q13" s="406">
        <v>522</v>
      </c>
      <c r="R13" s="406">
        <v>377</v>
      </c>
      <c r="S13" s="405">
        <v>6</v>
      </c>
      <c r="T13" s="405">
        <v>895</v>
      </c>
      <c r="U13" s="405">
        <v>141</v>
      </c>
      <c r="V13" s="405">
        <v>118</v>
      </c>
      <c r="W13" s="405">
        <v>0</v>
      </c>
      <c r="X13" s="405">
        <v>0</v>
      </c>
      <c r="Y13" s="405">
        <v>0</v>
      </c>
      <c r="Z13" s="407">
        <v>36019</v>
      </c>
      <c r="AA13" s="407">
        <v>37624</v>
      </c>
      <c r="AB13" s="403">
        <v>137429</v>
      </c>
    </row>
    <row r="14" spans="1:28" s="5" customFormat="1" ht="20.100000000000001" customHeight="1">
      <c r="A14" s="401" t="s">
        <v>26</v>
      </c>
      <c r="B14" s="402" t="s">
        <v>27</v>
      </c>
      <c r="C14" s="403">
        <v>1468259</v>
      </c>
      <c r="D14" s="403">
        <v>1308344</v>
      </c>
      <c r="E14" s="403">
        <v>1304534</v>
      </c>
      <c r="F14" s="403">
        <v>3810</v>
      </c>
      <c r="G14" s="403">
        <v>86197</v>
      </c>
      <c r="H14" s="403">
        <v>46051</v>
      </c>
      <c r="I14" s="404">
        <v>264</v>
      </c>
      <c r="J14" s="403">
        <v>24902</v>
      </c>
      <c r="K14" s="405">
        <v>2501</v>
      </c>
      <c r="L14" s="405">
        <v>5231</v>
      </c>
      <c r="M14" s="405">
        <v>423090</v>
      </c>
      <c r="N14" s="405">
        <v>153203</v>
      </c>
      <c r="O14" s="405">
        <v>125550</v>
      </c>
      <c r="P14" s="405">
        <v>5334</v>
      </c>
      <c r="Q14" s="405">
        <v>5486</v>
      </c>
      <c r="R14" s="405">
        <v>3895</v>
      </c>
      <c r="S14" s="411">
        <v>22</v>
      </c>
      <c r="T14" s="406">
        <v>1086</v>
      </c>
      <c r="U14" s="405">
        <v>322</v>
      </c>
      <c r="V14" s="405">
        <v>270</v>
      </c>
      <c r="W14" s="405">
        <v>0</v>
      </c>
      <c r="X14" s="405">
        <v>0</v>
      </c>
      <c r="Y14" s="405">
        <v>0</v>
      </c>
      <c r="Z14" s="407">
        <v>564478</v>
      </c>
      <c r="AA14" s="407">
        <v>593774</v>
      </c>
      <c r="AB14" s="403">
        <v>3235953</v>
      </c>
    </row>
    <row r="15" spans="1:28" s="1" customFormat="1" ht="20.100000000000001" customHeight="1">
      <c r="A15" s="401" t="s">
        <v>28</v>
      </c>
      <c r="B15" s="402" t="s">
        <v>29</v>
      </c>
      <c r="C15" s="403">
        <v>702137</v>
      </c>
      <c r="D15" s="403">
        <v>646004</v>
      </c>
      <c r="E15" s="403">
        <v>644966</v>
      </c>
      <c r="F15" s="403">
        <v>1038</v>
      </c>
      <c r="G15" s="403">
        <v>30827</v>
      </c>
      <c r="H15" s="403">
        <v>21742</v>
      </c>
      <c r="I15" s="404">
        <v>117</v>
      </c>
      <c r="J15" s="403">
        <v>3362</v>
      </c>
      <c r="K15" s="412">
        <v>85</v>
      </c>
      <c r="L15" s="405">
        <v>1928</v>
      </c>
      <c r="M15" s="405">
        <v>177291</v>
      </c>
      <c r="N15" s="405">
        <v>55923</v>
      </c>
      <c r="O15" s="405">
        <v>44549</v>
      </c>
      <c r="P15" s="405">
        <v>2011</v>
      </c>
      <c r="Q15" s="405">
        <v>2250</v>
      </c>
      <c r="R15" s="405">
        <v>1537</v>
      </c>
      <c r="S15" s="406">
        <v>15</v>
      </c>
      <c r="T15" s="406">
        <v>808</v>
      </c>
      <c r="U15" s="406">
        <v>238</v>
      </c>
      <c r="V15" s="406">
        <v>205</v>
      </c>
      <c r="W15" s="405">
        <v>0</v>
      </c>
      <c r="X15" s="405">
        <v>1</v>
      </c>
      <c r="Y15" s="405">
        <v>1</v>
      </c>
      <c r="Z15" s="407">
        <v>228345</v>
      </c>
      <c r="AA15" s="407">
        <v>240465</v>
      </c>
      <c r="AB15" s="403">
        <v>1540827</v>
      </c>
    </row>
    <row r="16" spans="1:28" s="1" customFormat="1" ht="20.100000000000001" customHeight="1">
      <c r="A16" s="401" t="s">
        <v>117</v>
      </c>
      <c r="B16" s="402" t="s">
        <v>118</v>
      </c>
      <c r="C16" s="403">
        <v>30582</v>
      </c>
      <c r="D16" s="403">
        <v>26196</v>
      </c>
      <c r="E16" s="403">
        <v>26170</v>
      </c>
      <c r="F16" s="403">
        <v>26</v>
      </c>
      <c r="G16" s="403">
        <v>2221</v>
      </c>
      <c r="H16" s="404">
        <v>930</v>
      </c>
      <c r="I16" s="404">
        <v>0</v>
      </c>
      <c r="J16" s="403">
        <v>1235</v>
      </c>
      <c r="K16" s="408">
        <v>0</v>
      </c>
      <c r="L16" s="405">
        <v>211</v>
      </c>
      <c r="M16" s="405">
        <v>16607</v>
      </c>
      <c r="N16" s="405">
        <v>7951</v>
      </c>
      <c r="O16" s="405">
        <v>6848</v>
      </c>
      <c r="P16" s="406">
        <v>146</v>
      </c>
      <c r="Q16" s="406">
        <v>281</v>
      </c>
      <c r="R16" s="406">
        <v>193</v>
      </c>
      <c r="S16" s="406">
        <v>0</v>
      </c>
      <c r="T16" s="406">
        <v>22</v>
      </c>
      <c r="U16" s="406">
        <v>8</v>
      </c>
      <c r="V16" s="406">
        <v>8</v>
      </c>
      <c r="W16" s="405">
        <v>0</v>
      </c>
      <c r="X16" s="405">
        <v>0</v>
      </c>
      <c r="Y16" s="405">
        <v>0</v>
      </c>
      <c r="Z16" s="407">
        <v>24035</v>
      </c>
      <c r="AA16" s="407">
        <v>25226</v>
      </c>
      <c r="AB16" s="403">
        <v>83021</v>
      </c>
    </row>
    <row r="17" spans="1:28" s="1" customFormat="1" ht="20.100000000000001" customHeight="1">
      <c r="A17" s="401" t="s">
        <v>119</v>
      </c>
      <c r="B17" s="402" t="s">
        <v>94</v>
      </c>
      <c r="C17" s="403">
        <v>213819</v>
      </c>
      <c r="D17" s="403">
        <v>186797</v>
      </c>
      <c r="E17" s="403">
        <v>186427</v>
      </c>
      <c r="F17" s="403">
        <v>370</v>
      </c>
      <c r="G17" s="403">
        <v>15237</v>
      </c>
      <c r="H17" s="403">
        <v>7646</v>
      </c>
      <c r="I17" s="404">
        <v>312</v>
      </c>
      <c r="J17" s="403">
        <v>3827</v>
      </c>
      <c r="K17" s="408">
        <v>0</v>
      </c>
      <c r="L17" s="405">
        <v>1172</v>
      </c>
      <c r="M17" s="405">
        <v>106785</v>
      </c>
      <c r="N17" s="405">
        <v>37339</v>
      </c>
      <c r="O17" s="405">
        <v>31784</v>
      </c>
      <c r="P17" s="406">
        <v>1122</v>
      </c>
      <c r="Q17" s="406">
        <v>1096</v>
      </c>
      <c r="R17" s="406">
        <v>796</v>
      </c>
      <c r="S17" s="406">
        <v>40</v>
      </c>
      <c r="T17" s="406">
        <v>2020</v>
      </c>
      <c r="U17" s="406">
        <v>494</v>
      </c>
      <c r="V17" s="406">
        <v>442</v>
      </c>
      <c r="W17" s="405">
        <v>0</v>
      </c>
      <c r="X17" s="406">
        <v>1</v>
      </c>
      <c r="Y17" s="405">
        <v>1</v>
      </c>
      <c r="Z17" s="407">
        <v>144162</v>
      </c>
      <c r="AA17" s="407">
        <v>150069</v>
      </c>
      <c r="AB17" s="403">
        <v>554991</v>
      </c>
    </row>
    <row r="18" spans="1:28" s="1" customFormat="1" ht="20.100000000000001" customHeight="1">
      <c r="A18" s="413">
        <v>10</v>
      </c>
      <c r="B18" s="402" t="s">
        <v>76</v>
      </c>
      <c r="C18" s="403">
        <v>247098</v>
      </c>
      <c r="D18" s="403">
        <v>215107</v>
      </c>
      <c r="E18" s="403">
        <v>214758</v>
      </c>
      <c r="F18" s="403">
        <v>349</v>
      </c>
      <c r="G18" s="403">
        <v>18628</v>
      </c>
      <c r="H18" s="403">
        <v>7993</v>
      </c>
      <c r="I18" s="404">
        <v>120</v>
      </c>
      <c r="J18" s="403">
        <v>5250</v>
      </c>
      <c r="K18" s="408">
        <v>0</v>
      </c>
      <c r="L18" s="405">
        <v>1241</v>
      </c>
      <c r="M18" s="405">
        <v>134658</v>
      </c>
      <c r="N18" s="405">
        <v>47428</v>
      </c>
      <c r="O18" s="405">
        <v>41615</v>
      </c>
      <c r="P18" s="406">
        <v>1279</v>
      </c>
      <c r="Q18" s="405">
        <v>1474</v>
      </c>
      <c r="R18" s="406">
        <v>1051</v>
      </c>
      <c r="S18" s="411">
        <v>16</v>
      </c>
      <c r="T18" s="405">
        <v>1207</v>
      </c>
      <c r="U18" s="406">
        <v>250</v>
      </c>
      <c r="V18" s="406">
        <v>234</v>
      </c>
      <c r="W18" s="405">
        <v>0</v>
      </c>
      <c r="X18" s="406">
        <v>4</v>
      </c>
      <c r="Y18" s="405">
        <v>2</v>
      </c>
      <c r="Z18" s="407">
        <v>181303</v>
      </c>
      <c r="AA18" s="407">
        <v>187557</v>
      </c>
      <c r="AB18" s="403">
        <v>608504</v>
      </c>
    </row>
    <row r="19" spans="1:28" s="1" customFormat="1" ht="20.100000000000001" customHeight="1">
      <c r="A19" s="413">
        <v>11</v>
      </c>
      <c r="B19" s="402" t="s">
        <v>77</v>
      </c>
      <c r="C19" s="403">
        <v>61145</v>
      </c>
      <c r="D19" s="403">
        <v>54395</v>
      </c>
      <c r="E19" s="403">
        <v>54384</v>
      </c>
      <c r="F19" s="403">
        <v>11</v>
      </c>
      <c r="G19" s="403">
        <v>3997</v>
      </c>
      <c r="H19" s="403">
        <v>2332</v>
      </c>
      <c r="I19" s="404">
        <v>67</v>
      </c>
      <c r="J19" s="403">
        <v>354</v>
      </c>
      <c r="K19" s="408">
        <v>0</v>
      </c>
      <c r="L19" s="405">
        <v>273</v>
      </c>
      <c r="M19" s="405">
        <v>22149</v>
      </c>
      <c r="N19" s="405">
        <v>7518</v>
      </c>
      <c r="O19" s="405">
        <v>6573</v>
      </c>
      <c r="P19" s="406">
        <v>478</v>
      </c>
      <c r="Q19" s="406">
        <v>250</v>
      </c>
      <c r="R19" s="406">
        <v>199</v>
      </c>
      <c r="S19" s="406">
        <v>3</v>
      </c>
      <c r="T19" s="405">
        <v>175</v>
      </c>
      <c r="U19" s="406">
        <v>51</v>
      </c>
      <c r="V19" s="406">
        <v>41</v>
      </c>
      <c r="W19" s="405">
        <v>0</v>
      </c>
      <c r="X19" s="405">
        <v>0</v>
      </c>
      <c r="Y19" s="405">
        <v>0</v>
      </c>
      <c r="Z19" s="407">
        <v>29891</v>
      </c>
      <c r="AA19" s="407">
        <v>30897</v>
      </c>
      <c r="AB19" s="403">
        <v>147103</v>
      </c>
    </row>
    <row r="20" spans="1:28" s="1" customFormat="1" ht="20.100000000000001" customHeight="1">
      <c r="A20" s="413">
        <v>12</v>
      </c>
      <c r="B20" s="402" t="s">
        <v>78</v>
      </c>
      <c r="C20" s="403">
        <v>36094</v>
      </c>
      <c r="D20" s="403">
        <v>29047</v>
      </c>
      <c r="E20" s="403">
        <v>29046</v>
      </c>
      <c r="F20" s="403">
        <v>1</v>
      </c>
      <c r="G20" s="403">
        <v>6098</v>
      </c>
      <c r="H20" s="404">
        <v>896</v>
      </c>
      <c r="I20" s="404">
        <v>2</v>
      </c>
      <c r="J20" s="403">
        <v>51</v>
      </c>
      <c r="K20" s="408">
        <v>0</v>
      </c>
      <c r="L20" s="405">
        <v>214</v>
      </c>
      <c r="M20" s="405">
        <v>6040</v>
      </c>
      <c r="N20" s="405">
        <v>3856</v>
      </c>
      <c r="O20" s="405">
        <v>2447</v>
      </c>
      <c r="P20" s="406">
        <v>157</v>
      </c>
      <c r="Q20" s="406">
        <v>393</v>
      </c>
      <c r="R20" s="406">
        <v>186</v>
      </c>
      <c r="S20" s="406">
        <v>1</v>
      </c>
      <c r="T20" s="406">
        <v>4</v>
      </c>
      <c r="U20" s="406">
        <v>1</v>
      </c>
      <c r="V20" s="406">
        <v>0</v>
      </c>
      <c r="W20" s="405">
        <v>0</v>
      </c>
      <c r="X20" s="405">
        <v>0</v>
      </c>
      <c r="Y20" s="405">
        <v>0</v>
      </c>
      <c r="Z20" s="407">
        <v>9049</v>
      </c>
      <c r="AA20" s="407">
        <v>10666</v>
      </c>
      <c r="AB20" s="403">
        <v>83349</v>
      </c>
    </row>
    <row r="21" spans="1:28" s="114" customFormat="1" ht="20.100000000000001" customHeight="1">
      <c r="A21" s="414">
        <v>13</v>
      </c>
      <c r="B21" s="402" t="s">
        <v>79</v>
      </c>
      <c r="C21" s="403">
        <v>46673</v>
      </c>
      <c r="D21" s="403">
        <v>36372</v>
      </c>
      <c r="E21" s="403">
        <v>36371</v>
      </c>
      <c r="F21" s="403">
        <v>1</v>
      </c>
      <c r="G21" s="403">
        <v>5371</v>
      </c>
      <c r="H21" s="403">
        <v>4816</v>
      </c>
      <c r="I21" s="403">
        <v>0</v>
      </c>
      <c r="J21" s="403">
        <v>114</v>
      </c>
      <c r="K21" s="408">
        <v>0</v>
      </c>
      <c r="L21" s="405">
        <v>116</v>
      </c>
      <c r="M21" s="405">
        <v>4715</v>
      </c>
      <c r="N21" s="405">
        <v>3081</v>
      </c>
      <c r="O21" s="405">
        <v>1895</v>
      </c>
      <c r="P21" s="406">
        <v>138</v>
      </c>
      <c r="Q21" s="406">
        <v>351</v>
      </c>
      <c r="R21" s="406">
        <v>176</v>
      </c>
      <c r="S21" s="406">
        <v>0</v>
      </c>
      <c r="T21" s="406">
        <v>0</v>
      </c>
      <c r="U21" s="406">
        <v>4</v>
      </c>
      <c r="V21" s="415">
        <v>2</v>
      </c>
      <c r="W21" s="405">
        <v>0</v>
      </c>
      <c r="X21" s="405">
        <v>0</v>
      </c>
      <c r="Y21" s="405">
        <v>0</v>
      </c>
      <c r="Z21" s="407">
        <v>7042</v>
      </c>
      <c r="AA21" s="407">
        <v>8405</v>
      </c>
      <c r="AB21" s="403">
        <v>105887</v>
      </c>
    </row>
    <row r="22" spans="1:28" s="1" customFormat="1" ht="20.100000000000001" customHeight="1">
      <c r="A22" s="413">
        <v>14</v>
      </c>
      <c r="B22" s="402" t="s">
        <v>80</v>
      </c>
      <c r="C22" s="403">
        <v>75232</v>
      </c>
      <c r="D22" s="403">
        <v>68666</v>
      </c>
      <c r="E22" s="403">
        <v>68590</v>
      </c>
      <c r="F22" s="403">
        <v>76</v>
      </c>
      <c r="G22" s="403">
        <v>4645</v>
      </c>
      <c r="H22" s="403">
        <v>1417</v>
      </c>
      <c r="I22" s="404">
        <v>24</v>
      </c>
      <c r="J22" s="403">
        <v>480</v>
      </c>
      <c r="K22" s="408">
        <v>0</v>
      </c>
      <c r="L22" s="405">
        <v>404</v>
      </c>
      <c r="M22" s="405">
        <v>28273</v>
      </c>
      <c r="N22" s="405">
        <v>9445</v>
      </c>
      <c r="O22" s="405">
        <v>8195</v>
      </c>
      <c r="P22" s="406">
        <v>483</v>
      </c>
      <c r="Q22" s="406">
        <v>448</v>
      </c>
      <c r="R22" s="406">
        <v>316</v>
      </c>
      <c r="S22" s="411">
        <v>1</v>
      </c>
      <c r="T22" s="406">
        <v>155</v>
      </c>
      <c r="U22" s="406">
        <v>32</v>
      </c>
      <c r="V22" s="405">
        <v>29</v>
      </c>
      <c r="W22" s="405">
        <v>0</v>
      </c>
      <c r="X22" s="405">
        <v>0</v>
      </c>
      <c r="Y22" s="405">
        <v>0</v>
      </c>
      <c r="Z22" s="407">
        <v>37856</v>
      </c>
      <c r="AA22" s="407">
        <v>39241</v>
      </c>
      <c r="AB22" s="403">
        <v>192278</v>
      </c>
    </row>
    <row r="23" spans="1:28" s="1" customFormat="1" ht="20.100000000000001" customHeight="1">
      <c r="A23" s="413">
        <v>15</v>
      </c>
      <c r="B23" s="402" t="s">
        <v>81</v>
      </c>
      <c r="C23" s="403">
        <v>44612</v>
      </c>
      <c r="D23" s="403">
        <v>36923</v>
      </c>
      <c r="E23" s="403">
        <v>36899</v>
      </c>
      <c r="F23" s="403">
        <v>24</v>
      </c>
      <c r="G23" s="403">
        <v>5003</v>
      </c>
      <c r="H23" s="403">
        <v>1760</v>
      </c>
      <c r="I23" s="404">
        <v>0</v>
      </c>
      <c r="J23" s="403">
        <v>926</v>
      </c>
      <c r="K23" s="408">
        <v>0</v>
      </c>
      <c r="L23" s="405">
        <v>229</v>
      </c>
      <c r="M23" s="405">
        <v>22398</v>
      </c>
      <c r="N23" s="405">
        <v>7186</v>
      </c>
      <c r="O23" s="405">
        <v>6213</v>
      </c>
      <c r="P23" s="406">
        <v>264</v>
      </c>
      <c r="Q23" s="406">
        <v>256</v>
      </c>
      <c r="R23" s="406">
        <v>195</v>
      </c>
      <c r="S23" s="411">
        <v>2</v>
      </c>
      <c r="T23" s="406">
        <v>117</v>
      </c>
      <c r="U23" s="406">
        <v>57</v>
      </c>
      <c r="V23" s="405">
        <v>52</v>
      </c>
      <c r="W23" s="405">
        <v>0</v>
      </c>
      <c r="X23" s="405">
        <v>0</v>
      </c>
      <c r="Y23" s="405">
        <v>0</v>
      </c>
      <c r="Z23" s="407">
        <v>29470</v>
      </c>
      <c r="AA23" s="407">
        <v>30509</v>
      </c>
      <c r="AB23" s="403">
        <v>109244</v>
      </c>
    </row>
    <row r="24" spans="1:28" s="1" customFormat="1" ht="20.100000000000001" customHeight="1">
      <c r="A24" s="413">
        <v>16</v>
      </c>
      <c r="B24" s="402" t="s">
        <v>82</v>
      </c>
      <c r="C24" s="403">
        <v>882667</v>
      </c>
      <c r="D24" s="403">
        <v>803215</v>
      </c>
      <c r="E24" s="403">
        <v>801732</v>
      </c>
      <c r="F24" s="403">
        <v>1483</v>
      </c>
      <c r="G24" s="403">
        <v>50984</v>
      </c>
      <c r="H24" s="403">
        <v>21406</v>
      </c>
      <c r="I24" s="403">
        <v>1100</v>
      </c>
      <c r="J24" s="403">
        <v>5962</v>
      </c>
      <c r="K24" s="408">
        <v>0</v>
      </c>
      <c r="L24" s="405">
        <v>3819</v>
      </c>
      <c r="M24" s="405">
        <v>314813</v>
      </c>
      <c r="N24" s="405">
        <v>99483</v>
      </c>
      <c r="O24" s="405">
        <v>84557</v>
      </c>
      <c r="P24" s="405">
        <v>4102</v>
      </c>
      <c r="Q24" s="405">
        <v>3379</v>
      </c>
      <c r="R24" s="405">
        <v>2414</v>
      </c>
      <c r="S24" s="411">
        <v>32</v>
      </c>
      <c r="T24" s="406">
        <v>3100</v>
      </c>
      <c r="U24" s="406">
        <v>811</v>
      </c>
      <c r="V24" s="405">
        <v>721</v>
      </c>
      <c r="W24" s="405">
        <v>1</v>
      </c>
      <c r="X24" s="405">
        <v>0</v>
      </c>
      <c r="Y24" s="405">
        <v>0</v>
      </c>
      <c r="Z24" s="407">
        <v>413559</v>
      </c>
      <c r="AA24" s="407">
        <v>429540</v>
      </c>
      <c r="AB24" s="403">
        <v>2010694</v>
      </c>
    </row>
    <row r="25" spans="1:28" s="1" customFormat="1" ht="20.100000000000001" customHeight="1">
      <c r="A25" s="413">
        <v>17</v>
      </c>
      <c r="B25" s="402" t="s">
        <v>83</v>
      </c>
      <c r="C25" s="403">
        <v>115109</v>
      </c>
      <c r="D25" s="403">
        <v>99595</v>
      </c>
      <c r="E25" s="403">
        <v>99458</v>
      </c>
      <c r="F25" s="403">
        <v>137</v>
      </c>
      <c r="G25" s="403">
        <v>6955</v>
      </c>
      <c r="H25" s="403">
        <v>5440</v>
      </c>
      <c r="I25" s="404">
        <v>106</v>
      </c>
      <c r="J25" s="403">
        <v>3013</v>
      </c>
      <c r="K25" s="408">
        <v>0</v>
      </c>
      <c r="L25" s="405">
        <v>482</v>
      </c>
      <c r="M25" s="405">
        <v>54836</v>
      </c>
      <c r="N25" s="405">
        <v>16451</v>
      </c>
      <c r="O25" s="405">
        <v>14404</v>
      </c>
      <c r="P25" s="406">
        <v>394</v>
      </c>
      <c r="Q25" s="406">
        <v>425</v>
      </c>
      <c r="R25" s="406">
        <v>333</v>
      </c>
      <c r="S25" s="406">
        <v>4</v>
      </c>
      <c r="T25" s="405">
        <v>389</v>
      </c>
      <c r="U25" s="406">
        <v>106</v>
      </c>
      <c r="V25" s="405">
        <v>97</v>
      </c>
      <c r="W25" s="406">
        <v>0</v>
      </c>
      <c r="X25" s="406">
        <v>1</v>
      </c>
      <c r="Y25" s="405">
        <v>1</v>
      </c>
      <c r="Z25" s="407">
        <v>70940</v>
      </c>
      <c r="AA25" s="407">
        <v>73088</v>
      </c>
      <c r="AB25" s="403">
        <v>270066</v>
      </c>
    </row>
    <row r="26" spans="1:28" s="1" customFormat="1" ht="20.100000000000001" customHeight="1">
      <c r="A26" s="413">
        <v>18</v>
      </c>
      <c r="B26" s="416" t="s">
        <v>84</v>
      </c>
      <c r="C26" s="403">
        <v>36301</v>
      </c>
      <c r="D26" s="403">
        <v>31588</v>
      </c>
      <c r="E26" s="403">
        <v>31585</v>
      </c>
      <c r="F26" s="403">
        <v>3</v>
      </c>
      <c r="G26" s="403">
        <v>2984</v>
      </c>
      <c r="H26" s="404">
        <v>1346</v>
      </c>
      <c r="I26" s="404">
        <v>27</v>
      </c>
      <c r="J26" s="403">
        <v>356</v>
      </c>
      <c r="K26" s="408">
        <v>0</v>
      </c>
      <c r="L26" s="405">
        <v>143</v>
      </c>
      <c r="M26" s="405">
        <v>12691</v>
      </c>
      <c r="N26" s="405">
        <v>4394</v>
      </c>
      <c r="O26" s="405">
        <v>3774</v>
      </c>
      <c r="P26" s="406">
        <v>144</v>
      </c>
      <c r="Q26" s="406">
        <v>173</v>
      </c>
      <c r="R26" s="406">
        <v>124</v>
      </c>
      <c r="S26" s="406">
        <v>2</v>
      </c>
      <c r="T26" s="406">
        <v>138</v>
      </c>
      <c r="U26" s="406">
        <v>20</v>
      </c>
      <c r="V26" s="405">
        <v>14</v>
      </c>
      <c r="W26" s="405">
        <v>0</v>
      </c>
      <c r="X26" s="405">
        <v>0</v>
      </c>
      <c r="Y26" s="405">
        <v>0</v>
      </c>
      <c r="Z26" s="407">
        <v>17030</v>
      </c>
      <c r="AA26" s="407">
        <v>17705</v>
      </c>
      <c r="AB26" s="403">
        <v>97102</v>
      </c>
    </row>
    <row r="27" spans="1:28" s="1" customFormat="1" ht="20.100000000000001" customHeight="1">
      <c r="A27" s="413">
        <v>19</v>
      </c>
      <c r="B27" s="416" t="s">
        <v>85</v>
      </c>
      <c r="C27" s="403">
        <v>82937</v>
      </c>
      <c r="D27" s="403">
        <v>66351</v>
      </c>
      <c r="E27" s="403">
        <v>66296</v>
      </c>
      <c r="F27" s="403">
        <v>55</v>
      </c>
      <c r="G27" s="403">
        <v>6582</v>
      </c>
      <c r="H27" s="403">
        <v>5068</v>
      </c>
      <c r="I27" s="403">
        <v>1208</v>
      </c>
      <c r="J27" s="403">
        <v>3728</v>
      </c>
      <c r="K27" s="408">
        <v>0</v>
      </c>
      <c r="L27" s="405">
        <v>760</v>
      </c>
      <c r="M27" s="405">
        <v>45792</v>
      </c>
      <c r="N27" s="405">
        <v>16517</v>
      </c>
      <c r="O27" s="405">
        <v>14271</v>
      </c>
      <c r="P27" s="406">
        <v>724</v>
      </c>
      <c r="Q27" s="406">
        <v>854</v>
      </c>
      <c r="R27" s="406">
        <v>631</v>
      </c>
      <c r="S27" s="406">
        <v>33</v>
      </c>
      <c r="T27" s="406">
        <v>2874</v>
      </c>
      <c r="U27" s="406">
        <v>547</v>
      </c>
      <c r="V27" s="405">
        <v>474</v>
      </c>
      <c r="W27" s="405">
        <v>0</v>
      </c>
      <c r="X27" s="406">
        <v>3</v>
      </c>
      <c r="Y27" s="405">
        <v>1</v>
      </c>
      <c r="Z27" s="407">
        <v>65560</v>
      </c>
      <c r="AA27" s="407">
        <v>68104</v>
      </c>
      <c r="AB27" s="403">
        <v>272809</v>
      </c>
    </row>
    <row r="28" spans="1:28" s="1" customFormat="1" ht="20.100000000000001" customHeight="1">
      <c r="A28" s="413">
        <v>20</v>
      </c>
      <c r="B28" s="416" t="s">
        <v>86</v>
      </c>
      <c r="C28" s="403">
        <v>245261</v>
      </c>
      <c r="D28" s="403">
        <v>215472</v>
      </c>
      <c r="E28" s="403">
        <v>214838</v>
      </c>
      <c r="F28" s="403">
        <v>634</v>
      </c>
      <c r="G28" s="403">
        <v>16377</v>
      </c>
      <c r="H28" s="403">
        <v>6916</v>
      </c>
      <c r="I28" s="404">
        <v>296</v>
      </c>
      <c r="J28" s="403">
        <v>6200</v>
      </c>
      <c r="K28" s="408">
        <v>0</v>
      </c>
      <c r="L28" s="405">
        <v>1261</v>
      </c>
      <c r="M28" s="405">
        <v>109103</v>
      </c>
      <c r="N28" s="405">
        <v>28988</v>
      </c>
      <c r="O28" s="405">
        <v>24632</v>
      </c>
      <c r="P28" s="406">
        <v>1139</v>
      </c>
      <c r="Q28" s="406">
        <v>1093</v>
      </c>
      <c r="R28" s="406">
        <v>786</v>
      </c>
      <c r="S28" s="406">
        <v>15</v>
      </c>
      <c r="T28" s="405">
        <v>1308</v>
      </c>
      <c r="U28" s="406">
        <v>249</v>
      </c>
      <c r="V28" s="405">
        <v>216</v>
      </c>
      <c r="W28" s="406">
        <v>0</v>
      </c>
      <c r="X28" s="405">
        <v>0</v>
      </c>
      <c r="Y28" s="405">
        <v>0</v>
      </c>
      <c r="Z28" s="407">
        <v>138460</v>
      </c>
      <c r="AA28" s="407">
        <v>143156</v>
      </c>
      <c r="AB28" s="403">
        <v>560556</v>
      </c>
    </row>
    <row r="29" spans="1:28" s="1" customFormat="1" ht="20.100000000000001" customHeight="1">
      <c r="A29" s="413">
        <v>21</v>
      </c>
      <c r="B29" s="416" t="s">
        <v>101</v>
      </c>
      <c r="C29" s="403">
        <v>236924</v>
      </c>
      <c r="D29" s="403">
        <v>184415</v>
      </c>
      <c r="E29" s="403">
        <v>184385</v>
      </c>
      <c r="F29" s="403">
        <v>30</v>
      </c>
      <c r="G29" s="403">
        <v>40898</v>
      </c>
      <c r="H29" s="403">
        <v>10413</v>
      </c>
      <c r="I29" s="404">
        <v>184</v>
      </c>
      <c r="J29" s="403">
        <v>1014</v>
      </c>
      <c r="K29" s="408">
        <v>0</v>
      </c>
      <c r="L29" s="405">
        <v>809</v>
      </c>
      <c r="M29" s="405">
        <v>35668</v>
      </c>
      <c r="N29" s="405">
        <v>28039</v>
      </c>
      <c r="O29" s="405">
        <v>16979</v>
      </c>
      <c r="P29" s="406">
        <v>1180</v>
      </c>
      <c r="Q29" s="405">
        <v>2362</v>
      </c>
      <c r="R29" s="406">
        <v>1140</v>
      </c>
      <c r="S29" s="406">
        <v>18</v>
      </c>
      <c r="T29" s="405">
        <v>762</v>
      </c>
      <c r="U29" s="406">
        <v>838</v>
      </c>
      <c r="V29" s="405">
        <v>515</v>
      </c>
      <c r="W29" s="405">
        <v>0</v>
      </c>
      <c r="X29" s="405">
        <v>0</v>
      </c>
      <c r="Y29" s="405">
        <v>0</v>
      </c>
      <c r="Z29" s="407">
        <v>57071</v>
      </c>
      <c r="AA29" s="407">
        <v>69676</v>
      </c>
      <c r="AB29" s="403">
        <v>681739</v>
      </c>
    </row>
    <row r="30" spans="1:28" s="1" customFormat="1" ht="20.100000000000001" customHeight="1">
      <c r="A30" s="413">
        <v>22</v>
      </c>
      <c r="B30" s="416" t="s">
        <v>102</v>
      </c>
      <c r="C30" s="403">
        <v>78065</v>
      </c>
      <c r="D30" s="403">
        <v>70158</v>
      </c>
      <c r="E30" s="403">
        <v>70080</v>
      </c>
      <c r="F30" s="403">
        <v>78</v>
      </c>
      <c r="G30" s="403">
        <v>5247</v>
      </c>
      <c r="H30" s="403">
        <v>1694</v>
      </c>
      <c r="I30" s="404">
        <v>41</v>
      </c>
      <c r="J30" s="403">
        <v>925</v>
      </c>
      <c r="K30" s="408">
        <v>0</v>
      </c>
      <c r="L30" s="405">
        <v>334</v>
      </c>
      <c r="M30" s="405">
        <v>36947</v>
      </c>
      <c r="N30" s="405">
        <v>11362</v>
      </c>
      <c r="O30" s="405">
        <v>9872</v>
      </c>
      <c r="P30" s="406">
        <v>297</v>
      </c>
      <c r="Q30" s="406">
        <v>335</v>
      </c>
      <c r="R30" s="406">
        <v>244</v>
      </c>
      <c r="S30" s="406">
        <v>1</v>
      </c>
      <c r="T30" s="406">
        <v>135</v>
      </c>
      <c r="U30" s="406">
        <v>15</v>
      </c>
      <c r="V30" s="405">
        <v>15</v>
      </c>
      <c r="W30" s="405">
        <v>0</v>
      </c>
      <c r="X30" s="405">
        <v>0</v>
      </c>
      <c r="Y30" s="405">
        <v>0</v>
      </c>
      <c r="Z30" s="407">
        <v>47845</v>
      </c>
      <c r="AA30" s="407">
        <v>49426</v>
      </c>
      <c r="AB30" s="403">
        <v>175939</v>
      </c>
    </row>
    <row r="31" spans="1:28" s="1" customFormat="1" ht="20.100000000000001" customHeight="1">
      <c r="A31" s="413">
        <v>23</v>
      </c>
      <c r="B31" s="416" t="s">
        <v>103</v>
      </c>
      <c r="C31" s="403">
        <v>91659</v>
      </c>
      <c r="D31" s="403">
        <v>75938</v>
      </c>
      <c r="E31" s="403">
        <v>75926</v>
      </c>
      <c r="F31" s="403">
        <v>12</v>
      </c>
      <c r="G31" s="403">
        <v>9321</v>
      </c>
      <c r="H31" s="403">
        <v>5279</v>
      </c>
      <c r="I31" s="404">
        <v>99</v>
      </c>
      <c r="J31" s="403">
        <v>1022</v>
      </c>
      <c r="K31" s="408">
        <v>0</v>
      </c>
      <c r="L31" s="405">
        <v>613</v>
      </c>
      <c r="M31" s="405">
        <v>34721</v>
      </c>
      <c r="N31" s="405">
        <v>20956</v>
      </c>
      <c r="O31" s="405">
        <v>16300</v>
      </c>
      <c r="P31" s="406">
        <v>543</v>
      </c>
      <c r="Q31" s="406">
        <v>1064</v>
      </c>
      <c r="R31" s="406">
        <v>666</v>
      </c>
      <c r="S31" s="406">
        <v>7</v>
      </c>
      <c r="T31" s="406">
        <v>418</v>
      </c>
      <c r="U31" s="406">
        <v>127</v>
      </c>
      <c r="V31" s="405">
        <v>93</v>
      </c>
      <c r="W31" s="405">
        <v>0</v>
      </c>
      <c r="X31" s="405">
        <v>0</v>
      </c>
      <c r="Y31" s="405">
        <v>0</v>
      </c>
      <c r="Z31" s="407">
        <v>53361</v>
      </c>
      <c r="AA31" s="407">
        <v>58449</v>
      </c>
      <c r="AB31" s="403">
        <v>265889</v>
      </c>
    </row>
    <row r="32" spans="1:28" s="1" customFormat="1" ht="20.100000000000001" customHeight="1">
      <c r="A32" s="413">
        <v>24</v>
      </c>
      <c r="B32" s="416" t="s">
        <v>126</v>
      </c>
      <c r="C32" s="403">
        <v>38595</v>
      </c>
      <c r="D32" s="403">
        <v>33476</v>
      </c>
      <c r="E32" s="403">
        <v>33468</v>
      </c>
      <c r="F32" s="403">
        <v>8</v>
      </c>
      <c r="G32" s="403">
        <v>3474</v>
      </c>
      <c r="H32" s="404">
        <v>1150</v>
      </c>
      <c r="I32" s="404">
        <v>88</v>
      </c>
      <c r="J32" s="403">
        <v>407</v>
      </c>
      <c r="K32" s="408">
        <v>0</v>
      </c>
      <c r="L32" s="405">
        <v>206</v>
      </c>
      <c r="M32" s="405">
        <v>14631</v>
      </c>
      <c r="N32" s="405">
        <v>6365</v>
      </c>
      <c r="O32" s="405">
        <v>5361</v>
      </c>
      <c r="P32" s="406">
        <v>189</v>
      </c>
      <c r="Q32" s="406">
        <v>191</v>
      </c>
      <c r="R32" s="406">
        <v>145</v>
      </c>
      <c r="S32" s="411">
        <v>5</v>
      </c>
      <c r="T32" s="406">
        <v>468</v>
      </c>
      <c r="U32" s="406">
        <v>146</v>
      </c>
      <c r="V32" s="405">
        <v>130</v>
      </c>
      <c r="W32" s="405">
        <v>0</v>
      </c>
      <c r="X32" s="405">
        <v>0</v>
      </c>
      <c r="Y32" s="405">
        <v>0</v>
      </c>
      <c r="Z32" s="407">
        <v>21135</v>
      </c>
      <c r="AA32" s="407">
        <v>22201</v>
      </c>
      <c r="AB32" s="403">
        <v>99259</v>
      </c>
    </row>
    <row r="33" spans="1:28" s="1" customFormat="1" ht="18" customHeight="1">
      <c r="A33" s="413">
        <v>25</v>
      </c>
      <c r="B33" s="416" t="s">
        <v>127</v>
      </c>
      <c r="C33" s="403">
        <v>113351</v>
      </c>
      <c r="D33" s="403">
        <v>91590</v>
      </c>
      <c r="E33" s="403">
        <v>91577</v>
      </c>
      <c r="F33" s="403">
        <v>13</v>
      </c>
      <c r="G33" s="403">
        <v>14618</v>
      </c>
      <c r="H33" s="403">
        <v>6531</v>
      </c>
      <c r="I33" s="404">
        <v>36</v>
      </c>
      <c r="J33" s="403">
        <v>576</v>
      </c>
      <c r="K33" s="408">
        <v>0</v>
      </c>
      <c r="L33" s="405">
        <v>500</v>
      </c>
      <c r="M33" s="405">
        <v>27218</v>
      </c>
      <c r="N33" s="405">
        <v>16373</v>
      </c>
      <c r="O33" s="405">
        <v>12525</v>
      </c>
      <c r="P33" s="406">
        <v>540</v>
      </c>
      <c r="Q33" s="405">
        <v>1002</v>
      </c>
      <c r="R33" s="406">
        <v>609</v>
      </c>
      <c r="S33" s="406">
        <v>0</v>
      </c>
      <c r="T33" s="406">
        <v>69</v>
      </c>
      <c r="U33" s="406">
        <v>20</v>
      </c>
      <c r="V33" s="405">
        <v>15</v>
      </c>
      <c r="W33" s="405">
        <v>0</v>
      </c>
      <c r="X33" s="405">
        <v>0</v>
      </c>
      <c r="Y33" s="405">
        <v>0</v>
      </c>
      <c r="Z33" s="407">
        <v>41476</v>
      </c>
      <c r="AA33" s="407">
        <v>45722</v>
      </c>
      <c r="AB33" s="403">
        <v>336740</v>
      </c>
    </row>
    <row r="34" spans="1:28" s="1" customFormat="1" ht="20.100000000000001" customHeight="1">
      <c r="A34" s="413">
        <v>26</v>
      </c>
      <c r="B34" s="416" t="s">
        <v>0</v>
      </c>
      <c r="C34" s="403">
        <v>223098</v>
      </c>
      <c r="D34" s="403">
        <v>195011</v>
      </c>
      <c r="E34" s="403">
        <v>194744</v>
      </c>
      <c r="F34" s="403">
        <v>267</v>
      </c>
      <c r="G34" s="403">
        <v>14818</v>
      </c>
      <c r="H34" s="403">
        <v>12267</v>
      </c>
      <c r="I34" s="404">
        <v>177</v>
      </c>
      <c r="J34" s="403">
        <v>825</v>
      </c>
      <c r="K34" s="408">
        <v>0</v>
      </c>
      <c r="L34" s="405">
        <v>1003</v>
      </c>
      <c r="M34" s="405">
        <v>87078</v>
      </c>
      <c r="N34" s="405">
        <v>33827</v>
      </c>
      <c r="O34" s="405">
        <v>29273</v>
      </c>
      <c r="P34" s="406">
        <v>1117</v>
      </c>
      <c r="Q34" s="406">
        <v>865</v>
      </c>
      <c r="R34" s="406">
        <v>647</v>
      </c>
      <c r="S34" s="406">
        <v>5</v>
      </c>
      <c r="T34" s="406">
        <v>459</v>
      </c>
      <c r="U34" s="406">
        <v>81</v>
      </c>
      <c r="V34" s="405">
        <v>63</v>
      </c>
      <c r="W34" s="405">
        <v>0</v>
      </c>
      <c r="X34" s="405">
        <v>0</v>
      </c>
      <c r="Y34" s="405">
        <v>0</v>
      </c>
      <c r="Z34" s="407">
        <v>119645</v>
      </c>
      <c r="AA34" s="407">
        <v>124435</v>
      </c>
      <c r="AB34" s="403">
        <v>551688</v>
      </c>
    </row>
    <row r="35" spans="1:28" s="1" customFormat="1" ht="20.100000000000001" customHeight="1">
      <c r="A35" s="401">
        <v>27</v>
      </c>
      <c r="B35" s="402" t="s">
        <v>10</v>
      </c>
      <c r="C35" s="403">
        <v>417304</v>
      </c>
      <c r="D35" s="403">
        <v>356399</v>
      </c>
      <c r="E35" s="403">
        <v>356018</v>
      </c>
      <c r="F35" s="403">
        <v>381</v>
      </c>
      <c r="G35" s="403">
        <v>42219</v>
      </c>
      <c r="H35" s="403">
        <v>17229</v>
      </c>
      <c r="I35" s="404">
        <v>103</v>
      </c>
      <c r="J35" s="403">
        <v>1324</v>
      </c>
      <c r="K35" s="406">
        <v>30</v>
      </c>
      <c r="L35" s="405">
        <v>1124</v>
      </c>
      <c r="M35" s="405">
        <v>73092</v>
      </c>
      <c r="N35" s="405">
        <v>36522</v>
      </c>
      <c r="O35" s="405">
        <v>25894</v>
      </c>
      <c r="P35" s="406">
        <v>1540</v>
      </c>
      <c r="Q35" s="405">
        <v>2252</v>
      </c>
      <c r="R35" s="406">
        <v>1233</v>
      </c>
      <c r="S35" s="411">
        <v>14</v>
      </c>
      <c r="T35" s="406">
        <v>563</v>
      </c>
      <c r="U35" s="406">
        <v>457</v>
      </c>
      <c r="V35" s="411">
        <v>362</v>
      </c>
      <c r="W35" s="405">
        <v>0</v>
      </c>
      <c r="X35" s="406">
        <v>0</v>
      </c>
      <c r="Y35" s="405">
        <v>0</v>
      </c>
      <c r="Z35" s="407">
        <v>103822</v>
      </c>
      <c r="AA35" s="407">
        <v>115564</v>
      </c>
      <c r="AB35" s="403">
        <v>1018251</v>
      </c>
    </row>
    <row r="36" spans="1:28" s="1" customFormat="1" ht="20.100000000000001" customHeight="1">
      <c r="A36" s="401">
        <v>28</v>
      </c>
      <c r="B36" s="402" t="s">
        <v>143</v>
      </c>
      <c r="C36" s="403">
        <v>76176</v>
      </c>
      <c r="D36" s="403">
        <v>61796</v>
      </c>
      <c r="E36" s="403">
        <v>61694</v>
      </c>
      <c r="F36" s="403">
        <v>102</v>
      </c>
      <c r="G36" s="403">
        <v>9738</v>
      </c>
      <c r="H36" s="403">
        <v>1281</v>
      </c>
      <c r="I36" s="404">
        <v>153</v>
      </c>
      <c r="J36" s="403">
        <v>3208</v>
      </c>
      <c r="K36" s="408">
        <v>0</v>
      </c>
      <c r="L36" s="405">
        <v>705</v>
      </c>
      <c r="M36" s="405">
        <v>48501</v>
      </c>
      <c r="N36" s="405">
        <v>17599</v>
      </c>
      <c r="O36" s="405">
        <v>15152</v>
      </c>
      <c r="P36" s="406">
        <v>449</v>
      </c>
      <c r="Q36" s="406">
        <v>662</v>
      </c>
      <c r="R36" s="406">
        <v>489</v>
      </c>
      <c r="S36" s="406">
        <v>4</v>
      </c>
      <c r="T36" s="406">
        <v>475</v>
      </c>
      <c r="U36" s="406">
        <v>58</v>
      </c>
      <c r="V36" s="411">
        <v>51</v>
      </c>
      <c r="W36" s="405">
        <v>0</v>
      </c>
      <c r="X36" s="405">
        <v>0</v>
      </c>
      <c r="Y36" s="405">
        <v>0</v>
      </c>
      <c r="Z36" s="407">
        <v>65826</v>
      </c>
      <c r="AA36" s="407">
        <v>68453</v>
      </c>
      <c r="AB36" s="403">
        <v>228300</v>
      </c>
    </row>
    <row r="37" spans="1:28" s="1" customFormat="1" ht="20.100000000000001" customHeight="1">
      <c r="A37" s="401">
        <v>29</v>
      </c>
      <c r="B37" s="402" t="s">
        <v>144</v>
      </c>
      <c r="C37" s="403">
        <v>17175</v>
      </c>
      <c r="D37" s="403">
        <v>15203</v>
      </c>
      <c r="E37" s="403">
        <v>15201</v>
      </c>
      <c r="F37" s="403">
        <v>2</v>
      </c>
      <c r="G37" s="403">
        <v>1287</v>
      </c>
      <c r="H37" s="404">
        <v>377</v>
      </c>
      <c r="I37" s="403">
        <v>0</v>
      </c>
      <c r="J37" s="403">
        <v>308</v>
      </c>
      <c r="K37" s="408">
        <v>0</v>
      </c>
      <c r="L37" s="405">
        <v>122</v>
      </c>
      <c r="M37" s="405">
        <v>8319</v>
      </c>
      <c r="N37" s="405">
        <v>3816</v>
      </c>
      <c r="O37" s="405">
        <v>3154</v>
      </c>
      <c r="P37" s="406">
        <v>89</v>
      </c>
      <c r="Q37" s="406">
        <v>229</v>
      </c>
      <c r="R37" s="406">
        <v>149</v>
      </c>
      <c r="S37" s="406">
        <v>0</v>
      </c>
      <c r="T37" s="406">
        <v>21</v>
      </c>
      <c r="U37" s="406">
        <v>1</v>
      </c>
      <c r="V37" s="411">
        <v>1</v>
      </c>
      <c r="W37" s="405">
        <v>0</v>
      </c>
      <c r="X37" s="405">
        <v>0</v>
      </c>
      <c r="Y37" s="405">
        <v>0</v>
      </c>
      <c r="Z37" s="407">
        <v>11855</v>
      </c>
      <c r="AA37" s="407">
        <v>12597</v>
      </c>
      <c r="AB37" s="403">
        <v>64090</v>
      </c>
    </row>
    <row r="38" spans="1:28" s="5" customFormat="1" ht="20.100000000000001" customHeight="1">
      <c r="A38" s="401">
        <v>30</v>
      </c>
      <c r="B38" s="402" t="s">
        <v>145</v>
      </c>
      <c r="C38" s="403">
        <v>46737</v>
      </c>
      <c r="D38" s="403">
        <v>27555</v>
      </c>
      <c r="E38" s="403">
        <v>27553</v>
      </c>
      <c r="F38" s="403">
        <v>2</v>
      </c>
      <c r="G38" s="403">
        <v>17141</v>
      </c>
      <c r="H38" s="403">
        <v>2021</v>
      </c>
      <c r="I38" s="403">
        <v>0</v>
      </c>
      <c r="J38" s="403">
        <v>20</v>
      </c>
      <c r="K38" s="408">
        <v>0</v>
      </c>
      <c r="L38" s="405">
        <v>40</v>
      </c>
      <c r="M38" s="405">
        <v>1160</v>
      </c>
      <c r="N38" s="405">
        <v>1461</v>
      </c>
      <c r="O38" s="405">
        <v>724</v>
      </c>
      <c r="P38" s="406">
        <v>56</v>
      </c>
      <c r="Q38" s="406">
        <v>183</v>
      </c>
      <c r="R38" s="406">
        <v>75</v>
      </c>
      <c r="S38" s="406">
        <v>0</v>
      </c>
      <c r="T38" s="406">
        <v>0</v>
      </c>
      <c r="U38" s="406">
        <v>0</v>
      </c>
      <c r="V38" s="411">
        <v>0</v>
      </c>
      <c r="W38" s="405">
        <v>0</v>
      </c>
      <c r="X38" s="405">
        <v>0</v>
      </c>
      <c r="Y38" s="405">
        <v>0</v>
      </c>
      <c r="Z38" s="407">
        <v>2055</v>
      </c>
      <c r="AA38" s="407">
        <v>2900</v>
      </c>
      <c r="AB38" s="403">
        <v>54120</v>
      </c>
    </row>
    <row r="39" spans="1:28" s="1" customFormat="1" ht="18" customHeight="1">
      <c r="A39" s="401">
        <v>31</v>
      </c>
      <c r="B39" s="402" t="s">
        <v>68</v>
      </c>
      <c r="C39" s="403">
        <v>165702</v>
      </c>
      <c r="D39" s="403">
        <v>127920</v>
      </c>
      <c r="E39" s="403">
        <v>127714</v>
      </c>
      <c r="F39" s="403">
        <v>206</v>
      </c>
      <c r="G39" s="403">
        <v>20711</v>
      </c>
      <c r="H39" s="403">
        <v>12954</v>
      </c>
      <c r="I39" s="404">
        <v>107</v>
      </c>
      <c r="J39" s="403">
        <v>4009</v>
      </c>
      <c r="K39" s="408">
        <v>1</v>
      </c>
      <c r="L39" s="405">
        <v>1091</v>
      </c>
      <c r="M39" s="405">
        <v>80635</v>
      </c>
      <c r="N39" s="405">
        <v>34584</v>
      </c>
      <c r="O39" s="405">
        <v>25221</v>
      </c>
      <c r="P39" s="406">
        <v>1433</v>
      </c>
      <c r="Q39" s="405">
        <v>2004</v>
      </c>
      <c r="R39" s="406">
        <v>1157</v>
      </c>
      <c r="S39" s="406">
        <v>5</v>
      </c>
      <c r="T39" s="406">
        <v>422</v>
      </c>
      <c r="U39" s="411">
        <v>92</v>
      </c>
      <c r="V39" s="411">
        <v>67</v>
      </c>
      <c r="W39" s="405">
        <v>0</v>
      </c>
      <c r="X39" s="405">
        <v>0</v>
      </c>
      <c r="Y39" s="405">
        <v>0</v>
      </c>
      <c r="Z39" s="407">
        <v>110031</v>
      </c>
      <c r="AA39" s="407">
        <v>120266</v>
      </c>
      <c r="AB39" s="403">
        <v>623979</v>
      </c>
    </row>
    <row r="40" spans="1:28" s="5" customFormat="1" ht="20.100000000000001" customHeight="1">
      <c r="A40" s="401">
        <v>32</v>
      </c>
      <c r="B40" s="402" t="s">
        <v>93</v>
      </c>
      <c r="C40" s="403">
        <v>82036</v>
      </c>
      <c r="D40" s="403">
        <v>66895</v>
      </c>
      <c r="E40" s="403">
        <v>66853</v>
      </c>
      <c r="F40" s="403">
        <v>42</v>
      </c>
      <c r="G40" s="403">
        <v>8170</v>
      </c>
      <c r="H40" s="403">
        <v>3275</v>
      </c>
      <c r="I40" s="403">
        <v>1312</v>
      </c>
      <c r="J40" s="403">
        <v>2384</v>
      </c>
      <c r="K40" s="408">
        <v>0</v>
      </c>
      <c r="L40" s="405">
        <v>402</v>
      </c>
      <c r="M40" s="405">
        <v>33350</v>
      </c>
      <c r="N40" s="405">
        <v>11620</v>
      </c>
      <c r="O40" s="405">
        <v>9823</v>
      </c>
      <c r="P40" s="406">
        <v>329</v>
      </c>
      <c r="Q40" s="406">
        <v>451</v>
      </c>
      <c r="R40" s="406">
        <v>300</v>
      </c>
      <c r="S40" s="411">
        <v>28</v>
      </c>
      <c r="T40" s="406">
        <v>2266</v>
      </c>
      <c r="U40" s="411">
        <v>430</v>
      </c>
      <c r="V40" s="411">
        <v>351</v>
      </c>
      <c r="W40" s="405">
        <v>0</v>
      </c>
      <c r="X40" s="406">
        <v>2</v>
      </c>
      <c r="Y40" s="405">
        <v>1</v>
      </c>
      <c r="Z40" s="407">
        <v>46850</v>
      </c>
      <c r="AA40" s="407">
        <v>48878</v>
      </c>
      <c r="AB40" s="403">
        <v>201669</v>
      </c>
    </row>
    <row r="41" spans="1:28" s="1" customFormat="1" ht="20.100000000000001" customHeight="1">
      <c r="A41" s="401">
        <v>33</v>
      </c>
      <c r="B41" s="402" t="s">
        <v>1</v>
      </c>
      <c r="C41" s="403">
        <v>392188</v>
      </c>
      <c r="D41" s="403">
        <v>336295</v>
      </c>
      <c r="E41" s="403">
        <v>335954</v>
      </c>
      <c r="F41" s="403">
        <v>341</v>
      </c>
      <c r="G41" s="403">
        <v>31443</v>
      </c>
      <c r="H41" s="403">
        <v>15998</v>
      </c>
      <c r="I41" s="403">
        <v>1025</v>
      </c>
      <c r="J41" s="403">
        <v>7427</v>
      </c>
      <c r="K41" s="408">
        <v>0</v>
      </c>
      <c r="L41" s="405">
        <v>1649</v>
      </c>
      <c r="M41" s="405">
        <v>116647</v>
      </c>
      <c r="N41" s="405">
        <v>49380</v>
      </c>
      <c r="O41" s="405">
        <v>38074</v>
      </c>
      <c r="P41" s="406">
        <v>1534</v>
      </c>
      <c r="Q41" s="405">
        <v>2417</v>
      </c>
      <c r="R41" s="405">
        <v>1477</v>
      </c>
      <c r="S41" s="406">
        <v>56</v>
      </c>
      <c r="T41" s="405">
        <v>3675</v>
      </c>
      <c r="U41" s="406">
        <v>1125</v>
      </c>
      <c r="V41" s="411">
        <v>916</v>
      </c>
      <c r="W41" s="405">
        <v>0</v>
      </c>
      <c r="X41" s="406">
        <v>2</v>
      </c>
      <c r="Y41" s="405">
        <v>2</v>
      </c>
      <c r="Z41" s="407">
        <v>164030</v>
      </c>
      <c r="AA41" s="407">
        <v>176485</v>
      </c>
      <c r="AB41" s="403">
        <v>881687</v>
      </c>
    </row>
    <row r="42" spans="1:28" s="114" customFormat="1" ht="20.100000000000001" customHeight="1">
      <c r="A42" s="401">
        <v>34</v>
      </c>
      <c r="B42" s="402" t="s">
        <v>2</v>
      </c>
      <c r="C42" s="403">
        <v>5264473</v>
      </c>
      <c r="D42" s="403">
        <v>4770657</v>
      </c>
      <c r="E42" s="403">
        <v>4751668</v>
      </c>
      <c r="F42" s="403">
        <v>18989</v>
      </c>
      <c r="G42" s="403">
        <v>268476</v>
      </c>
      <c r="H42" s="403">
        <v>75231</v>
      </c>
      <c r="I42" s="404">
        <v>160</v>
      </c>
      <c r="J42" s="403">
        <v>137603</v>
      </c>
      <c r="K42" s="405">
        <v>12346</v>
      </c>
      <c r="L42" s="405">
        <v>15641</v>
      </c>
      <c r="M42" s="405">
        <v>1490138</v>
      </c>
      <c r="N42" s="405">
        <v>465524</v>
      </c>
      <c r="O42" s="405">
        <v>383871</v>
      </c>
      <c r="P42" s="405">
        <v>13647</v>
      </c>
      <c r="Q42" s="405">
        <v>11951</v>
      </c>
      <c r="R42" s="405">
        <v>8449</v>
      </c>
      <c r="S42" s="406">
        <v>22</v>
      </c>
      <c r="T42" s="405">
        <v>1627</v>
      </c>
      <c r="U42" s="406">
        <v>529</v>
      </c>
      <c r="V42" s="411">
        <v>413</v>
      </c>
      <c r="W42" s="405">
        <v>0</v>
      </c>
      <c r="X42" s="405">
        <v>0</v>
      </c>
      <c r="Y42" s="405">
        <v>0</v>
      </c>
      <c r="Z42" s="407">
        <v>1913808</v>
      </c>
      <c r="AA42" s="407">
        <v>1999079</v>
      </c>
      <c r="AB42" s="403">
        <v>10667887</v>
      </c>
    </row>
    <row r="43" spans="1:28" s="5" customFormat="1" ht="20.100000000000001" customHeight="1">
      <c r="A43" s="401">
        <v>35</v>
      </c>
      <c r="B43" s="402" t="s">
        <v>3</v>
      </c>
      <c r="C43" s="403">
        <v>1157421</v>
      </c>
      <c r="D43" s="403">
        <v>1047675</v>
      </c>
      <c r="E43" s="403">
        <v>1044249</v>
      </c>
      <c r="F43" s="403">
        <v>3426</v>
      </c>
      <c r="G43" s="403">
        <v>65245</v>
      </c>
      <c r="H43" s="403">
        <v>36197</v>
      </c>
      <c r="I43" s="403">
        <v>1249</v>
      </c>
      <c r="J43" s="403">
        <v>7054</v>
      </c>
      <c r="K43" s="412">
        <v>1</v>
      </c>
      <c r="L43" s="405">
        <v>5026</v>
      </c>
      <c r="M43" s="405">
        <v>498010</v>
      </c>
      <c r="N43" s="405">
        <v>161202</v>
      </c>
      <c r="O43" s="405">
        <v>136814</v>
      </c>
      <c r="P43" s="405">
        <v>5262</v>
      </c>
      <c r="Q43" s="405">
        <v>4312</v>
      </c>
      <c r="R43" s="405">
        <v>3110</v>
      </c>
      <c r="S43" s="406">
        <v>45</v>
      </c>
      <c r="T43" s="405">
        <v>2994</v>
      </c>
      <c r="U43" s="406">
        <v>704</v>
      </c>
      <c r="V43" s="411">
        <v>587</v>
      </c>
      <c r="W43" s="405">
        <v>0</v>
      </c>
      <c r="X43" s="405">
        <v>0</v>
      </c>
      <c r="Y43" s="405">
        <v>0</v>
      </c>
      <c r="Z43" s="407">
        <v>651848</v>
      </c>
      <c r="AA43" s="407">
        <v>677555</v>
      </c>
      <c r="AB43" s="403">
        <v>2607441</v>
      </c>
    </row>
    <row r="44" spans="1:28" s="1" customFormat="1" ht="18" customHeight="1">
      <c r="A44" s="413">
        <v>36</v>
      </c>
      <c r="B44" s="402" t="s">
        <v>4</v>
      </c>
      <c r="C44" s="403">
        <v>30516</v>
      </c>
      <c r="D44" s="403">
        <v>25732</v>
      </c>
      <c r="E44" s="403">
        <v>25730</v>
      </c>
      <c r="F44" s="403">
        <v>2</v>
      </c>
      <c r="G44" s="403">
        <v>2261</v>
      </c>
      <c r="H44" s="404">
        <v>2209</v>
      </c>
      <c r="I44" s="404">
        <v>0</v>
      </c>
      <c r="J44" s="403">
        <v>314</v>
      </c>
      <c r="K44" s="408">
        <v>0</v>
      </c>
      <c r="L44" s="405">
        <v>154</v>
      </c>
      <c r="M44" s="405">
        <v>7314</v>
      </c>
      <c r="N44" s="405">
        <v>4287</v>
      </c>
      <c r="O44" s="405">
        <v>3259</v>
      </c>
      <c r="P44" s="406">
        <v>141</v>
      </c>
      <c r="Q44" s="406">
        <v>260</v>
      </c>
      <c r="R44" s="406">
        <v>149</v>
      </c>
      <c r="S44" s="411">
        <v>0</v>
      </c>
      <c r="T44" s="405">
        <v>9</v>
      </c>
      <c r="U44" s="405">
        <v>2</v>
      </c>
      <c r="V44" s="411">
        <v>2</v>
      </c>
      <c r="W44" s="405">
        <v>0</v>
      </c>
      <c r="X44" s="405">
        <v>0</v>
      </c>
      <c r="Y44" s="405">
        <v>0</v>
      </c>
      <c r="Z44" s="407">
        <v>11028</v>
      </c>
      <c r="AA44" s="407">
        <v>12167</v>
      </c>
      <c r="AB44" s="403">
        <v>103812</v>
      </c>
    </row>
    <row r="45" spans="1:28" s="1" customFormat="1" ht="20.100000000000001" customHeight="1">
      <c r="A45" s="413">
        <v>37</v>
      </c>
      <c r="B45" s="402" t="s">
        <v>5</v>
      </c>
      <c r="C45" s="403">
        <v>64812</v>
      </c>
      <c r="D45" s="403">
        <v>56563</v>
      </c>
      <c r="E45" s="403">
        <v>56519</v>
      </c>
      <c r="F45" s="403">
        <v>44</v>
      </c>
      <c r="G45" s="403">
        <v>5360</v>
      </c>
      <c r="H45" s="403">
        <v>2190</v>
      </c>
      <c r="I45" s="404">
        <v>7</v>
      </c>
      <c r="J45" s="403">
        <v>647</v>
      </c>
      <c r="K45" s="412">
        <v>45</v>
      </c>
      <c r="L45" s="405">
        <v>384</v>
      </c>
      <c r="M45" s="405">
        <v>31889</v>
      </c>
      <c r="N45" s="405">
        <v>12579</v>
      </c>
      <c r="O45" s="405">
        <v>10968</v>
      </c>
      <c r="P45" s="406">
        <v>366</v>
      </c>
      <c r="Q45" s="406">
        <v>481</v>
      </c>
      <c r="R45" s="406">
        <v>348</v>
      </c>
      <c r="S45" s="406">
        <v>0</v>
      </c>
      <c r="T45" s="406">
        <v>46</v>
      </c>
      <c r="U45" s="406">
        <v>22</v>
      </c>
      <c r="V45" s="411">
        <v>17</v>
      </c>
      <c r="W45" s="405">
        <v>0</v>
      </c>
      <c r="X45" s="405">
        <v>0</v>
      </c>
      <c r="Y45" s="405">
        <v>0</v>
      </c>
      <c r="Z45" s="407">
        <v>44018</v>
      </c>
      <c r="AA45" s="407">
        <v>45767</v>
      </c>
      <c r="AB45" s="403">
        <v>163609</v>
      </c>
    </row>
    <row r="46" spans="1:28" s="114" customFormat="1" ht="20.100000000000001" customHeight="1">
      <c r="A46" s="413">
        <v>38</v>
      </c>
      <c r="B46" s="402" t="s">
        <v>6</v>
      </c>
      <c r="C46" s="403">
        <v>300918</v>
      </c>
      <c r="D46" s="403">
        <v>254219</v>
      </c>
      <c r="E46" s="403">
        <v>254028</v>
      </c>
      <c r="F46" s="403">
        <v>191</v>
      </c>
      <c r="G46" s="403">
        <v>29955</v>
      </c>
      <c r="H46" s="403">
        <v>14913</v>
      </c>
      <c r="I46" s="404">
        <v>0</v>
      </c>
      <c r="J46" s="403">
        <v>1831</v>
      </c>
      <c r="K46" s="412">
        <v>0</v>
      </c>
      <c r="L46" s="405">
        <v>1539</v>
      </c>
      <c r="M46" s="405">
        <v>109242</v>
      </c>
      <c r="N46" s="405">
        <v>43837</v>
      </c>
      <c r="O46" s="405">
        <v>36208</v>
      </c>
      <c r="P46" s="405">
        <v>2124</v>
      </c>
      <c r="Q46" s="405">
        <v>1742</v>
      </c>
      <c r="R46" s="406">
        <v>1177</v>
      </c>
      <c r="S46" s="411">
        <v>2</v>
      </c>
      <c r="T46" s="406">
        <v>142</v>
      </c>
      <c r="U46" s="406">
        <v>59</v>
      </c>
      <c r="V46" s="411">
        <v>44</v>
      </c>
      <c r="W46" s="405">
        <v>0</v>
      </c>
      <c r="X46" s="405">
        <v>0</v>
      </c>
      <c r="Y46" s="405">
        <v>0</v>
      </c>
      <c r="Z46" s="407">
        <v>150478</v>
      </c>
      <c r="AA46" s="407">
        <v>158687</v>
      </c>
      <c r="AB46" s="403">
        <v>810904</v>
      </c>
    </row>
    <row r="47" spans="1:28" s="1" customFormat="1" ht="20.100000000000001" customHeight="1">
      <c r="A47" s="413">
        <v>39</v>
      </c>
      <c r="B47" s="402" t="s">
        <v>7</v>
      </c>
      <c r="C47" s="403">
        <v>85088</v>
      </c>
      <c r="D47" s="403">
        <v>78260</v>
      </c>
      <c r="E47" s="403">
        <v>78209</v>
      </c>
      <c r="F47" s="403">
        <v>51</v>
      </c>
      <c r="G47" s="403">
        <v>4576</v>
      </c>
      <c r="H47" s="403">
        <v>1643</v>
      </c>
      <c r="I47" s="404">
        <v>15</v>
      </c>
      <c r="J47" s="403">
        <v>594</v>
      </c>
      <c r="K47" s="408">
        <v>0</v>
      </c>
      <c r="L47" s="405">
        <v>396</v>
      </c>
      <c r="M47" s="405">
        <v>39160</v>
      </c>
      <c r="N47" s="405">
        <v>12375</v>
      </c>
      <c r="O47" s="405">
        <v>10801</v>
      </c>
      <c r="P47" s="406">
        <v>440</v>
      </c>
      <c r="Q47" s="406">
        <v>360</v>
      </c>
      <c r="R47" s="406">
        <v>269</v>
      </c>
      <c r="S47" s="411">
        <v>4</v>
      </c>
      <c r="T47" s="406">
        <v>86</v>
      </c>
      <c r="U47" s="406">
        <v>38</v>
      </c>
      <c r="V47" s="411">
        <v>34</v>
      </c>
      <c r="W47" s="405">
        <v>0</v>
      </c>
      <c r="X47" s="405">
        <v>0</v>
      </c>
      <c r="Y47" s="405">
        <v>0</v>
      </c>
      <c r="Z47" s="407">
        <v>51190</v>
      </c>
      <c r="AA47" s="407">
        <v>52859</v>
      </c>
      <c r="AB47" s="403">
        <v>187476</v>
      </c>
    </row>
    <row r="48" spans="1:28" s="1" customFormat="1" ht="17.25" customHeight="1">
      <c r="A48" s="413">
        <v>40</v>
      </c>
      <c r="B48" s="402" t="s">
        <v>8</v>
      </c>
      <c r="C48" s="403">
        <v>35135</v>
      </c>
      <c r="D48" s="403">
        <v>28925</v>
      </c>
      <c r="E48" s="403">
        <v>28905</v>
      </c>
      <c r="F48" s="403">
        <v>20</v>
      </c>
      <c r="G48" s="403">
        <v>4319</v>
      </c>
      <c r="H48" s="403">
        <v>1299</v>
      </c>
      <c r="I48" s="404">
        <v>107</v>
      </c>
      <c r="J48" s="403">
        <v>485</v>
      </c>
      <c r="K48" s="408">
        <v>0</v>
      </c>
      <c r="L48" s="405">
        <v>217</v>
      </c>
      <c r="M48" s="405">
        <v>17176</v>
      </c>
      <c r="N48" s="405">
        <v>6480</v>
      </c>
      <c r="O48" s="405">
        <v>5448</v>
      </c>
      <c r="P48" s="406">
        <v>210</v>
      </c>
      <c r="Q48" s="406">
        <v>237</v>
      </c>
      <c r="R48" s="406">
        <v>175</v>
      </c>
      <c r="S48" s="406">
        <v>4</v>
      </c>
      <c r="T48" s="406">
        <v>229</v>
      </c>
      <c r="U48" s="406">
        <v>38</v>
      </c>
      <c r="V48" s="411">
        <v>25</v>
      </c>
      <c r="W48" s="405">
        <v>0</v>
      </c>
      <c r="X48" s="405">
        <v>0</v>
      </c>
      <c r="Y48" s="405">
        <v>0</v>
      </c>
      <c r="Z48" s="407">
        <v>23484</v>
      </c>
      <c r="AA48" s="407">
        <v>24591</v>
      </c>
      <c r="AB48" s="403">
        <v>108484</v>
      </c>
    </row>
    <row r="49" spans="1:28" s="5" customFormat="1" ht="20.100000000000001" customHeight="1">
      <c r="A49" s="413">
        <v>41</v>
      </c>
      <c r="B49" s="402" t="s">
        <v>44</v>
      </c>
      <c r="C49" s="403">
        <v>690442</v>
      </c>
      <c r="D49" s="403">
        <v>627599</v>
      </c>
      <c r="E49" s="403">
        <v>627202</v>
      </c>
      <c r="F49" s="403">
        <v>397</v>
      </c>
      <c r="G49" s="403">
        <v>41914</v>
      </c>
      <c r="H49" s="403">
        <v>18290</v>
      </c>
      <c r="I49" s="403">
        <v>679</v>
      </c>
      <c r="J49" s="403">
        <v>1941</v>
      </c>
      <c r="K49" s="408">
        <v>19</v>
      </c>
      <c r="L49" s="405">
        <v>2172</v>
      </c>
      <c r="M49" s="405">
        <v>168828</v>
      </c>
      <c r="N49" s="405">
        <v>64285</v>
      </c>
      <c r="O49" s="405">
        <v>53114</v>
      </c>
      <c r="P49" s="405">
        <v>3886</v>
      </c>
      <c r="Q49" s="405">
        <v>2765</v>
      </c>
      <c r="R49" s="405">
        <v>1917</v>
      </c>
      <c r="S49" s="406">
        <v>17</v>
      </c>
      <c r="T49" s="405">
        <v>1369</v>
      </c>
      <c r="U49" s="406">
        <v>211</v>
      </c>
      <c r="V49" s="411">
        <v>172</v>
      </c>
      <c r="W49" s="406">
        <v>0</v>
      </c>
      <c r="X49" s="405">
        <v>0</v>
      </c>
      <c r="Y49" s="405">
        <v>0</v>
      </c>
      <c r="Z49" s="407">
        <v>231475</v>
      </c>
      <c r="AA49" s="407">
        <v>243533</v>
      </c>
      <c r="AB49" s="403">
        <v>1528809</v>
      </c>
    </row>
    <row r="50" spans="1:28" s="1" customFormat="1" ht="20.100000000000001" customHeight="1">
      <c r="A50" s="413">
        <v>42</v>
      </c>
      <c r="B50" s="402" t="s">
        <v>146</v>
      </c>
      <c r="C50" s="403">
        <v>424977</v>
      </c>
      <c r="D50" s="403">
        <v>363425</v>
      </c>
      <c r="E50" s="403">
        <v>363278</v>
      </c>
      <c r="F50" s="403">
        <v>147</v>
      </c>
      <c r="G50" s="403">
        <v>31775</v>
      </c>
      <c r="H50" s="403">
        <v>25602</v>
      </c>
      <c r="I50" s="404">
        <v>547</v>
      </c>
      <c r="J50" s="403">
        <v>3626</v>
      </c>
      <c r="K50" s="408">
        <v>2</v>
      </c>
      <c r="L50" s="405">
        <v>1415</v>
      </c>
      <c r="M50" s="405">
        <v>123105</v>
      </c>
      <c r="N50" s="405">
        <v>48043</v>
      </c>
      <c r="O50" s="405">
        <v>38458</v>
      </c>
      <c r="P50" s="405">
        <v>1930</v>
      </c>
      <c r="Q50" s="405">
        <v>2332</v>
      </c>
      <c r="R50" s="405">
        <v>1528</v>
      </c>
      <c r="S50" s="406">
        <v>32</v>
      </c>
      <c r="T50" s="405">
        <v>3084</v>
      </c>
      <c r="U50" s="406">
        <v>626</v>
      </c>
      <c r="V50" s="411">
        <v>535</v>
      </c>
      <c r="W50" s="405">
        <v>0</v>
      </c>
      <c r="X50" s="406">
        <v>1</v>
      </c>
      <c r="Y50" s="405">
        <v>1</v>
      </c>
      <c r="Z50" s="407">
        <v>170088</v>
      </c>
      <c r="AA50" s="407">
        <v>180568</v>
      </c>
      <c r="AB50" s="403">
        <v>1059595</v>
      </c>
    </row>
    <row r="51" spans="1:28" s="5" customFormat="1" ht="18.75" customHeight="1">
      <c r="A51" s="413">
        <v>43</v>
      </c>
      <c r="B51" s="402" t="s">
        <v>39</v>
      </c>
      <c r="C51" s="403">
        <v>116046</v>
      </c>
      <c r="D51" s="403">
        <v>99077</v>
      </c>
      <c r="E51" s="403">
        <v>99034</v>
      </c>
      <c r="F51" s="403">
        <v>43</v>
      </c>
      <c r="G51" s="403">
        <v>10293</v>
      </c>
      <c r="H51" s="403">
        <v>4196</v>
      </c>
      <c r="I51" s="404">
        <v>3</v>
      </c>
      <c r="J51" s="403">
        <v>2477</v>
      </c>
      <c r="K51" s="408">
        <v>0</v>
      </c>
      <c r="L51" s="405">
        <v>680</v>
      </c>
      <c r="M51" s="405">
        <v>62663</v>
      </c>
      <c r="N51" s="405">
        <v>26480</v>
      </c>
      <c r="O51" s="405">
        <v>23619</v>
      </c>
      <c r="P51" s="406">
        <v>930</v>
      </c>
      <c r="Q51" s="406">
        <v>1033</v>
      </c>
      <c r="R51" s="406">
        <v>784</v>
      </c>
      <c r="S51" s="406">
        <v>4</v>
      </c>
      <c r="T51" s="406">
        <v>141</v>
      </c>
      <c r="U51" s="406">
        <v>40</v>
      </c>
      <c r="V51" s="411">
        <v>32</v>
      </c>
      <c r="W51" s="405">
        <v>0</v>
      </c>
      <c r="X51" s="405">
        <v>0</v>
      </c>
      <c r="Y51" s="405">
        <v>0</v>
      </c>
      <c r="Z51" s="407">
        <v>88853</v>
      </c>
      <c r="AA51" s="407">
        <v>91971</v>
      </c>
      <c r="AB51" s="403">
        <v>352883</v>
      </c>
    </row>
    <row r="52" spans="1:28" s="1" customFormat="1" ht="20.100000000000001" customHeight="1">
      <c r="A52" s="413">
        <v>44</v>
      </c>
      <c r="B52" s="416" t="s">
        <v>40</v>
      </c>
      <c r="C52" s="403">
        <v>97128</v>
      </c>
      <c r="D52" s="403">
        <v>81527</v>
      </c>
      <c r="E52" s="403">
        <v>81486</v>
      </c>
      <c r="F52" s="403">
        <v>41</v>
      </c>
      <c r="G52" s="403">
        <v>8168</v>
      </c>
      <c r="H52" s="403">
        <v>4137</v>
      </c>
      <c r="I52" s="403">
        <v>814</v>
      </c>
      <c r="J52" s="403">
        <v>2482</v>
      </c>
      <c r="K52" s="408">
        <v>0</v>
      </c>
      <c r="L52" s="405">
        <v>793</v>
      </c>
      <c r="M52" s="405">
        <v>44166</v>
      </c>
      <c r="N52" s="405">
        <v>20719</v>
      </c>
      <c r="O52" s="405">
        <v>16444</v>
      </c>
      <c r="P52" s="406">
        <v>535</v>
      </c>
      <c r="Q52" s="406">
        <v>770</v>
      </c>
      <c r="R52" s="406">
        <v>489</v>
      </c>
      <c r="S52" s="406">
        <v>37</v>
      </c>
      <c r="T52" s="405">
        <v>3272</v>
      </c>
      <c r="U52" s="406">
        <v>602</v>
      </c>
      <c r="V52" s="411">
        <v>445</v>
      </c>
      <c r="W52" s="405">
        <v>0</v>
      </c>
      <c r="X52" s="405">
        <v>0</v>
      </c>
      <c r="Y52" s="405">
        <v>0</v>
      </c>
      <c r="Z52" s="407">
        <v>66181</v>
      </c>
      <c r="AA52" s="407">
        <v>70894</v>
      </c>
      <c r="AB52" s="403">
        <v>317378</v>
      </c>
    </row>
    <row r="53" spans="1:28" s="1" customFormat="1" ht="20.100000000000001" customHeight="1">
      <c r="A53" s="413">
        <v>45</v>
      </c>
      <c r="B53" s="416" t="s">
        <v>41</v>
      </c>
      <c r="C53" s="403">
        <v>332291</v>
      </c>
      <c r="D53" s="403">
        <v>285393</v>
      </c>
      <c r="E53" s="403">
        <v>285235</v>
      </c>
      <c r="F53" s="403">
        <v>158</v>
      </c>
      <c r="G53" s="403">
        <v>26537</v>
      </c>
      <c r="H53" s="403">
        <v>13677</v>
      </c>
      <c r="I53" s="403">
        <v>1000</v>
      </c>
      <c r="J53" s="403">
        <v>5684</v>
      </c>
      <c r="K53" s="408">
        <v>0</v>
      </c>
      <c r="L53" s="405">
        <v>1232</v>
      </c>
      <c r="M53" s="405">
        <v>107149</v>
      </c>
      <c r="N53" s="405">
        <v>35702</v>
      </c>
      <c r="O53" s="405">
        <v>30026</v>
      </c>
      <c r="P53" s="405">
        <v>1629</v>
      </c>
      <c r="Q53" s="405">
        <v>1757</v>
      </c>
      <c r="R53" s="406">
        <v>1139</v>
      </c>
      <c r="S53" s="406">
        <v>22</v>
      </c>
      <c r="T53" s="405">
        <v>1658</v>
      </c>
      <c r="U53" s="406">
        <v>407</v>
      </c>
      <c r="V53" s="411">
        <v>361</v>
      </c>
      <c r="W53" s="405">
        <v>0</v>
      </c>
      <c r="X53" s="405">
        <v>0</v>
      </c>
      <c r="Y53" s="405">
        <v>0</v>
      </c>
      <c r="Z53" s="407">
        <v>143216</v>
      </c>
      <c r="AA53" s="407">
        <v>149556</v>
      </c>
      <c r="AB53" s="403">
        <v>782587</v>
      </c>
    </row>
    <row r="54" spans="1:28" s="1" customFormat="1" ht="20.100000000000001" customHeight="1">
      <c r="A54" s="413">
        <v>46</v>
      </c>
      <c r="B54" s="416" t="s">
        <v>206</v>
      </c>
      <c r="C54" s="403">
        <v>136012</v>
      </c>
      <c r="D54" s="403">
        <v>113567</v>
      </c>
      <c r="E54" s="403">
        <v>113480</v>
      </c>
      <c r="F54" s="403">
        <v>87</v>
      </c>
      <c r="G54" s="403">
        <v>13896</v>
      </c>
      <c r="H54" s="403">
        <v>7013</v>
      </c>
      <c r="I54" s="404">
        <v>3</v>
      </c>
      <c r="J54" s="403">
        <v>1533</v>
      </c>
      <c r="K54" s="408">
        <v>0</v>
      </c>
      <c r="L54" s="405">
        <v>666</v>
      </c>
      <c r="M54" s="405">
        <v>50905</v>
      </c>
      <c r="N54" s="405">
        <v>19001</v>
      </c>
      <c r="O54" s="405">
        <v>14055</v>
      </c>
      <c r="P54" s="406">
        <v>1103</v>
      </c>
      <c r="Q54" s="405">
        <v>1607</v>
      </c>
      <c r="R54" s="406">
        <v>923</v>
      </c>
      <c r="S54" s="406">
        <v>1</v>
      </c>
      <c r="T54" s="406">
        <v>71</v>
      </c>
      <c r="U54" s="406">
        <v>49</v>
      </c>
      <c r="V54" s="411">
        <v>40</v>
      </c>
      <c r="W54" s="405">
        <v>0</v>
      </c>
      <c r="X54" s="405">
        <v>0</v>
      </c>
      <c r="Y54" s="405">
        <v>0</v>
      </c>
      <c r="Z54" s="407">
        <v>67764</v>
      </c>
      <c r="AA54" s="407">
        <v>73403</v>
      </c>
      <c r="AB54" s="403">
        <v>476356</v>
      </c>
    </row>
    <row r="55" spans="1:28" s="1" customFormat="1" ht="20.100000000000001" customHeight="1">
      <c r="A55" s="413">
        <v>47</v>
      </c>
      <c r="B55" s="416" t="s">
        <v>42</v>
      </c>
      <c r="C55" s="403">
        <v>136125</v>
      </c>
      <c r="D55" s="403">
        <v>111701</v>
      </c>
      <c r="E55" s="403">
        <v>111699</v>
      </c>
      <c r="F55" s="403">
        <v>2</v>
      </c>
      <c r="G55" s="403">
        <v>18856</v>
      </c>
      <c r="H55" s="403">
        <v>5452</v>
      </c>
      <c r="I55" s="404">
        <v>4</v>
      </c>
      <c r="J55" s="403">
        <v>112</v>
      </c>
      <c r="K55" s="408">
        <v>0</v>
      </c>
      <c r="L55" s="405">
        <v>214</v>
      </c>
      <c r="M55" s="405">
        <v>12666</v>
      </c>
      <c r="N55" s="405">
        <v>9513</v>
      </c>
      <c r="O55" s="405">
        <v>5496</v>
      </c>
      <c r="P55" s="406">
        <v>259</v>
      </c>
      <c r="Q55" s="406">
        <v>931</v>
      </c>
      <c r="R55" s="406">
        <v>427</v>
      </c>
      <c r="S55" s="411">
        <v>1</v>
      </c>
      <c r="T55" s="406">
        <v>47</v>
      </c>
      <c r="U55" s="406">
        <v>34</v>
      </c>
      <c r="V55" s="411">
        <v>19</v>
      </c>
      <c r="W55" s="405">
        <v>0</v>
      </c>
      <c r="X55" s="405">
        <v>0</v>
      </c>
      <c r="Y55" s="405">
        <v>0</v>
      </c>
      <c r="Z55" s="407">
        <v>19129</v>
      </c>
      <c r="AA55" s="407">
        <v>23665</v>
      </c>
      <c r="AB55" s="403">
        <v>338616</v>
      </c>
    </row>
    <row r="56" spans="1:28" s="1" customFormat="1" ht="20.100000000000001" customHeight="1">
      <c r="A56" s="413">
        <v>48</v>
      </c>
      <c r="B56" s="416" t="s">
        <v>95</v>
      </c>
      <c r="C56" s="403">
        <v>270775</v>
      </c>
      <c r="D56" s="403">
        <v>247013</v>
      </c>
      <c r="E56" s="403">
        <v>246043</v>
      </c>
      <c r="F56" s="403">
        <v>970</v>
      </c>
      <c r="G56" s="403">
        <v>11846</v>
      </c>
      <c r="H56" s="403">
        <v>6172</v>
      </c>
      <c r="I56" s="403">
        <v>1002</v>
      </c>
      <c r="J56" s="403">
        <v>4742</v>
      </c>
      <c r="K56" s="408">
        <v>0</v>
      </c>
      <c r="L56" s="405">
        <v>919</v>
      </c>
      <c r="M56" s="405">
        <v>98828</v>
      </c>
      <c r="N56" s="405">
        <v>27235</v>
      </c>
      <c r="O56" s="405">
        <v>22972</v>
      </c>
      <c r="P56" s="406">
        <v>738</v>
      </c>
      <c r="Q56" s="406">
        <v>859</v>
      </c>
      <c r="R56" s="406">
        <v>619</v>
      </c>
      <c r="S56" s="406">
        <v>17</v>
      </c>
      <c r="T56" s="405">
        <v>1454</v>
      </c>
      <c r="U56" s="406">
        <v>217</v>
      </c>
      <c r="V56" s="411">
        <v>179</v>
      </c>
      <c r="W56" s="405">
        <v>0</v>
      </c>
      <c r="X56" s="405">
        <v>0</v>
      </c>
      <c r="Y56" s="405">
        <v>0</v>
      </c>
      <c r="Z56" s="407">
        <v>125726</v>
      </c>
      <c r="AA56" s="407">
        <v>130267</v>
      </c>
      <c r="AB56" s="403">
        <v>588689</v>
      </c>
    </row>
    <row r="57" spans="1:28" s="1" customFormat="1" ht="20.100000000000001" customHeight="1">
      <c r="A57" s="413">
        <v>49</v>
      </c>
      <c r="B57" s="416" t="s">
        <v>96</v>
      </c>
      <c r="C57" s="403">
        <v>42133</v>
      </c>
      <c r="D57" s="403">
        <v>31834</v>
      </c>
      <c r="E57" s="403">
        <v>31834</v>
      </c>
      <c r="F57" s="403">
        <v>0</v>
      </c>
      <c r="G57" s="403">
        <v>8161</v>
      </c>
      <c r="H57" s="403">
        <v>2098</v>
      </c>
      <c r="I57" s="403">
        <v>0</v>
      </c>
      <c r="J57" s="403">
        <v>40</v>
      </c>
      <c r="K57" s="408">
        <v>0</v>
      </c>
      <c r="L57" s="405">
        <v>77</v>
      </c>
      <c r="M57" s="405">
        <v>4725</v>
      </c>
      <c r="N57" s="405">
        <v>3011</v>
      </c>
      <c r="O57" s="405">
        <v>1721</v>
      </c>
      <c r="P57" s="406">
        <v>146</v>
      </c>
      <c r="Q57" s="406">
        <v>265</v>
      </c>
      <c r="R57" s="406">
        <v>132</v>
      </c>
      <c r="S57" s="406">
        <v>1</v>
      </c>
      <c r="T57" s="406">
        <v>2</v>
      </c>
      <c r="U57" s="411">
        <v>2</v>
      </c>
      <c r="V57" s="411">
        <v>2</v>
      </c>
      <c r="W57" s="405">
        <v>0</v>
      </c>
      <c r="X57" s="405">
        <v>0</v>
      </c>
      <c r="Y57" s="405">
        <v>0</v>
      </c>
      <c r="Z57" s="407">
        <v>6806</v>
      </c>
      <c r="AA57" s="407">
        <v>8229</v>
      </c>
      <c r="AB57" s="403">
        <v>124338</v>
      </c>
    </row>
    <row r="58" spans="1:28" s="1" customFormat="1" ht="20.100000000000001" customHeight="1">
      <c r="A58" s="413">
        <v>50</v>
      </c>
      <c r="B58" s="416" t="s">
        <v>97</v>
      </c>
      <c r="C58" s="403">
        <v>59101</v>
      </c>
      <c r="D58" s="403">
        <v>49842</v>
      </c>
      <c r="E58" s="403">
        <v>49815</v>
      </c>
      <c r="F58" s="403">
        <v>27</v>
      </c>
      <c r="G58" s="403">
        <v>5622</v>
      </c>
      <c r="H58" s="403">
        <v>2108</v>
      </c>
      <c r="I58" s="403">
        <v>764</v>
      </c>
      <c r="J58" s="403">
        <v>765</v>
      </c>
      <c r="K58" s="408">
        <v>0</v>
      </c>
      <c r="L58" s="405">
        <v>294</v>
      </c>
      <c r="M58" s="405">
        <v>20055</v>
      </c>
      <c r="N58" s="405">
        <v>7257</v>
      </c>
      <c r="O58" s="405">
        <v>6057</v>
      </c>
      <c r="P58" s="406">
        <v>200</v>
      </c>
      <c r="Q58" s="406">
        <v>291</v>
      </c>
      <c r="R58" s="406">
        <v>208</v>
      </c>
      <c r="S58" s="406">
        <v>12</v>
      </c>
      <c r="T58" s="406">
        <v>1057</v>
      </c>
      <c r="U58" s="406">
        <v>150</v>
      </c>
      <c r="V58" s="411">
        <v>118</v>
      </c>
      <c r="W58" s="405">
        <v>0</v>
      </c>
      <c r="X58" s="405">
        <v>0</v>
      </c>
      <c r="Y58" s="405">
        <v>0</v>
      </c>
      <c r="Z58" s="407">
        <v>28001</v>
      </c>
      <c r="AA58" s="407">
        <v>29316</v>
      </c>
      <c r="AB58" s="403">
        <v>139019</v>
      </c>
    </row>
    <row r="59" spans="1:28" s="1" customFormat="1" ht="20.100000000000001" customHeight="1">
      <c r="A59" s="413">
        <v>51</v>
      </c>
      <c r="B59" s="416" t="s">
        <v>98</v>
      </c>
      <c r="C59" s="403">
        <v>52734</v>
      </c>
      <c r="D59" s="403">
        <v>42285</v>
      </c>
      <c r="E59" s="403">
        <v>42260</v>
      </c>
      <c r="F59" s="403">
        <v>25</v>
      </c>
      <c r="G59" s="403">
        <v>5849</v>
      </c>
      <c r="H59" s="404">
        <v>3757</v>
      </c>
      <c r="I59" s="404">
        <v>87</v>
      </c>
      <c r="J59" s="403">
        <v>756</v>
      </c>
      <c r="K59" s="408">
        <v>0</v>
      </c>
      <c r="L59" s="405">
        <v>248</v>
      </c>
      <c r="M59" s="405">
        <v>17208</v>
      </c>
      <c r="N59" s="405">
        <v>7381</v>
      </c>
      <c r="O59" s="405">
        <v>5962</v>
      </c>
      <c r="P59" s="406">
        <v>258</v>
      </c>
      <c r="Q59" s="406">
        <v>356</v>
      </c>
      <c r="R59" s="406">
        <v>219</v>
      </c>
      <c r="S59" s="406">
        <v>4</v>
      </c>
      <c r="T59" s="406">
        <v>322</v>
      </c>
      <c r="U59" s="406">
        <v>77</v>
      </c>
      <c r="V59" s="411">
        <v>68</v>
      </c>
      <c r="W59" s="405">
        <v>0</v>
      </c>
      <c r="X59" s="405">
        <v>0</v>
      </c>
      <c r="Y59" s="405">
        <v>0</v>
      </c>
      <c r="Z59" s="407">
        <v>24289</v>
      </c>
      <c r="AA59" s="407">
        <v>25854</v>
      </c>
      <c r="AB59" s="403">
        <v>139056</v>
      </c>
    </row>
    <row r="60" spans="1:28" s="1" customFormat="1" ht="20.100000000000001" customHeight="1">
      <c r="A60" s="413">
        <v>52</v>
      </c>
      <c r="B60" s="416" t="s">
        <v>99</v>
      </c>
      <c r="C60" s="403">
        <v>125051</v>
      </c>
      <c r="D60" s="403">
        <v>100121</v>
      </c>
      <c r="E60" s="403">
        <v>99969</v>
      </c>
      <c r="F60" s="403">
        <v>152</v>
      </c>
      <c r="G60" s="403">
        <v>14323</v>
      </c>
      <c r="H60" s="403">
        <v>5043</v>
      </c>
      <c r="I60" s="404">
        <v>501</v>
      </c>
      <c r="J60" s="403">
        <v>5007</v>
      </c>
      <c r="K60" s="406">
        <v>56</v>
      </c>
      <c r="L60" s="405">
        <v>862</v>
      </c>
      <c r="M60" s="405">
        <v>62011</v>
      </c>
      <c r="N60" s="405">
        <v>21494</v>
      </c>
      <c r="O60" s="405">
        <v>18177</v>
      </c>
      <c r="P60" s="406">
        <v>1216</v>
      </c>
      <c r="Q60" s="405">
        <v>1522</v>
      </c>
      <c r="R60" s="406">
        <v>1019</v>
      </c>
      <c r="S60" s="406">
        <v>17</v>
      </c>
      <c r="T60" s="405">
        <v>2661</v>
      </c>
      <c r="U60" s="406">
        <v>378</v>
      </c>
      <c r="V60" s="411">
        <v>313</v>
      </c>
      <c r="W60" s="405">
        <v>0</v>
      </c>
      <c r="X60" s="405">
        <v>0</v>
      </c>
      <c r="Y60" s="405">
        <v>0</v>
      </c>
      <c r="Z60" s="407">
        <v>86276</v>
      </c>
      <c r="AA60" s="407">
        <v>90161</v>
      </c>
      <c r="AB60" s="403">
        <v>379917</v>
      </c>
    </row>
    <row r="61" spans="1:28" s="1" customFormat="1" ht="20.100000000000001" customHeight="1">
      <c r="A61" s="401">
        <v>53</v>
      </c>
      <c r="B61" s="402" t="s">
        <v>100</v>
      </c>
      <c r="C61" s="403">
        <v>66344</v>
      </c>
      <c r="D61" s="403">
        <v>51245</v>
      </c>
      <c r="E61" s="403">
        <v>51183</v>
      </c>
      <c r="F61" s="403">
        <v>62</v>
      </c>
      <c r="G61" s="403">
        <v>5865</v>
      </c>
      <c r="H61" s="403">
        <v>1685</v>
      </c>
      <c r="I61" s="404">
        <v>12</v>
      </c>
      <c r="J61" s="403">
        <v>7537</v>
      </c>
      <c r="K61" s="411">
        <v>0</v>
      </c>
      <c r="L61" s="405">
        <v>529</v>
      </c>
      <c r="M61" s="405">
        <v>37655</v>
      </c>
      <c r="N61" s="405">
        <v>19670</v>
      </c>
      <c r="O61" s="405">
        <v>16518</v>
      </c>
      <c r="P61" s="406">
        <v>208</v>
      </c>
      <c r="Q61" s="406">
        <v>326</v>
      </c>
      <c r="R61" s="406">
        <v>223</v>
      </c>
      <c r="S61" s="406">
        <v>2</v>
      </c>
      <c r="T61" s="406">
        <v>105</v>
      </c>
      <c r="U61" s="406">
        <v>43</v>
      </c>
      <c r="V61" s="411">
        <v>37</v>
      </c>
      <c r="W61" s="405">
        <v>0</v>
      </c>
      <c r="X61" s="405">
        <v>0</v>
      </c>
      <c r="Y61" s="405">
        <v>0</v>
      </c>
      <c r="Z61" s="407">
        <v>55277</v>
      </c>
      <c r="AA61" s="407">
        <v>58538</v>
      </c>
      <c r="AB61" s="403">
        <v>207161</v>
      </c>
    </row>
    <row r="62" spans="1:28" s="1" customFormat="1" ht="20.100000000000001" customHeight="1">
      <c r="A62" s="401">
        <v>54</v>
      </c>
      <c r="B62" s="402" t="s">
        <v>158</v>
      </c>
      <c r="C62" s="403">
        <v>262168</v>
      </c>
      <c r="D62" s="403">
        <v>222414</v>
      </c>
      <c r="E62" s="403">
        <v>222223</v>
      </c>
      <c r="F62" s="403">
        <v>191</v>
      </c>
      <c r="G62" s="403">
        <v>25104</v>
      </c>
      <c r="H62" s="403">
        <v>10163</v>
      </c>
      <c r="I62" s="403">
        <v>669</v>
      </c>
      <c r="J62" s="403">
        <v>3818</v>
      </c>
      <c r="K62" s="408">
        <v>0</v>
      </c>
      <c r="L62" s="405">
        <v>1195</v>
      </c>
      <c r="M62" s="405">
        <v>82662</v>
      </c>
      <c r="N62" s="405">
        <v>32967</v>
      </c>
      <c r="O62" s="405">
        <v>27203</v>
      </c>
      <c r="P62" s="406">
        <v>1247</v>
      </c>
      <c r="Q62" s="406">
        <v>1159</v>
      </c>
      <c r="R62" s="406">
        <v>803</v>
      </c>
      <c r="S62" s="406">
        <v>23</v>
      </c>
      <c r="T62" s="405">
        <v>1849</v>
      </c>
      <c r="U62" s="406">
        <v>349</v>
      </c>
      <c r="V62" s="411">
        <v>291</v>
      </c>
      <c r="W62" s="405">
        <v>1</v>
      </c>
      <c r="X62" s="406">
        <v>1</v>
      </c>
      <c r="Y62" s="405">
        <v>1</v>
      </c>
      <c r="Z62" s="407">
        <v>115275</v>
      </c>
      <c r="AA62" s="407">
        <v>121453</v>
      </c>
      <c r="AB62" s="403">
        <v>657458</v>
      </c>
    </row>
    <row r="63" spans="1:28" s="1" customFormat="1" ht="20.100000000000001" customHeight="1">
      <c r="A63" s="401">
        <v>55</v>
      </c>
      <c r="B63" s="402" t="s">
        <v>159</v>
      </c>
      <c r="C63" s="403">
        <v>245160</v>
      </c>
      <c r="D63" s="403">
        <v>208262</v>
      </c>
      <c r="E63" s="403">
        <v>207816</v>
      </c>
      <c r="F63" s="403">
        <v>446</v>
      </c>
      <c r="G63" s="403">
        <v>21439</v>
      </c>
      <c r="H63" s="403">
        <v>9915</v>
      </c>
      <c r="I63" s="404">
        <v>199</v>
      </c>
      <c r="J63" s="403">
        <v>5338</v>
      </c>
      <c r="K63" s="408">
        <v>7</v>
      </c>
      <c r="L63" s="405">
        <v>1583</v>
      </c>
      <c r="M63" s="405">
        <v>120503</v>
      </c>
      <c r="N63" s="405">
        <v>44768</v>
      </c>
      <c r="O63" s="405">
        <v>37072</v>
      </c>
      <c r="P63" s="405">
        <v>1645</v>
      </c>
      <c r="Q63" s="405">
        <v>1993</v>
      </c>
      <c r="R63" s="405">
        <v>1382</v>
      </c>
      <c r="S63" s="406">
        <v>5</v>
      </c>
      <c r="T63" s="406">
        <v>449</v>
      </c>
      <c r="U63" s="406">
        <v>82</v>
      </c>
      <c r="V63" s="411">
        <v>69</v>
      </c>
      <c r="W63" s="405">
        <v>0</v>
      </c>
      <c r="X63" s="405">
        <v>0</v>
      </c>
      <c r="Y63" s="405">
        <v>0</v>
      </c>
      <c r="Z63" s="407">
        <v>162708</v>
      </c>
      <c r="AA63" s="407">
        <v>171028</v>
      </c>
      <c r="AB63" s="403">
        <v>691771</v>
      </c>
    </row>
    <row r="64" spans="1:28" s="1" customFormat="1" ht="20.100000000000001" customHeight="1">
      <c r="A64" s="401">
        <v>56</v>
      </c>
      <c r="B64" s="402" t="s">
        <v>116</v>
      </c>
      <c r="C64" s="403">
        <v>39814</v>
      </c>
      <c r="D64" s="403">
        <v>32526</v>
      </c>
      <c r="E64" s="403">
        <v>32526</v>
      </c>
      <c r="F64" s="403">
        <v>0</v>
      </c>
      <c r="G64" s="403">
        <v>6002</v>
      </c>
      <c r="H64" s="404">
        <v>985</v>
      </c>
      <c r="I64" s="404">
        <v>62</v>
      </c>
      <c r="J64" s="403">
        <v>201</v>
      </c>
      <c r="K64" s="408">
        <v>38</v>
      </c>
      <c r="L64" s="405">
        <v>90</v>
      </c>
      <c r="M64" s="405">
        <v>5465</v>
      </c>
      <c r="N64" s="405">
        <v>3990</v>
      </c>
      <c r="O64" s="405">
        <v>2406</v>
      </c>
      <c r="P64" s="406">
        <v>135</v>
      </c>
      <c r="Q64" s="406">
        <v>395</v>
      </c>
      <c r="R64" s="406">
        <v>176</v>
      </c>
      <c r="S64" s="411">
        <v>0</v>
      </c>
      <c r="T64" s="406">
        <v>29</v>
      </c>
      <c r="U64" s="406">
        <v>14</v>
      </c>
      <c r="V64" s="411">
        <v>7</v>
      </c>
      <c r="W64" s="405">
        <v>0</v>
      </c>
      <c r="X64" s="405">
        <v>0</v>
      </c>
      <c r="Y64" s="405">
        <v>0</v>
      </c>
      <c r="Z64" s="407">
        <v>8308</v>
      </c>
      <c r="AA64" s="407">
        <v>10118</v>
      </c>
      <c r="AB64" s="403">
        <v>109733</v>
      </c>
    </row>
    <row r="65" spans="1:28" s="1" customFormat="1" ht="20.100000000000001" customHeight="1">
      <c r="A65" s="401">
        <v>57</v>
      </c>
      <c r="B65" s="402" t="s">
        <v>12</v>
      </c>
      <c r="C65" s="403">
        <v>37010</v>
      </c>
      <c r="D65" s="403">
        <v>30580</v>
      </c>
      <c r="E65" s="403">
        <v>30559</v>
      </c>
      <c r="F65" s="403">
        <v>21</v>
      </c>
      <c r="G65" s="403">
        <v>3519</v>
      </c>
      <c r="H65" s="404">
        <v>1890</v>
      </c>
      <c r="I65" s="404">
        <v>9</v>
      </c>
      <c r="J65" s="403">
        <v>1012</v>
      </c>
      <c r="K65" s="408">
        <v>0</v>
      </c>
      <c r="L65" s="405">
        <v>344</v>
      </c>
      <c r="M65" s="405">
        <v>26524</v>
      </c>
      <c r="N65" s="405">
        <v>8961</v>
      </c>
      <c r="O65" s="405">
        <v>7846</v>
      </c>
      <c r="P65" s="406">
        <v>293</v>
      </c>
      <c r="Q65" s="406">
        <v>372</v>
      </c>
      <c r="R65" s="406">
        <v>278</v>
      </c>
      <c r="S65" s="411">
        <v>0</v>
      </c>
      <c r="T65" s="406">
        <v>97</v>
      </c>
      <c r="U65" s="406">
        <v>23</v>
      </c>
      <c r="V65" s="411">
        <v>18</v>
      </c>
      <c r="W65" s="405">
        <v>0</v>
      </c>
      <c r="X65" s="405">
        <v>0</v>
      </c>
      <c r="Y65" s="405">
        <v>0</v>
      </c>
      <c r="Z65" s="407">
        <v>35400</v>
      </c>
      <c r="AA65" s="407">
        <v>36614</v>
      </c>
      <c r="AB65" s="403">
        <v>118506</v>
      </c>
    </row>
    <row r="66" spans="1:28" s="1" customFormat="1" ht="20.100000000000001" customHeight="1">
      <c r="A66" s="401">
        <v>58</v>
      </c>
      <c r="B66" s="402" t="s">
        <v>13</v>
      </c>
      <c r="C66" s="403">
        <v>98268</v>
      </c>
      <c r="D66" s="403">
        <v>81286</v>
      </c>
      <c r="E66" s="403">
        <v>81268</v>
      </c>
      <c r="F66" s="403">
        <v>18</v>
      </c>
      <c r="G66" s="403">
        <v>12433</v>
      </c>
      <c r="H66" s="403">
        <v>3803</v>
      </c>
      <c r="I66" s="404">
        <v>25</v>
      </c>
      <c r="J66" s="403">
        <v>721</v>
      </c>
      <c r="K66" s="408">
        <v>0</v>
      </c>
      <c r="L66" s="405">
        <v>609</v>
      </c>
      <c r="M66" s="405">
        <v>44148</v>
      </c>
      <c r="N66" s="405">
        <v>19887</v>
      </c>
      <c r="O66" s="405">
        <v>16422</v>
      </c>
      <c r="P66" s="406">
        <v>634</v>
      </c>
      <c r="Q66" s="406">
        <v>936</v>
      </c>
      <c r="R66" s="406">
        <v>598</v>
      </c>
      <c r="S66" s="406">
        <v>1</v>
      </c>
      <c r="T66" s="406">
        <v>146</v>
      </c>
      <c r="U66" s="406">
        <v>40</v>
      </c>
      <c r="V66" s="411">
        <v>35</v>
      </c>
      <c r="W66" s="405">
        <v>0</v>
      </c>
      <c r="X66" s="405">
        <v>0</v>
      </c>
      <c r="Y66" s="405">
        <v>0</v>
      </c>
      <c r="Z66" s="407">
        <v>62593</v>
      </c>
      <c r="AA66" s="407">
        <v>66401</v>
      </c>
      <c r="AB66" s="403">
        <v>314309</v>
      </c>
    </row>
    <row r="67" spans="1:28" s="1" customFormat="1" ht="18.75" customHeight="1">
      <c r="A67" s="401">
        <v>59</v>
      </c>
      <c r="B67" s="402" t="s">
        <v>14</v>
      </c>
      <c r="C67" s="403">
        <v>364897</v>
      </c>
      <c r="D67" s="403">
        <v>334631</v>
      </c>
      <c r="E67" s="403">
        <v>334424</v>
      </c>
      <c r="F67" s="403">
        <v>207</v>
      </c>
      <c r="G67" s="403">
        <v>16869</v>
      </c>
      <c r="H67" s="403">
        <v>11409</v>
      </c>
      <c r="I67" s="404">
        <v>490</v>
      </c>
      <c r="J67" s="403">
        <v>1498</v>
      </c>
      <c r="K67" s="408">
        <v>0</v>
      </c>
      <c r="L67" s="405">
        <v>1100</v>
      </c>
      <c r="M67" s="405">
        <v>105024</v>
      </c>
      <c r="N67" s="405">
        <v>29129</v>
      </c>
      <c r="O67" s="405">
        <v>24625</v>
      </c>
      <c r="P67" s="406">
        <v>1566</v>
      </c>
      <c r="Q67" s="406">
        <v>1068</v>
      </c>
      <c r="R67" s="406">
        <v>777</v>
      </c>
      <c r="S67" s="406">
        <v>7</v>
      </c>
      <c r="T67" s="406">
        <v>1011</v>
      </c>
      <c r="U67" s="406">
        <v>223</v>
      </c>
      <c r="V67" s="411">
        <v>208</v>
      </c>
      <c r="W67" s="405">
        <v>0</v>
      </c>
      <c r="X67" s="405">
        <v>0</v>
      </c>
      <c r="Y67" s="405">
        <v>0</v>
      </c>
      <c r="Z67" s="407">
        <v>134318</v>
      </c>
      <c r="AA67" s="407">
        <v>139128</v>
      </c>
      <c r="AB67" s="403">
        <v>787110</v>
      </c>
    </row>
    <row r="68" spans="1:28" s="1" customFormat="1" ht="20.100000000000001" customHeight="1">
      <c r="A68" s="401">
        <v>60</v>
      </c>
      <c r="B68" s="402" t="s">
        <v>107</v>
      </c>
      <c r="C68" s="403">
        <v>86885</v>
      </c>
      <c r="D68" s="403">
        <v>70532</v>
      </c>
      <c r="E68" s="403">
        <v>70502</v>
      </c>
      <c r="F68" s="403">
        <v>30</v>
      </c>
      <c r="G68" s="403">
        <v>10931</v>
      </c>
      <c r="H68" s="403">
        <v>3344</v>
      </c>
      <c r="I68" s="404">
        <v>233</v>
      </c>
      <c r="J68" s="403">
        <v>1845</v>
      </c>
      <c r="K68" s="408">
        <v>0</v>
      </c>
      <c r="L68" s="405">
        <v>606</v>
      </c>
      <c r="M68" s="405">
        <v>39289</v>
      </c>
      <c r="N68" s="405">
        <v>16301</v>
      </c>
      <c r="O68" s="405">
        <v>13824</v>
      </c>
      <c r="P68" s="406">
        <v>580</v>
      </c>
      <c r="Q68" s="406">
        <v>763</v>
      </c>
      <c r="R68" s="406">
        <v>552</v>
      </c>
      <c r="S68" s="406">
        <v>5</v>
      </c>
      <c r="T68" s="406">
        <v>959</v>
      </c>
      <c r="U68" s="406">
        <v>242</v>
      </c>
      <c r="V68" s="411">
        <v>217</v>
      </c>
      <c r="W68" s="405">
        <v>0</v>
      </c>
      <c r="X68" s="405">
        <v>0</v>
      </c>
      <c r="Y68" s="405">
        <v>0</v>
      </c>
      <c r="Z68" s="407">
        <v>56032</v>
      </c>
      <c r="AA68" s="407">
        <v>58745</v>
      </c>
      <c r="AB68" s="403">
        <v>264433</v>
      </c>
    </row>
    <row r="69" spans="1:28" s="1" customFormat="1" ht="20.25" customHeight="1">
      <c r="A69" s="401">
        <v>61</v>
      </c>
      <c r="B69" s="402" t="s">
        <v>108</v>
      </c>
      <c r="C69" s="403">
        <v>148321</v>
      </c>
      <c r="D69" s="403">
        <v>127302</v>
      </c>
      <c r="E69" s="403">
        <v>127093</v>
      </c>
      <c r="F69" s="403">
        <v>209</v>
      </c>
      <c r="G69" s="403">
        <v>10995</v>
      </c>
      <c r="H69" s="403">
        <v>5301</v>
      </c>
      <c r="I69" s="404">
        <v>317</v>
      </c>
      <c r="J69" s="403">
        <v>4406</v>
      </c>
      <c r="K69" s="408">
        <v>0</v>
      </c>
      <c r="L69" s="405">
        <v>1117</v>
      </c>
      <c r="M69" s="405">
        <v>75207</v>
      </c>
      <c r="N69" s="405">
        <v>32667</v>
      </c>
      <c r="O69" s="405">
        <v>26878</v>
      </c>
      <c r="P69" s="406">
        <v>707</v>
      </c>
      <c r="Q69" s="405">
        <v>1844</v>
      </c>
      <c r="R69" s="405">
        <v>1348</v>
      </c>
      <c r="S69" s="406">
        <v>13</v>
      </c>
      <c r="T69" s="406">
        <v>827</v>
      </c>
      <c r="U69" s="406">
        <v>112</v>
      </c>
      <c r="V69" s="411">
        <v>83</v>
      </c>
      <c r="W69" s="405">
        <v>0</v>
      </c>
      <c r="X69" s="405">
        <v>0</v>
      </c>
      <c r="Y69" s="405">
        <v>0</v>
      </c>
      <c r="Z69" s="407">
        <v>106180</v>
      </c>
      <c r="AA69" s="407">
        <v>112494</v>
      </c>
      <c r="AB69" s="403">
        <v>452260</v>
      </c>
    </row>
    <row r="70" spans="1:28" s="5" customFormat="1" ht="20.100000000000001" customHeight="1">
      <c r="A70" s="401">
        <v>62</v>
      </c>
      <c r="B70" s="402" t="s">
        <v>109</v>
      </c>
      <c r="C70" s="403">
        <v>9610</v>
      </c>
      <c r="D70" s="403">
        <v>8768</v>
      </c>
      <c r="E70" s="403">
        <v>8764</v>
      </c>
      <c r="F70" s="403">
        <v>4</v>
      </c>
      <c r="G70" s="403">
        <v>604</v>
      </c>
      <c r="H70" s="404">
        <v>194</v>
      </c>
      <c r="I70" s="403">
        <v>0</v>
      </c>
      <c r="J70" s="403">
        <v>44</v>
      </c>
      <c r="K70" s="408">
        <v>0</v>
      </c>
      <c r="L70" s="405">
        <v>81</v>
      </c>
      <c r="M70" s="405">
        <v>4708</v>
      </c>
      <c r="N70" s="405">
        <v>2022</v>
      </c>
      <c r="O70" s="405">
        <v>1676</v>
      </c>
      <c r="P70" s="406">
        <v>75</v>
      </c>
      <c r="Q70" s="406">
        <v>84</v>
      </c>
      <c r="R70" s="406">
        <v>62</v>
      </c>
      <c r="S70" s="411">
        <v>0</v>
      </c>
      <c r="T70" s="406">
        <v>7</v>
      </c>
      <c r="U70" s="406">
        <v>2</v>
      </c>
      <c r="V70" s="411">
        <v>1</v>
      </c>
      <c r="W70" s="405">
        <v>0</v>
      </c>
      <c r="X70" s="405">
        <v>0</v>
      </c>
      <c r="Y70" s="405">
        <v>0</v>
      </c>
      <c r="Z70" s="407">
        <v>6610</v>
      </c>
      <c r="AA70" s="407">
        <v>6979</v>
      </c>
      <c r="AB70" s="403">
        <v>20962</v>
      </c>
    </row>
    <row r="71" spans="1:28" s="1" customFormat="1" ht="20.100000000000001" customHeight="1">
      <c r="A71" s="401">
        <v>63</v>
      </c>
      <c r="B71" s="402" t="s">
        <v>104</v>
      </c>
      <c r="C71" s="403">
        <v>232562</v>
      </c>
      <c r="D71" s="403">
        <v>173218</v>
      </c>
      <c r="E71" s="403">
        <v>173204</v>
      </c>
      <c r="F71" s="403">
        <v>14</v>
      </c>
      <c r="G71" s="403">
        <v>49290</v>
      </c>
      <c r="H71" s="403">
        <v>8935</v>
      </c>
      <c r="I71" s="404">
        <v>226</v>
      </c>
      <c r="J71" s="403">
        <v>893</v>
      </c>
      <c r="K71" s="408">
        <v>0</v>
      </c>
      <c r="L71" s="405">
        <v>414</v>
      </c>
      <c r="M71" s="405">
        <v>23550</v>
      </c>
      <c r="N71" s="405">
        <v>16809</v>
      </c>
      <c r="O71" s="405">
        <v>9569</v>
      </c>
      <c r="P71" s="406">
        <v>621</v>
      </c>
      <c r="Q71" s="406">
        <v>1332</v>
      </c>
      <c r="R71" s="406">
        <v>615</v>
      </c>
      <c r="S71" s="406">
        <v>12</v>
      </c>
      <c r="T71" s="406">
        <v>796</v>
      </c>
      <c r="U71" s="405">
        <v>964</v>
      </c>
      <c r="V71" s="411">
        <v>557</v>
      </c>
      <c r="W71" s="405">
        <v>0</v>
      </c>
      <c r="X71" s="405">
        <v>0</v>
      </c>
      <c r="Y71" s="405">
        <v>0</v>
      </c>
      <c r="Z71" s="407">
        <v>36134</v>
      </c>
      <c r="AA71" s="407">
        <v>44498</v>
      </c>
      <c r="AB71" s="403">
        <v>632944</v>
      </c>
    </row>
    <row r="72" spans="1:28" s="1" customFormat="1" ht="20.100000000000001" customHeight="1">
      <c r="A72" s="401">
        <v>64</v>
      </c>
      <c r="B72" s="402" t="s">
        <v>105</v>
      </c>
      <c r="C72" s="403">
        <v>85280</v>
      </c>
      <c r="D72" s="403">
        <v>72197</v>
      </c>
      <c r="E72" s="403">
        <v>71959</v>
      </c>
      <c r="F72" s="403">
        <v>238</v>
      </c>
      <c r="G72" s="403">
        <v>7138</v>
      </c>
      <c r="H72" s="403">
        <v>3373</v>
      </c>
      <c r="I72" s="404">
        <v>91</v>
      </c>
      <c r="J72" s="403">
        <v>2481</v>
      </c>
      <c r="K72" s="408">
        <v>0</v>
      </c>
      <c r="L72" s="405">
        <v>398</v>
      </c>
      <c r="M72" s="405">
        <v>36588</v>
      </c>
      <c r="N72" s="405">
        <v>11197</v>
      </c>
      <c r="O72" s="405">
        <v>9619</v>
      </c>
      <c r="P72" s="406">
        <v>660</v>
      </c>
      <c r="Q72" s="406">
        <v>452</v>
      </c>
      <c r="R72" s="406">
        <v>308</v>
      </c>
      <c r="S72" s="406">
        <v>5</v>
      </c>
      <c r="T72" s="406">
        <v>420</v>
      </c>
      <c r="U72" s="406">
        <v>84</v>
      </c>
      <c r="V72" s="411">
        <v>79</v>
      </c>
      <c r="W72" s="405">
        <v>0</v>
      </c>
      <c r="X72" s="405">
        <v>0</v>
      </c>
      <c r="Y72" s="405">
        <v>0</v>
      </c>
      <c r="Z72" s="407">
        <v>48077</v>
      </c>
      <c r="AA72" s="407">
        <v>49804</v>
      </c>
      <c r="AB72" s="403">
        <v>205608</v>
      </c>
    </row>
    <row r="73" spans="1:28" s="1" customFormat="1" ht="20.100000000000001" customHeight="1">
      <c r="A73" s="401">
        <v>65</v>
      </c>
      <c r="B73" s="402" t="s">
        <v>106</v>
      </c>
      <c r="C73" s="403">
        <v>142433</v>
      </c>
      <c r="D73" s="403">
        <v>108891</v>
      </c>
      <c r="E73" s="403">
        <v>108884</v>
      </c>
      <c r="F73" s="403">
        <v>7</v>
      </c>
      <c r="G73" s="403">
        <v>27942</v>
      </c>
      <c r="H73" s="403">
        <v>5337</v>
      </c>
      <c r="I73" s="404">
        <v>0</v>
      </c>
      <c r="J73" s="403">
        <v>263</v>
      </c>
      <c r="K73" s="408">
        <v>0</v>
      </c>
      <c r="L73" s="405">
        <v>392</v>
      </c>
      <c r="M73" s="405">
        <v>15852</v>
      </c>
      <c r="N73" s="405">
        <v>13304</v>
      </c>
      <c r="O73" s="405">
        <v>7854</v>
      </c>
      <c r="P73" s="406">
        <v>677</v>
      </c>
      <c r="Q73" s="405">
        <v>1397</v>
      </c>
      <c r="R73" s="406">
        <v>663</v>
      </c>
      <c r="S73" s="411">
        <v>0</v>
      </c>
      <c r="T73" s="406">
        <v>8</v>
      </c>
      <c r="U73" s="406">
        <v>9</v>
      </c>
      <c r="V73" s="411">
        <v>4</v>
      </c>
      <c r="W73" s="405">
        <v>0</v>
      </c>
      <c r="X73" s="405">
        <v>0</v>
      </c>
      <c r="Y73" s="405">
        <v>0</v>
      </c>
      <c r="Z73" s="407">
        <v>25450</v>
      </c>
      <c r="AA73" s="407">
        <v>31639</v>
      </c>
      <c r="AB73" s="403">
        <v>461103</v>
      </c>
    </row>
    <row r="74" spans="1:28" s="1" customFormat="1" ht="20.100000000000001" customHeight="1">
      <c r="A74" s="401">
        <v>66</v>
      </c>
      <c r="B74" s="402" t="s">
        <v>87</v>
      </c>
      <c r="C74" s="403">
        <v>52778</v>
      </c>
      <c r="D74" s="403">
        <v>42652</v>
      </c>
      <c r="E74" s="403">
        <v>42646</v>
      </c>
      <c r="F74" s="403">
        <v>6</v>
      </c>
      <c r="G74" s="403">
        <v>6030</v>
      </c>
      <c r="H74" s="403">
        <v>2960</v>
      </c>
      <c r="I74" s="404">
        <v>149</v>
      </c>
      <c r="J74" s="403">
        <v>987</v>
      </c>
      <c r="K74" s="408">
        <v>0</v>
      </c>
      <c r="L74" s="405">
        <v>269</v>
      </c>
      <c r="M74" s="405">
        <v>22739</v>
      </c>
      <c r="N74" s="405">
        <v>8254</v>
      </c>
      <c r="O74" s="405">
        <v>6748</v>
      </c>
      <c r="P74" s="406">
        <v>343</v>
      </c>
      <c r="Q74" s="406">
        <v>444</v>
      </c>
      <c r="R74" s="406">
        <v>309</v>
      </c>
      <c r="S74" s="406">
        <v>4</v>
      </c>
      <c r="T74" s="406">
        <v>301</v>
      </c>
      <c r="U74" s="406">
        <v>77</v>
      </c>
      <c r="V74" s="411">
        <v>66</v>
      </c>
      <c r="W74" s="405">
        <v>0</v>
      </c>
      <c r="X74" s="405">
        <v>0</v>
      </c>
      <c r="Y74" s="405">
        <v>0</v>
      </c>
      <c r="Z74" s="407">
        <v>30779</v>
      </c>
      <c r="AA74" s="407">
        <v>32431</v>
      </c>
      <c r="AB74" s="403">
        <v>133780</v>
      </c>
    </row>
    <row r="75" spans="1:28" s="1" customFormat="1" ht="20.100000000000001" customHeight="1">
      <c r="A75" s="413">
        <v>67</v>
      </c>
      <c r="B75" s="402" t="s">
        <v>88</v>
      </c>
      <c r="C75" s="403">
        <v>124381</v>
      </c>
      <c r="D75" s="403">
        <v>108754</v>
      </c>
      <c r="E75" s="403">
        <v>108714</v>
      </c>
      <c r="F75" s="403">
        <v>40</v>
      </c>
      <c r="G75" s="403">
        <v>8443</v>
      </c>
      <c r="H75" s="403">
        <v>5203</v>
      </c>
      <c r="I75" s="403">
        <v>950</v>
      </c>
      <c r="J75" s="403">
        <v>1031</v>
      </c>
      <c r="K75" s="408">
        <v>0</v>
      </c>
      <c r="L75" s="405">
        <v>867</v>
      </c>
      <c r="M75" s="405">
        <v>76832</v>
      </c>
      <c r="N75" s="405">
        <v>38750</v>
      </c>
      <c r="O75" s="405">
        <v>33437</v>
      </c>
      <c r="P75" s="405">
        <v>5347</v>
      </c>
      <c r="Q75" s="405">
        <v>7394</v>
      </c>
      <c r="R75" s="405">
        <v>6230</v>
      </c>
      <c r="S75" s="406">
        <v>105</v>
      </c>
      <c r="T75" s="405">
        <v>6440</v>
      </c>
      <c r="U75" s="406">
        <v>856</v>
      </c>
      <c r="V75" s="411">
        <v>691</v>
      </c>
      <c r="W75" s="405">
        <v>0</v>
      </c>
      <c r="X75" s="405">
        <v>0</v>
      </c>
      <c r="Y75" s="405">
        <v>0</v>
      </c>
      <c r="Z75" s="407">
        <v>129949</v>
      </c>
      <c r="AA75" s="407">
        <v>136591</v>
      </c>
      <c r="AB75" s="403">
        <v>432749</v>
      </c>
    </row>
    <row r="76" spans="1:28" s="1" customFormat="1" ht="20.100000000000001" customHeight="1">
      <c r="A76" s="413">
        <v>68</v>
      </c>
      <c r="B76" s="402" t="s">
        <v>89</v>
      </c>
      <c r="C76" s="403">
        <v>70937</v>
      </c>
      <c r="D76" s="403">
        <v>59461</v>
      </c>
      <c r="E76" s="403">
        <v>59428</v>
      </c>
      <c r="F76" s="403">
        <v>33</v>
      </c>
      <c r="G76" s="403">
        <v>7850</v>
      </c>
      <c r="H76" s="403">
        <v>2649</v>
      </c>
      <c r="I76" s="404">
        <v>108</v>
      </c>
      <c r="J76" s="403">
        <v>869</v>
      </c>
      <c r="K76" s="408">
        <v>0</v>
      </c>
      <c r="L76" s="405">
        <v>238</v>
      </c>
      <c r="M76" s="405">
        <v>20786</v>
      </c>
      <c r="N76" s="405">
        <v>7593</v>
      </c>
      <c r="O76" s="405">
        <v>6049</v>
      </c>
      <c r="P76" s="406">
        <v>268</v>
      </c>
      <c r="Q76" s="406">
        <v>400</v>
      </c>
      <c r="R76" s="406">
        <v>263</v>
      </c>
      <c r="S76" s="406">
        <v>4</v>
      </c>
      <c r="T76" s="406">
        <v>316</v>
      </c>
      <c r="U76" s="406">
        <v>49</v>
      </c>
      <c r="V76" s="411">
        <v>44</v>
      </c>
      <c r="W76" s="405">
        <v>0</v>
      </c>
      <c r="X76" s="405">
        <v>0</v>
      </c>
      <c r="Y76" s="405">
        <v>0</v>
      </c>
      <c r="Z76" s="407">
        <v>27968</v>
      </c>
      <c r="AA76" s="407">
        <v>29654</v>
      </c>
      <c r="AB76" s="403">
        <v>168824</v>
      </c>
    </row>
    <row r="77" spans="1:28" s="1" customFormat="1" ht="20.100000000000001" customHeight="1">
      <c r="A77" s="413">
        <v>69</v>
      </c>
      <c r="B77" s="402" t="s">
        <v>128</v>
      </c>
      <c r="C77" s="403">
        <v>10990</v>
      </c>
      <c r="D77" s="403">
        <v>8658</v>
      </c>
      <c r="E77" s="403">
        <v>8657</v>
      </c>
      <c r="F77" s="403">
        <v>1</v>
      </c>
      <c r="G77" s="403">
        <v>2031</v>
      </c>
      <c r="H77" s="404">
        <v>194</v>
      </c>
      <c r="I77" s="403">
        <v>0</v>
      </c>
      <c r="J77" s="403">
        <v>107</v>
      </c>
      <c r="K77" s="408">
        <v>0</v>
      </c>
      <c r="L77" s="405">
        <v>65</v>
      </c>
      <c r="M77" s="405">
        <v>4477</v>
      </c>
      <c r="N77" s="405">
        <v>2025</v>
      </c>
      <c r="O77" s="405">
        <v>1652</v>
      </c>
      <c r="P77" s="406">
        <v>37</v>
      </c>
      <c r="Q77" s="406">
        <v>87</v>
      </c>
      <c r="R77" s="406">
        <v>50</v>
      </c>
      <c r="S77" s="411">
        <v>0</v>
      </c>
      <c r="T77" s="406">
        <v>3</v>
      </c>
      <c r="U77" s="411">
        <v>0</v>
      </c>
      <c r="V77" s="411">
        <v>0</v>
      </c>
      <c r="W77" s="405">
        <v>0</v>
      </c>
      <c r="X77" s="405">
        <v>0</v>
      </c>
      <c r="Y77" s="405">
        <v>0</v>
      </c>
      <c r="Z77" s="407">
        <v>6284</v>
      </c>
      <c r="AA77" s="407">
        <v>6694</v>
      </c>
      <c r="AB77" s="403">
        <v>29729</v>
      </c>
    </row>
    <row r="78" spans="1:28" s="1" customFormat="1" ht="20.100000000000001" customHeight="1">
      <c r="A78" s="413">
        <v>70</v>
      </c>
      <c r="B78" s="402" t="s">
        <v>129</v>
      </c>
      <c r="C78" s="403">
        <v>50206</v>
      </c>
      <c r="D78" s="403">
        <v>42476</v>
      </c>
      <c r="E78" s="403">
        <v>42458</v>
      </c>
      <c r="F78" s="403">
        <v>18</v>
      </c>
      <c r="G78" s="403">
        <v>3992</v>
      </c>
      <c r="H78" s="403">
        <v>2969</v>
      </c>
      <c r="I78" s="404">
        <v>6</v>
      </c>
      <c r="J78" s="403">
        <v>763</v>
      </c>
      <c r="K78" s="408">
        <v>0</v>
      </c>
      <c r="L78" s="405">
        <v>223</v>
      </c>
      <c r="M78" s="405">
        <v>17765</v>
      </c>
      <c r="N78" s="405">
        <v>5282</v>
      </c>
      <c r="O78" s="405">
        <v>4157</v>
      </c>
      <c r="P78" s="406">
        <v>320</v>
      </c>
      <c r="Q78" s="406">
        <v>396</v>
      </c>
      <c r="R78" s="406">
        <v>241</v>
      </c>
      <c r="S78" s="406">
        <v>1</v>
      </c>
      <c r="T78" s="406">
        <v>36</v>
      </c>
      <c r="U78" s="406">
        <v>18</v>
      </c>
      <c r="V78" s="411">
        <v>15</v>
      </c>
      <c r="W78" s="405">
        <v>0</v>
      </c>
      <c r="X78" s="405">
        <v>0</v>
      </c>
      <c r="Y78" s="405">
        <v>0</v>
      </c>
      <c r="Z78" s="407">
        <v>22758</v>
      </c>
      <c r="AA78" s="407">
        <v>24041</v>
      </c>
      <c r="AB78" s="403">
        <v>120918</v>
      </c>
    </row>
    <row r="79" spans="1:28" s="1" customFormat="1" ht="20.100000000000001" customHeight="1">
      <c r="A79" s="413">
        <v>71</v>
      </c>
      <c r="B79" s="402" t="s">
        <v>130</v>
      </c>
      <c r="C79" s="403">
        <v>49185</v>
      </c>
      <c r="D79" s="403">
        <v>40710</v>
      </c>
      <c r="E79" s="403">
        <v>40699</v>
      </c>
      <c r="F79" s="403">
        <v>11</v>
      </c>
      <c r="G79" s="403">
        <v>6279</v>
      </c>
      <c r="H79" s="403">
        <v>2048</v>
      </c>
      <c r="I79" s="404">
        <v>0</v>
      </c>
      <c r="J79" s="403">
        <v>148</v>
      </c>
      <c r="K79" s="408">
        <v>0</v>
      </c>
      <c r="L79" s="405">
        <v>253</v>
      </c>
      <c r="M79" s="405">
        <v>19944</v>
      </c>
      <c r="N79" s="405">
        <v>10876</v>
      </c>
      <c r="O79" s="405">
        <v>9206</v>
      </c>
      <c r="P79" s="406">
        <v>348</v>
      </c>
      <c r="Q79" s="406">
        <v>434</v>
      </c>
      <c r="R79" s="406">
        <v>308</v>
      </c>
      <c r="S79" s="411">
        <v>0</v>
      </c>
      <c r="T79" s="406">
        <v>33</v>
      </c>
      <c r="U79" s="406">
        <v>8</v>
      </c>
      <c r="V79" s="411">
        <v>7</v>
      </c>
      <c r="W79" s="405">
        <v>0</v>
      </c>
      <c r="X79" s="405">
        <v>0</v>
      </c>
      <c r="Y79" s="405">
        <v>0</v>
      </c>
      <c r="Z79" s="407">
        <v>30099</v>
      </c>
      <c r="AA79" s="407">
        <v>31896</v>
      </c>
      <c r="AB79" s="403">
        <v>138232</v>
      </c>
    </row>
    <row r="80" spans="1:28" s="1" customFormat="1" ht="20.100000000000001" customHeight="1">
      <c r="A80" s="413">
        <v>72</v>
      </c>
      <c r="B80" s="402" t="s">
        <v>131</v>
      </c>
      <c r="C80" s="403">
        <v>119082</v>
      </c>
      <c r="D80" s="403">
        <v>92073</v>
      </c>
      <c r="E80" s="403">
        <v>92068</v>
      </c>
      <c r="F80" s="403">
        <v>5</v>
      </c>
      <c r="G80" s="403">
        <v>22641</v>
      </c>
      <c r="H80" s="404">
        <v>4175</v>
      </c>
      <c r="I80" s="404">
        <v>5</v>
      </c>
      <c r="J80" s="403">
        <v>188</v>
      </c>
      <c r="K80" s="408">
        <v>0</v>
      </c>
      <c r="L80" s="405">
        <v>241</v>
      </c>
      <c r="M80" s="405">
        <v>13468</v>
      </c>
      <c r="N80" s="405">
        <v>10139</v>
      </c>
      <c r="O80" s="405">
        <v>5780</v>
      </c>
      <c r="P80" s="406">
        <v>336</v>
      </c>
      <c r="Q80" s="406">
        <v>847</v>
      </c>
      <c r="R80" s="406">
        <v>394</v>
      </c>
      <c r="S80" s="406">
        <v>0</v>
      </c>
      <c r="T80" s="406">
        <v>114</v>
      </c>
      <c r="U80" s="406">
        <v>157</v>
      </c>
      <c r="V80" s="411">
        <v>108</v>
      </c>
      <c r="W80" s="405">
        <v>0</v>
      </c>
      <c r="X80" s="405">
        <v>0</v>
      </c>
      <c r="Y80" s="405">
        <v>0</v>
      </c>
      <c r="Z80" s="407">
        <v>20441</v>
      </c>
      <c r="AA80" s="407">
        <v>25302</v>
      </c>
      <c r="AB80" s="403">
        <v>306680</v>
      </c>
    </row>
    <row r="81" spans="1:28" s="1" customFormat="1" ht="20.100000000000001" customHeight="1">
      <c r="A81" s="413">
        <v>73</v>
      </c>
      <c r="B81" s="402" t="s">
        <v>132</v>
      </c>
      <c r="C81" s="403">
        <v>75743</v>
      </c>
      <c r="D81" s="403">
        <v>57011</v>
      </c>
      <c r="E81" s="403">
        <v>57011</v>
      </c>
      <c r="F81" s="403">
        <v>0</v>
      </c>
      <c r="G81" s="403">
        <v>11977</v>
      </c>
      <c r="H81" s="403">
        <v>6709</v>
      </c>
      <c r="I81" s="404">
        <v>2</v>
      </c>
      <c r="J81" s="403">
        <v>44</v>
      </c>
      <c r="K81" s="412">
        <v>0</v>
      </c>
      <c r="L81" s="405">
        <v>97</v>
      </c>
      <c r="M81" s="405">
        <v>3008</v>
      </c>
      <c r="N81" s="405">
        <v>3531</v>
      </c>
      <c r="O81" s="406">
        <v>1521</v>
      </c>
      <c r="P81" s="406">
        <v>152</v>
      </c>
      <c r="Q81" s="406">
        <v>797</v>
      </c>
      <c r="R81" s="406">
        <v>280</v>
      </c>
      <c r="S81" s="406">
        <v>1</v>
      </c>
      <c r="T81" s="406">
        <v>15</v>
      </c>
      <c r="U81" s="406">
        <v>13</v>
      </c>
      <c r="V81" s="411">
        <v>10</v>
      </c>
      <c r="W81" s="405">
        <v>0</v>
      </c>
      <c r="X81" s="405">
        <v>0</v>
      </c>
      <c r="Y81" s="405">
        <v>0</v>
      </c>
      <c r="Z81" s="407">
        <v>5084</v>
      </c>
      <c r="AA81" s="407">
        <v>7614</v>
      </c>
      <c r="AB81" s="403">
        <v>169617</v>
      </c>
    </row>
    <row r="82" spans="1:28" s="1" customFormat="1" ht="20.100000000000001" customHeight="1">
      <c r="A82" s="413">
        <v>74</v>
      </c>
      <c r="B82" s="402" t="s">
        <v>133</v>
      </c>
      <c r="C82" s="403">
        <v>39068</v>
      </c>
      <c r="D82" s="403">
        <v>32926</v>
      </c>
      <c r="E82" s="403">
        <v>32892</v>
      </c>
      <c r="F82" s="403">
        <v>34</v>
      </c>
      <c r="G82" s="403">
        <v>4031</v>
      </c>
      <c r="H82" s="403">
        <v>1282</v>
      </c>
      <c r="I82" s="404">
        <v>337</v>
      </c>
      <c r="J82" s="403">
        <v>492</v>
      </c>
      <c r="K82" s="412">
        <v>0</v>
      </c>
      <c r="L82" s="405">
        <v>263</v>
      </c>
      <c r="M82" s="405">
        <v>24661</v>
      </c>
      <c r="N82" s="405">
        <v>11351</v>
      </c>
      <c r="O82" s="405">
        <v>10009</v>
      </c>
      <c r="P82" s="405">
        <v>1430</v>
      </c>
      <c r="Q82" s="405">
        <v>2003</v>
      </c>
      <c r="R82" s="405">
        <v>1693</v>
      </c>
      <c r="S82" s="406">
        <v>17</v>
      </c>
      <c r="T82" s="405">
        <v>1802</v>
      </c>
      <c r="U82" s="406">
        <v>226</v>
      </c>
      <c r="V82" s="411">
        <v>185</v>
      </c>
      <c r="W82" s="405">
        <v>0</v>
      </c>
      <c r="X82" s="406">
        <v>1</v>
      </c>
      <c r="Y82" s="405">
        <v>1</v>
      </c>
      <c r="Z82" s="407">
        <v>40061</v>
      </c>
      <c r="AA82" s="407">
        <v>41754</v>
      </c>
      <c r="AB82" s="403">
        <v>138513</v>
      </c>
    </row>
    <row r="83" spans="1:28" s="1" customFormat="1" ht="20.100000000000001" customHeight="1">
      <c r="A83" s="413">
        <v>75</v>
      </c>
      <c r="B83" s="416" t="s">
        <v>134</v>
      </c>
      <c r="C83" s="403">
        <v>11904</v>
      </c>
      <c r="D83" s="403">
        <v>9320</v>
      </c>
      <c r="E83" s="403">
        <v>9318</v>
      </c>
      <c r="F83" s="403">
        <v>2</v>
      </c>
      <c r="G83" s="403">
        <v>2086</v>
      </c>
      <c r="H83" s="404">
        <v>272</v>
      </c>
      <c r="I83" s="403">
        <v>0</v>
      </c>
      <c r="J83" s="403">
        <v>226</v>
      </c>
      <c r="K83" s="412">
        <v>0</v>
      </c>
      <c r="L83" s="405">
        <v>78</v>
      </c>
      <c r="M83" s="405">
        <v>3386</v>
      </c>
      <c r="N83" s="405">
        <v>1481</v>
      </c>
      <c r="O83" s="405">
        <v>1226</v>
      </c>
      <c r="P83" s="406">
        <v>42</v>
      </c>
      <c r="Q83" s="406">
        <v>57</v>
      </c>
      <c r="R83" s="406">
        <v>38</v>
      </c>
      <c r="S83" s="411">
        <v>0</v>
      </c>
      <c r="T83" s="405">
        <v>1</v>
      </c>
      <c r="U83" s="406">
        <v>0</v>
      </c>
      <c r="V83" s="411">
        <v>0</v>
      </c>
      <c r="W83" s="405">
        <v>0</v>
      </c>
      <c r="X83" s="405">
        <v>0</v>
      </c>
      <c r="Y83" s="405">
        <v>0</v>
      </c>
      <c r="Z83" s="407">
        <v>4771</v>
      </c>
      <c r="AA83" s="407">
        <v>5045</v>
      </c>
      <c r="AB83" s="403">
        <v>26719</v>
      </c>
    </row>
    <row r="84" spans="1:28" s="1" customFormat="1" ht="20.100000000000001" customHeight="1">
      <c r="A84" s="413">
        <v>76</v>
      </c>
      <c r="B84" s="416" t="s">
        <v>135</v>
      </c>
      <c r="C84" s="403">
        <v>24176</v>
      </c>
      <c r="D84" s="403">
        <v>19425</v>
      </c>
      <c r="E84" s="403">
        <v>19416</v>
      </c>
      <c r="F84" s="403">
        <v>9</v>
      </c>
      <c r="G84" s="403">
        <v>3855</v>
      </c>
      <c r="H84" s="404">
        <v>860</v>
      </c>
      <c r="I84" s="404">
        <v>2</v>
      </c>
      <c r="J84" s="403">
        <v>34</v>
      </c>
      <c r="K84" s="412">
        <v>0</v>
      </c>
      <c r="L84" s="405">
        <v>76</v>
      </c>
      <c r="M84" s="405">
        <v>3832</v>
      </c>
      <c r="N84" s="405">
        <v>1768</v>
      </c>
      <c r="O84" s="406">
        <v>1191</v>
      </c>
      <c r="P84" s="406">
        <v>84</v>
      </c>
      <c r="Q84" s="406">
        <v>237</v>
      </c>
      <c r="R84" s="406">
        <v>119</v>
      </c>
      <c r="S84" s="411">
        <v>0</v>
      </c>
      <c r="T84" s="406">
        <v>3</v>
      </c>
      <c r="U84" s="406">
        <v>1</v>
      </c>
      <c r="V84" s="411">
        <v>1</v>
      </c>
      <c r="W84" s="405">
        <v>0</v>
      </c>
      <c r="X84" s="405">
        <v>0</v>
      </c>
      <c r="Y84" s="405">
        <v>0</v>
      </c>
      <c r="Z84" s="407">
        <v>5306</v>
      </c>
      <c r="AA84" s="407">
        <v>6001</v>
      </c>
      <c r="AB84" s="403">
        <v>57610</v>
      </c>
    </row>
    <row r="85" spans="1:28" s="1" customFormat="1" ht="20.100000000000001" customHeight="1">
      <c r="A85" s="413">
        <v>77</v>
      </c>
      <c r="B85" s="416" t="s">
        <v>136</v>
      </c>
      <c r="C85" s="403">
        <v>94858</v>
      </c>
      <c r="D85" s="403">
        <v>86407</v>
      </c>
      <c r="E85" s="403">
        <v>86308</v>
      </c>
      <c r="F85" s="403">
        <v>99</v>
      </c>
      <c r="G85" s="403">
        <v>3637</v>
      </c>
      <c r="H85" s="403">
        <v>4243</v>
      </c>
      <c r="I85" s="404">
        <v>136</v>
      </c>
      <c r="J85" s="403">
        <v>435</v>
      </c>
      <c r="K85" s="412">
        <v>0</v>
      </c>
      <c r="L85" s="405">
        <v>319</v>
      </c>
      <c r="M85" s="405">
        <v>25256</v>
      </c>
      <c r="N85" s="405">
        <v>9317</v>
      </c>
      <c r="O85" s="405">
        <v>7831</v>
      </c>
      <c r="P85" s="406">
        <v>226</v>
      </c>
      <c r="Q85" s="406">
        <v>253</v>
      </c>
      <c r="R85" s="406">
        <v>184</v>
      </c>
      <c r="S85" s="406">
        <v>1</v>
      </c>
      <c r="T85" s="406">
        <v>231</v>
      </c>
      <c r="U85" s="406">
        <v>35</v>
      </c>
      <c r="V85" s="411">
        <v>31</v>
      </c>
      <c r="W85" s="405">
        <v>0</v>
      </c>
      <c r="X85" s="405">
        <v>0</v>
      </c>
      <c r="Y85" s="405">
        <v>0</v>
      </c>
      <c r="Z85" s="407">
        <v>34079</v>
      </c>
      <c r="AA85" s="407">
        <v>35638</v>
      </c>
      <c r="AB85" s="403">
        <v>186574</v>
      </c>
    </row>
    <row r="86" spans="1:28" s="1" customFormat="1" ht="18" customHeight="1">
      <c r="A86" s="413">
        <v>78</v>
      </c>
      <c r="B86" s="416" t="s">
        <v>137</v>
      </c>
      <c r="C86" s="403">
        <v>47201</v>
      </c>
      <c r="D86" s="403">
        <v>39973</v>
      </c>
      <c r="E86" s="403">
        <v>39945</v>
      </c>
      <c r="F86" s="403">
        <v>28</v>
      </c>
      <c r="G86" s="403">
        <v>5515</v>
      </c>
      <c r="H86" s="403">
        <v>1314</v>
      </c>
      <c r="I86" s="404">
        <v>257</v>
      </c>
      <c r="J86" s="403">
        <v>142</v>
      </c>
      <c r="K86" s="412">
        <v>0</v>
      </c>
      <c r="L86" s="405">
        <v>281</v>
      </c>
      <c r="M86" s="405">
        <v>26517</v>
      </c>
      <c r="N86" s="405">
        <v>12774</v>
      </c>
      <c r="O86" s="405">
        <v>11200</v>
      </c>
      <c r="P86" s="406">
        <v>727</v>
      </c>
      <c r="Q86" s="406">
        <v>843</v>
      </c>
      <c r="R86" s="406">
        <v>677</v>
      </c>
      <c r="S86" s="406">
        <v>13</v>
      </c>
      <c r="T86" s="406">
        <v>681</v>
      </c>
      <c r="U86" s="406">
        <v>104</v>
      </c>
      <c r="V86" s="411">
        <v>86</v>
      </c>
      <c r="W86" s="406">
        <v>2</v>
      </c>
      <c r="X86" s="405">
        <v>0</v>
      </c>
      <c r="Y86" s="405">
        <v>0</v>
      </c>
      <c r="Z86" s="407">
        <v>40184</v>
      </c>
      <c r="AA86" s="407">
        <v>41942</v>
      </c>
      <c r="AB86" s="403">
        <v>150856</v>
      </c>
    </row>
    <row r="87" spans="1:28" s="1" customFormat="1" ht="20.100000000000001" customHeight="1">
      <c r="A87" s="413">
        <v>79</v>
      </c>
      <c r="B87" s="416" t="s">
        <v>138</v>
      </c>
      <c r="C87" s="403">
        <v>26369</v>
      </c>
      <c r="D87" s="403">
        <v>20818</v>
      </c>
      <c r="E87" s="403">
        <v>20813</v>
      </c>
      <c r="F87" s="403">
        <v>5</v>
      </c>
      <c r="G87" s="403">
        <v>3938</v>
      </c>
      <c r="H87" s="403">
        <v>1438</v>
      </c>
      <c r="I87" s="403">
        <v>0</v>
      </c>
      <c r="J87" s="403">
        <v>175</v>
      </c>
      <c r="K87" s="412">
        <v>0</v>
      </c>
      <c r="L87" s="405">
        <v>49</v>
      </c>
      <c r="M87" s="405">
        <v>3040</v>
      </c>
      <c r="N87" s="405">
        <v>1815</v>
      </c>
      <c r="O87" s="406">
        <v>1291</v>
      </c>
      <c r="P87" s="406">
        <v>43</v>
      </c>
      <c r="Q87" s="406">
        <v>126</v>
      </c>
      <c r="R87" s="406">
        <v>82</v>
      </c>
      <c r="S87" s="411">
        <v>0</v>
      </c>
      <c r="T87" s="406">
        <v>26</v>
      </c>
      <c r="U87" s="406">
        <v>16</v>
      </c>
      <c r="V87" s="411">
        <v>15</v>
      </c>
      <c r="W87" s="411">
        <v>0</v>
      </c>
      <c r="X87" s="405">
        <v>0</v>
      </c>
      <c r="Y87" s="405">
        <v>0</v>
      </c>
      <c r="Z87" s="407">
        <v>4546</v>
      </c>
      <c r="AA87" s="407">
        <v>5115</v>
      </c>
      <c r="AB87" s="403">
        <v>46290</v>
      </c>
    </row>
    <row r="88" spans="1:28" s="1" customFormat="1" ht="20.100000000000001" customHeight="1">
      <c r="A88" s="413">
        <v>80</v>
      </c>
      <c r="B88" s="416" t="s">
        <v>38</v>
      </c>
      <c r="C88" s="403">
        <v>78056</v>
      </c>
      <c r="D88" s="403">
        <v>60187</v>
      </c>
      <c r="E88" s="403">
        <v>60168</v>
      </c>
      <c r="F88" s="403">
        <v>19</v>
      </c>
      <c r="G88" s="403">
        <v>11297</v>
      </c>
      <c r="H88" s="403">
        <v>5534</v>
      </c>
      <c r="I88" s="404">
        <v>51</v>
      </c>
      <c r="J88" s="403">
        <v>987</v>
      </c>
      <c r="K88" s="412">
        <v>0</v>
      </c>
      <c r="L88" s="405">
        <v>389</v>
      </c>
      <c r="M88" s="405">
        <v>25632</v>
      </c>
      <c r="N88" s="405">
        <v>10774</v>
      </c>
      <c r="O88" s="405">
        <v>7798</v>
      </c>
      <c r="P88" s="406">
        <v>592</v>
      </c>
      <c r="Q88" s="406">
        <v>952</v>
      </c>
      <c r="R88" s="406">
        <v>541</v>
      </c>
      <c r="S88" s="406">
        <v>2</v>
      </c>
      <c r="T88" s="406">
        <v>167</v>
      </c>
      <c r="U88" s="406">
        <v>49</v>
      </c>
      <c r="V88" s="411">
        <v>31</v>
      </c>
      <c r="W88" s="411">
        <v>0</v>
      </c>
      <c r="X88" s="405">
        <v>0</v>
      </c>
      <c r="Y88" s="405">
        <v>0</v>
      </c>
      <c r="Z88" s="407">
        <v>35152</v>
      </c>
      <c r="AA88" s="407">
        <v>38557</v>
      </c>
      <c r="AB88" s="403">
        <v>256031</v>
      </c>
    </row>
    <row r="89" spans="1:28" s="1" customFormat="1" ht="20.100000000000001" customHeight="1">
      <c r="A89" s="413">
        <v>81</v>
      </c>
      <c r="B89" s="416" t="s">
        <v>157</v>
      </c>
      <c r="C89" s="403">
        <v>100697</v>
      </c>
      <c r="D89" s="403">
        <v>86714</v>
      </c>
      <c r="E89" s="403">
        <v>86659</v>
      </c>
      <c r="F89" s="403">
        <v>55</v>
      </c>
      <c r="G89" s="403">
        <v>9778</v>
      </c>
      <c r="H89" s="403">
        <v>3233</v>
      </c>
      <c r="I89" s="404">
        <v>18</v>
      </c>
      <c r="J89" s="403">
        <v>954</v>
      </c>
      <c r="K89" s="412">
        <v>0</v>
      </c>
      <c r="L89" s="405">
        <v>549</v>
      </c>
      <c r="M89" s="405">
        <v>30405</v>
      </c>
      <c r="N89" s="405">
        <v>11581</v>
      </c>
      <c r="O89" s="405">
        <v>9529</v>
      </c>
      <c r="P89" s="406">
        <v>492</v>
      </c>
      <c r="Q89" s="406">
        <v>561</v>
      </c>
      <c r="R89" s="406">
        <v>402</v>
      </c>
      <c r="S89" s="406">
        <v>2</v>
      </c>
      <c r="T89" s="406">
        <v>180</v>
      </c>
      <c r="U89" s="406">
        <v>50</v>
      </c>
      <c r="V89" s="417">
        <v>43</v>
      </c>
      <c r="W89" s="411">
        <v>0</v>
      </c>
      <c r="X89" s="405">
        <v>0</v>
      </c>
      <c r="Y89" s="405">
        <v>0</v>
      </c>
      <c r="Z89" s="407">
        <v>41602</v>
      </c>
      <c r="AA89" s="407">
        <v>43820</v>
      </c>
      <c r="AB89" s="403">
        <v>247195</v>
      </c>
    </row>
    <row r="90" spans="1:28" s="1" customFormat="1" ht="18" customHeight="1">
      <c r="A90" s="413">
        <v>90</v>
      </c>
      <c r="B90" s="416" t="s">
        <v>697</v>
      </c>
      <c r="C90" s="403">
        <v>0</v>
      </c>
      <c r="D90" s="403">
        <v>0</v>
      </c>
      <c r="E90" s="403">
        <v>0</v>
      </c>
      <c r="F90" s="403">
        <v>0</v>
      </c>
      <c r="G90" s="403">
        <v>0</v>
      </c>
      <c r="H90" s="408">
        <v>0</v>
      </c>
      <c r="I90" s="408">
        <v>0</v>
      </c>
      <c r="J90" s="403">
        <v>0</v>
      </c>
      <c r="K90" s="412">
        <v>0</v>
      </c>
      <c r="L90" s="405">
        <v>22</v>
      </c>
      <c r="M90" s="405">
        <v>3496</v>
      </c>
      <c r="N90" s="406">
        <v>899</v>
      </c>
      <c r="O90" s="406">
        <v>713</v>
      </c>
      <c r="P90" s="406">
        <v>12</v>
      </c>
      <c r="Q90" s="406">
        <v>23</v>
      </c>
      <c r="R90" s="406">
        <v>15</v>
      </c>
      <c r="S90" s="418">
        <v>0</v>
      </c>
      <c r="T90" s="406">
        <v>7</v>
      </c>
      <c r="U90" s="411">
        <v>0</v>
      </c>
      <c r="V90" s="411">
        <v>0</v>
      </c>
      <c r="W90" s="411">
        <v>0</v>
      </c>
      <c r="X90" s="405">
        <v>0</v>
      </c>
      <c r="Y90" s="405">
        <v>0</v>
      </c>
      <c r="Z90" s="407">
        <v>4265</v>
      </c>
      <c r="AA90" s="407">
        <v>4459</v>
      </c>
      <c r="AB90" s="403">
        <v>6627</v>
      </c>
    </row>
    <row r="91" spans="1:28" s="1" customFormat="1" ht="27.75" customHeight="1">
      <c r="A91" s="731" t="s">
        <v>403</v>
      </c>
      <c r="B91" s="731"/>
      <c r="C91" s="419">
        <v>19199234</v>
      </c>
      <c r="D91" s="419">
        <v>16799891</v>
      </c>
      <c r="E91" s="419">
        <v>16763091</v>
      </c>
      <c r="F91" s="419">
        <v>36800</v>
      </c>
      <c r="G91" s="419">
        <v>1445091</v>
      </c>
      <c r="H91" s="419">
        <v>608136</v>
      </c>
      <c r="I91" s="419">
        <v>21158</v>
      </c>
      <c r="J91" s="419">
        <v>309813</v>
      </c>
      <c r="K91" s="419">
        <v>15145</v>
      </c>
      <c r="L91" s="419">
        <v>75278</v>
      </c>
      <c r="M91" s="419">
        <v>6230944</v>
      </c>
      <c r="N91" s="419">
        <v>2276233</v>
      </c>
      <c r="O91" s="419">
        <v>1854432</v>
      </c>
      <c r="P91" s="419">
        <v>85634</v>
      </c>
      <c r="Q91" s="419">
        <v>99567</v>
      </c>
      <c r="R91" s="419">
        <v>67267</v>
      </c>
      <c r="S91" s="419">
        <v>855</v>
      </c>
      <c r="T91" s="419">
        <v>66933</v>
      </c>
      <c r="U91" s="419">
        <v>16020</v>
      </c>
      <c r="V91" s="419">
        <v>12836</v>
      </c>
      <c r="W91" s="419">
        <v>4</v>
      </c>
      <c r="X91" s="419">
        <v>23</v>
      </c>
      <c r="Y91" s="419">
        <v>14</v>
      </c>
      <c r="Z91" s="419">
        <v>8394197</v>
      </c>
      <c r="AA91" s="419">
        <v>8851491</v>
      </c>
      <c r="AB91" s="419">
        <v>45332675</v>
      </c>
    </row>
    <row r="92" spans="1:28" s="109" customFormat="1" ht="14.25" customHeight="1">
      <c r="A92" s="220" t="s">
        <v>169</v>
      </c>
      <c r="B92" s="217"/>
      <c r="C92" s="217"/>
      <c r="D92" s="217"/>
      <c r="E92" s="217"/>
      <c r="F92" s="217"/>
      <c r="G92" s="217"/>
      <c r="H92" s="217"/>
      <c r="I92" s="217"/>
      <c r="J92" s="217"/>
      <c r="K92" s="217"/>
      <c r="L92" s="217"/>
      <c r="M92" s="217"/>
      <c r="N92" s="217"/>
      <c r="O92" s="217"/>
      <c r="P92" s="217"/>
      <c r="Q92" s="217"/>
      <c r="R92" s="107"/>
      <c r="S92" s="107"/>
      <c r="T92" s="107"/>
      <c r="U92" s="107"/>
      <c r="V92" s="107"/>
      <c r="W92" s="107"/>
      <c r="X92" s="107"/>
      <c r="Y92" s="107"/>
      <c r="Z92" s="107"/>
      <c r="AA92" s="107"/>
      <c r="AB92" s="107"/>
    </row>
    <row r="93" spans="1:28" s="109" customFormat="1" ht="14.25" customHeight="1">
      <c r="A93" s="680" t="s">
        <v>657</v>
      </c>
      <c r="B93" s="680"/>
      <c r="C93" s="680"/>
      <c r="D93" s="680"/>
      <c r="E93" s="680"/>
      <c r="F93" s="680"/>
      <c r="G93" s="680"/>
      <c r="H93" s="680"/>
      <c r="I93" s="680"/>
      <c r="J93" s="680"/>
      <c r="K93" s="680" t="s">
        <v>142</v>
      </c>
      <c r="L93" s="680"/>
      <c r="M93" s="680"/>
      <c r="N93" s="680"/>
      <c r="O93" s="680"/>
      <c r="P93" s="680"/>
      <c r="Q93" s="680"/>
      <c r="R93" s="107"/>
      <c r="S93" s="107"/>
      <c r="T93" s="107"/>
      <c r="U93" s="107"/>
      <c r="V93" s="107"/>
      <c r="W93" s="107"/>
      <c r="X93" s="107"/>
      <c r="Y93" s="107"/>
      <c r="Z93" s="107"/>
      <c r="AA93" s="107"/>
      <c r="AB93" s="107" t="s">
        <v>142</v>
      </c>
    </row>
    <row r="94" spans="1:28">
      <c r="R94" s="251"/>
      <c r="AB94" s="251"/>
    </row>
    <row r="97" spans="3:11">
      <c r="C97" s="304"/>
      <c r="D97" s="304"/>
      <c r="E97" s="304"/>
      <c r="F97" s="304"/>
      <c r="G97" s="304"/>
      <c r="H97" s="304"/>
      <c r="I97" s="304"/>
      <c r="J97" s="304"/>
      <c r="K97" s="304"/>
    </row>
    <row r="103" spans="3:11">
      <c r="C103" s="304"/>
      <c r="D103" s="304"/>
      <c r="E103" s="304"/>
      <c r="F103" s="304"/>
      <c r="G103" s="304"/>
      <c r="H103" s="304"/>
      <c r="I103" s="304"/>
      <c r="J103" s="304"/>
      <c r="K103" s="304"/>
    </row>
  </sheetData>
  <mergeCells count="41">
    <mergeCell ref="C7:C8"/>
    <mergeCell ref="A93:Q93"/>
    <mergeCell ref="A91:B91"/>
    <mergeCell ref="A4:A8"/>
    <mergeCell ref="H7:H8"/>
    <mergeCell ref="I7:I8"/>
    <mergeCell ref="L4:R4"/>
    <mergeCell ref="Q7:Q8"/>
    <mergeCell ref="R7:R8"/>
    <mergeCell ref="B4:B8"/>
    <mergeCell ref="M7:M8"/>
    <mergeCell ref="G7:G8"/>
    <mergeCell ref="K7:K8"/>
    <mergeCell ref="J7:J8"/>
    <mergeCell ref="L7:L8"/>
    <mergeCell ref="C4:K6"/>
    <mergeCell ref="D7:D8"/>
    <mergeCell ref="E7:F7"/>
    <mergeCell ref="T7:T8"/>
    <mergeCell ref="S5:V5"/>
    <mergeCell ref="L6:O6"/>
    <mergeCell ref="L5:O5"/>
    <mergeCell ref="U7:U8"/>
    <mergeCell ref="S7:S8"/>
    <mergeCell ref="P6:R6"/>
    <mergeCell ref="O7:O8"/>
    <mergeCell ref="N7:N8"/>
    <mergeCell ref="P7:P8"/>
    <mergeCell ref="V7:V8"/>
    <mergeCell ref="P5:R5"/>
    <mergeCell ref="AA3:AB3"/>
    <mergeCell ref="W5:Y5"/>
    <mergeCell ref="X7:X8"/>
    <mergeCell ref="AA4:AA8"/>
    <mergeCell ref="AB4:AB8"/>
    <mergeCell ref="Y7:Y8"/>
    <mergeCell ref="S4:Y4"/>
    <mergeCell ref="W6:Y6"/>
    <mergeCell ref="W7:W8"/>
    <mergeCell ref="S6:V6"/>
    <mergeCell ref="Z4:Z8"/>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topLeftCell="A79" workbookViewId="0">
      <selection activeCell="G2" sqref="G2"/>
    </sheetView>
  </sheetViews>
  <sheetFormatPr defaultColWidth="9.28515625" defaultRowHeight="30.75" customHeight="1"/>
  <cols>
    <col min="1" max="1" width="5.42578125" style="1" customWidth="1"/>
    <col min="2" max="2" width="20.7109375" style="1" customWidth="1"/>
    <col min="3" max="3" width="15" style="228" customWidth="1"/>
    <col min="4" max="6" width="17" style="228" customWidth="1"/>
    <col min="7" max="7" width="16.140625" style="228" customWidth="1"/>
    <col min="8" max="8" width="15" style="228" customWidth="1"/>
    <col min="9" max="16384" width="9.28515625" style="1"/>
  </cols>
  <sheetData>
    <row r="1" spans="1:8" ht="30.75" customHeight="1">
      <c r="A1" s="291"/>
    </row>
    <row r="2" spans="1:8" ht="30.75" customHeight="1">
      <c r="A2" s="269" t="s">
        <v>666</v>
      </c>
      <c r="B2" s="269"/>
      <c r="C2" s="269"/>
      <c r="D2" s="269"/>
      <c r="E2" s="269"/>
      <c r="F2" s="269"/>
      <c r="G2" s="269"/>
      <c r="H2" s="269"/>
    </row>
    <row r="3" spans="1:8" s="259" customFormat="1" ht="19.5" customHeight="1">
      <c r="A3" s="268" t="s">
        <v>667</v>
      </c>
      <c r="B3" s="258"/>
      <c r="C3" s="230"/>
      <c r="D3" s="231"/>
      <c r="E3" s="231"/>
      <c r="F3" s="231"/>
      <c r="G3" s="712" t="s">
        <v>905</v>
      </c>
      <c r="H3" s="712"/>
    </row>
    <row r="4" spans="1:8" s="8" customFormat="1" ht="30.75" customHeight="1">
      <c r="A4" s="732" t="s">
        <v>368</v>
      </c>
      <c r="B4" s="730" t="s">
        <v>367</v>
      </c>
      <c r="C4" s="736" t="s">
        <v>797</v>
      </c>
      <c r="D4" s="736"/>
      <c r="E4" s="736"/>
      <c r="F4" s="736" t="s">
        <v>798</v>
      </c>
      <c r="G4" s="737"/>
      <c r="H4" s="737"/>
    </row>
    <row r="5" spans="1:8" ht="19.5" customHeight="1">
      <c r="A5" s="732"/>
      <c r="B5" s="730"/>
      <c r="C5" s="420" t="s">
        <v>124</v>
      </c>
      <c r="D5" s="421" t="s">
        <v>91</v>
      </c>
      <c r="E5" s="421" t="s">
        <v>90</v>
      </c>
      <c r="F5" s="420" t="s">
        <v>124</v>
      </c>
      <c r="G5" s="421" t="s">
        <v>91</v>
      </c>
      <c r="H5" s="421" t="s">
        <v>90</v>
      </c>
    </row>
    <row r="6" spans="1:8" ht="17.25" customHeight="1">
      <c r="A6" s="732"/>
      <c r="B6" s="730"/>
      <c r="C6" s="422" t="s">
        <v>156</v>
      </c>
      <c r="D6" s="423" t="s">
        <v>153</v>
      </c>
      <c r="E6" s="423" t="s">
        <v>23</v>
      </c>
      <c r="F6" s="422" t="s">
        <v>156</v>
      </c>
      <c r="G6" s="423" t="s">
        <v>153</v>
      </c>
      <c r="H6" s="423" t="s">
        <v>23</v>
      </c>
    </row>
    <row r="7" spans="1:8" ht="23.25" customHeight="1">
      <c r="A7" s="424" t="s">
        <v>30</v>
      </c>
      <c r="B7" s="425" t="s">
        <v>31</v>
      </c>
      <c r="C7" s="426">
        <v>418020</v>
      </c>
      <c r="D7" s="426">
        <v>292052</v>
      </c>
      <c r="E7" s="426">
        <v>125968</v>
      </c>
      <c r="F7" s="426">
        <v>348001</v>
      </c>
      <c r="G7" s="426">
        <v>244737</v>
      </c>
      <c r="H7" s="426">
        <v>103264</v>
      </c>
    </row>
    <row r="8" spans="1:8" ht="23.25" customHeight="1">
      <c r="A8" s="401" t="s">
        <v>32</v>
      </c>
      <c r="B8" s="402" t="s">
        <v>33</v>
      </c>
      <c r="C8" s="426">
        <v>68904</v>
      </c>
      <c r="D8" s="426">
        <v>48313</v>
      </c>
      <c r="E8" s="426">
        <v>20591</v>
      </c>
      <c r="F8" s="426">
        <v>52478</v>
      </c>
      <c r="G8" s="426">
        <v>37672</v>
      </c>
      <c r="H8" s="426">
        <v>14806</v>
      </c>
    </row>
    <row r="9" spans="1:8" ht="23.25" customHeight="1">
      <c r="A9" s="401" t="s">
        <v>34</v>
      </c>
      <c r="B9" s="402" t="s">
        <v>35</v>
      </c>
      <c r="C9" s="426">
        <v>126503</v>
      </c>
      <c r="D9" s="426">
        <v>88445</v>
      </c>
      <c r="E9" s="426">
        <v>38058</v>
      </c>
      <c r="F9" s="426">
        <v>104950</v>
      </c>
      <c r="G9" s="426">
        <v>74093</v>
      </c>
      <c r="H9" s="426">
        <v>30857</v>
      </c>
    </row>
    <row r="10" spans="1:8" ht="23.25" customHeight="1">
      <c r="A10" s="401" t="s">
        <v>36</v>
      </c>
      <c r="B10" s="402" t="s">
        <v>37</v>
      </c>
      <c r="C10" s="426">
        <v>43093</v>
      </c>
      <c r="D10" s="426">
        <v>28682</v>
      </c>
      <c r="E10" s="426">
        <v>14411</v>
      </c>
      <c r="F10" s="426">
        <v>33723</v>
      </c>
      <c r="G10" s="426">
        <v>23635</v>
      </c>
      <c r="H10" s="426">
        <v>10088</v>
      </c>
    </row>
    <row r="11" spans="1:8" ht="23.25" customHeight="1">
      <c r="A11" s="401" t="s">
        <v>24</v>
      </c>
      <c r="B11" s="402" t="s">
        <v>25</v>
      </c>
      <c r="C11" s="426">
        <v>60217</v>
      </c>
      <c r="D11" s="426">
        <v>39399</v>
      </c>
      <c r="E11" s="426">
        <v>20818</v>
      </c>
      <c r="F11" s="426">
        <v>49184</v>
      </c>
      <c r="G11" s="426">
        <v>32622</v>
      </c>
      <c r="H11" s="426">
        <v>16562</v>
      </c>
    </row>
    <row r="12" spans="1:8" ht="23.25" customHeight="1">
      <c r="A12" s="401" t="s">
        <v>26</v>
      </c>
      <c r="B12" s="402" t="s">
        <v>27</v>
      </c>
      <c r="C12" s="426">
        <v>1468259</v>
      </c>
      <c r="D12" s="426">
        <v>949595</v>
      </c>
      <c r="E12" s="426">
        <v>518664</v>
      </c>
      <c r="F12" s="426">
        <v>1308344</v>
      </c>
      <c r="G12" s="426">
        <v>851283</v>
      </c>
      <c r="H12" s="426">
        <v>457061</v>
      </c>
    </row>
    <row r="13" spans="1:8" ht="23.25" customHeight="1">
      <c r="A13" s="401" t="s">
        <v>28</v>
      </c>
      <c r="B13" s="402" t="s">
        <v>29</v>
      </c>
      <c r="C13" s="426">
        <v>702137</v>
      </c>
      <c r="D13" s="426">
        <v>460956</v>
      </c>
      <c r="E13" s="426">
        <v>241181</v>
      </c>
      <c r="F13" s="426">
        <v>646004</v>
      </c>
      <c r="G13" s="426">
        <v>425017</v>
      </c>
      <c r="H13" s="426">
        <v>220987</v>
      </c>
    </row>
    <row r="14" spans="1:8" ht="23.25" customHeight="1">
      <c r="A14" s="401" t="s">
        <v>117</v>
      </c>
      <c r="B14" s="402" t="s">
        <v>118</v>
      </c>
      <c r="C14" s="426">
        <v>30582</v>
      </c>
      <c r="D14" s="426">
        <v>21269</v>
      </c>
      <c r="E14" s="426">
        <v>9313</v>
      </c>
      <c r="F14" s="426">
        <v>26196</v>
      </c>
      <c r="G14" s="426">
        <v>18415</v>
      </c>
      <c r="H14" s="426">
        <v>7781</v>
      </c>
    </row>
    <row r="15" spans="1:8" ht="23.25" customHeight="1">
      <c r="A15" s="401" t="s">
        <v>119</v>
      </c>
      <c r="B15" s="402" t="s">
        <v>94</v>
      </c>
      <c r="C15" s="426">
        <v>213819</v>
      </c>
      <c r="D15" s="426">
        <v>140836</v>
      </c>
      <c r="E15" s="426">
        <v>72983</v>
      </c>
      <c r="F15" s="426">
        <v>186797</v>
      </c>
      <c r="G15" s="426">
        <v>123856</v>
      </c>
      <c r="H15" s="426">
        <v>62941</v>
      </c>
    </row>
    <row r="16" spans="1:8" ht="23.25" customHeight="1">
      <c r="A16" s="401">
        <v>10</v>
      </c>
      <c r="B16" s="402" t="s">
        <v>76</v>
      </c>
      <c r="C16" s="426">
        <v>247098</v>
      </c>
      <c r="D16" s="426">
        <v>162014</v>
      </c>
      <c r="E16" s="426">
        <v>85084</v>
      </c>
      <c r="F16" s="426">
        <v>215107</v>
      </c>
      <c r="G16" s="426">
        <v>142613</v>
      </c>
      <c r="H16" s="426">
        <v>72494</v>
      </c>
    </row>
    <row r="17" spans="1:8" ht="23.25" customHeight="1">
      <c r="A17" s="413">
        <v>11</v>
      </c>
      <c r="B17" s="402" t="s">
        <v>77</v>
      </c>
      <c r="C17" s="426">
        <v>61145</v>
      </c>
      <c r="D17" s="426">
        <v>42137</v>
      </c>
      <c r="E17" s="426">
        <v>19008</v>
      </c>
      <c r="F17" s="426">
        <v>54395</v>
      </c>
      <c r="G17" s="426">
        <v>38073</v>
      </c>
      <c r="H17" s="426">
        <v>16322</v>
      </c>
    </row>
    <row r="18" spans="1:8" ht="23.25" customHeight="1">
      <c r="A18" s="413">
        <v>12</v>
      </c>
      <c r="B18" s="402" t="s">
        <v>78</v>
      </c>
      <c r="C18" s="426">
        <v>36094</v>
      </c>
      <c r="D18" s="426">
        <v>24377</v>
      </c>
      <c r="E18" s="426">
        <v>11717</v>
      </c>
      <c r="F18" s="426">
        <v>29047</v>
      </c>
      <c r="G18" s="426">
        <v>20361</v>
      </c>
      <c r="H18" s="426">
        <v>8686</v>
      </c>
    </row>
    <row r="19" spans="1:8" ht="23.25" customHeight="1">
      <c r="A19" s="413">
        <v>13</v>
      </c>
      <c r="B19" s="402" t="s">
        <v>79</v>
      </c>
      <c r="C19" s="426">
        <v>46673</v>
      </c>
      <c r="D19" s="426">
        <v>32152</v>
      </c>
      <c r="E19" s="426">
        <v>14521</v>
      </c>
      <c r="F19" s="426">
        <v>36372</v>
      </c>
      <c r="G19" s="426">
        <v>26195</v>
      </c>
      <c r="H19" s="426">
        <v>10177</v>
      </c>
    </row>
    <row r="20" spans="1:8" ht="23.25" customHeight="1">
      <c r="A20" s="413">
        <v>14</v>
      </c>
      <c r="B20" s="402" t="s">
        <v>80</v>
      </c>
      <c r="C20" s="426">
        <v>75232</v>
      </c>
      <c r="D20" s="426">
        <v>48016</v>
      </c>
      <c r="E20" s="426">
        <v>27216</v>
      </c>
      <c r="F20" s="426">
        <v>68666</v>
      </c>
      <c r="G20" s="426">
        <v>43673</v>
      </c>
      <c r="H20" s="426">
        <v>24993</v>
      </c>
    </row>
    <row r="21" spans="1:8" ht="23.25" customHeight="1">
      <c r="A21" s="413">
        <v>15</v>
      </c>
      <c r="B21" s="402" t="s">
        <v>81</v>
      </c>
      <c r="C21" s="426">
        <v>44612</v>
      </c>
      <c r="D21" s="426">
        <v>29527</v>
      </c>
      <c r="E21" s="426">
        <v>15085</v>
      </c>
      <c r="F21" s="426">
        <v>36923</v>
      </c>
      <c r="G21" s="426">
        <v>25070</v>
      </c>
      <c r="H21" s="426">
        <v>11853</v>
      </c>
    </row>
    <row r="22" spans="1:8" ht="23.25" customHeight="1">
      <c r="A22" s="413">
        <v>16</v>
      </c>
      <c r="B22" s="402" t="s">
        <v>82</v>
      </c>
      <c r="C22" s="426">
        <v>882667</v>
      </c>
      <c r="D22" s="426">
        <v>576837</v>
      </c>
      <c r="E22" s="426">
        <v>305830</v>
      </c>
      <c r="F22" s="426">
        <v>803215</v>
      </c>
      <c r="G22" s="426">
        <v>526320</v>
      </c>
      <c r="H22" s="426">
        <v>276895</v>
      </c>
    </row>
    <row r="23" spans="1:8" ht="23.25" customHeight="1">
      <c r="A23" s="413">
        <v>17</v>
      </c>
      <c r="B23" s="402" t="s">
        <v>83</v>
      </c>
      <c r="C23" s="426">
        <v>115109</v>
      </c>
      <c r="D23" s="426">
        <v>75705</v>
      </c>
      <c r="E23" s="426">
        <v>39404</v>
      </c>
      <c r="F23" s="426">
        <v>99595</v>
      </c>
      <c r="G23" s="426">
        <v>66172</v>
      </c>
      <c r="H23" s="426">
        <v>33423</v>
      </c>
    </row>
    <row r="24" spans="1:8" ht="23.25" customHeight="1">
      <c r="A24" s="413">
        <v>18</v>
      </c>
      <c r="B24" s="402" t="s">
        <v>84</v>
      </c>
      <c r="C24" s="426">
        <v>36301</v>
      </c>
      <c r="D24" s="426">
        <v>24222</v>
      </c>
      <c r="E24" s="426">
        <v>12079</v>
      </c>
      <c r="F24" s="426">
        <v>31588</v>
      </c>
      <c r="G24" s="426">
        <v>21437</v>
      </c>
      <c r="H24" s="426">
        <v>10151</v>
      </c>
    </row>
    <row r="25" spans="1:8" ht="23.25" customHeight="1">
      <c r="A25" s="413">
        <v>19</v>
      </c>
      <c r="B25" s="416" t="s">
        <v>85</v>
      </c>
      <c r="C25" s="426">
        <v>82937</v>
      </c>
      <c r="D25" s="426">
        <v>54777</v>
      </c>
      <c r="E25" s="426">
        <v>28160</v>
      </c>
      <c r="F25" s="426">
        <v>66351</v>
      </c>
      <c r="G25" s="426">
        <v>44339</v>
      </c>
      <c r="H25" s="426">
        <v>22012</v>
      </c>
    </row>
    <row r="26" spans="1:8" ht="23.25" customHeight="1">
      <c r="A26" s="413">
        <v>20</v>
      </c>
      <c r="B26" s="416" t="s">
        <v>86</v>
      </c>
      <c r="C26" s="426">
        <v>245261</v>
      </c>
      <c r="D26" s="426">
        <v>150533</v>
      </c>
      <c r="E26" s="426">
        <v>94728</v>
      </c>
      <c r="F26" s="426">
        <v>215472</v>
      </c>
      <c r="G26" s="426">
        <v>132918</v>
      </c>
      <c r="H26" s="426">
        <v>82554</v>
      </c>
    </row>
    <row r="27" spans="1:8" ht="23.25" customHeight="1">
      <c r="A27" s="413">
        <v>21</v>
      </c>
      <c r="B27" s="416" t="s">
        <v>101</v>
      </c>
      <c r="C27" s="426">
        <v>236924</v>
      </c>
      <c r="D27" s="426">
        <v>164193</v>
      </c>
      <c r="E27" s="426">
        <v>72731</v>
      </c>
      <c r="F27" s="426">
        <v>184415</v>
      </c>
      <c r="G27" s="426">
        <v>133381</v>
      </c>
      <c r="H27" s="426">
        <v>51034</v>
      </c>
    </row>
    <row r="28" spans="1:8" ht="23.25" customHeight="1">
      <c r="A28" s="413">
        <v>22</v>
      </c>
      <c r="B28" s="416" t="s">
        <v>102</v>
      </c>
      <c r="C28" s="426">
        <v>78065</v>
      </c>
      <c r="D28" s="426">
        <v>46359</v>
      </c>
      <c r="E28" s="426">
        <v>31706</v>
      </c>
      <c r="F28" s="426">
        <v>70158</v>
      </c>
      <c r="G28" s="426">
        <v>41835</v>
      </c>
      <c r="H28" s="426">
        <v>28323</v>
      </c>
    </row>
    <row r="29" spans="1:8" ht="23.25" customHeight="1">
      <c r="A29" s="413">
        <v>23</v>
      </c>
      <c r="B29" s="416" t="s">
        <v>103</v>
      </c>
      <c r="C29" s="426">
        <v>91659</v>
      </c>
      <c r="D29" s="426">
        <v>65138</v>
      </c>
      <c r="E29" s="426">
        <v>26521</v>
      </c>
      <c r="F29" s="426">
        <v>75938</v>
      </c>
      <c r="G29" s="426">
        <v>55355</v>
      </c>
      <c r="H29" s="426">
        <v>20583</v>
      </c>
    </row>
    <row r="30" spans="1:8" ht="23.25" customHeight="1">
      <c r="A30" s="413">
        <v>24</v>
      </c>
      <c r="B30" s="416" t="s">
        <v>126</v>
      </c>
      <c r="C30" s="426">
        <v>38595</v>
      </c>
      <c r="D30" s="426">
        <v>26246</v>
      </c>
      <c r="E30" s="426">
        <v>12349</v>
      </c>
      <c r="F30" s="426">
        <v>33476</v>
      </c>
      <c r="G30" s="426">
        <v>22979</v>
      </c>
      <c r="H30" s="426">
        <v>10497</v>
      </c>
    </row>
    <row r="31" spans="1:8" ht="23.25" customHeight="1">
      <c r="A31" s="413">
        <v>25</v>
      </c>
      <c r="B31" s="416" t="s">
        <v>127</v>
      </c>
      <c r="C31" s="426">
        <v>113351</v>
      </c>
      <c r="D31" s="426">
        <v>79565</v>
      </c>
      <c r="E31" s="426">
        <v>33786</v>
      </c>
      <c r="F31" s="426">
        <v>91590</v>
      </c>
      <c r="G31" s="426">
        <v>65962</v>
      </c>
      <c r="H31" s="426">
        <v>25628</v>
      </c>
    </row>
    <row r="32" spans="1:8" ht="23.25" customHeight="1">
      <c r="A32" s="413">
        <v>26</v>
      </c>
      <c r="B32" s="416" t="s">
        <v>0</v>
      </c>
      <c r="C32" s="426">
        <v>223098</v>
      </c>
      <c r="D32" s="426">
        <v>148296</v>
      </c>
      <c r="E32" s="426">
        <v>74802</v>
      </c>
      <c r="F32" s="426">
        <v>195011</v>
      </c>
      <c r="G32" s="426">
        <v>129305</v>
      </c>
      <c r="H32" s="426">
        <v>65706</v>
      </c>
    </row>
    <row r="33" spans="1:8" ht="23.25" customHeight="1">
      <c r="A33" s="413">
        <v>27</v>
      </c>
      <c r="B33" s="416" t="s">
        <v>10</v>
      </c>
      <c r="C33" s="426">
        <v>417304</v>
      </c>
      <c r="D33" s="426">
        <v>317412</v>
      </c>
      <c r="E33" s="426">
        <v>99892</v>
      </c>
      <c r="F33" s="426">
        <v>356399</v>
      </c>
      <c r="G33" s="426">
        <v>276709</v>
      </c>
      <c r="H33" s="426">
        <v>79690</v>
      </c>
    </row>
    <row r="34" spans="1:8" ht="23.25" customHeight="1">
      <c r="A34" s="401">
        <v>28</v>
      </c>
      <c r="B34" s="402" t="s">
        <v>143</v>
      </c>
      <c r="C34" s="426">
        <v>76176</v>
      </c>
      <c r="D34" s="426">
        <v>46965</v>
      </c>
      <c r="E34" s="426">
        <v>29211</v>
      </c>
      <c r="F34" s="426">
        <v>61796</v>
      </c>
      <c r="G34" s="426">
        <v>38751</v>
      </c>
      <c r="H34" s="426">
        <v>23045</v>
      </c>
    </row>
    <row r="35" spans="1:8" ht="23.25" customHeight="1">
      <c r="A35" s="401">
        <v>29</v>
      </c>
      <c r="B35" s="402" t="s">
        <v>144</v>
      </c>
      <c r="C35" s="426">
        <v>17175</v>
      </c>
      <c r="D35" s="426">
        <v>11423</v>
      </c>
      <c r="E35" s="426">
        <v>5752</v>
      </c>
      <c r="F35" s="426">
        <v>15203</v>
      </c>
      <c r="G35" s="426">
        <v>10274</v>
      </c>
      <c r="H35" s="426">
        <v>4929</v>
      </c>
    </row>
    <row r="36" spans="1:8" ht="23.25" customHeight="1">
      <c r="A36" s="401">
        <v>30</v>
      </c>
      <c r="B36" s="402" t="s">
        <v>145</v>
      </c>
      <c r="C36" s="426">
        <v>46737</v>
      </c>
      <c r="D36" s="426">
        <v>29677</v>
      </c>
      <c r="E36" s="426">
        <v>17060</v>
      </c>
      <c r="F36" s="426">
        <v>27555</v>
      </c>
      <c r="G36" s="426">
        <v>20885</v>
      </c>
      <c r="H36" s="426">
        <v>6670</v>
      </c>
    </row>
    <row r="37" spans="1:8" ht="23.25" customHeight="1">
      <c r="A37" s="401">
        <v>31</v>
      </c>
      <c r="B37" s="402" t="s">
        <v>68</v>
      </c>
      <c r="C37" s="426">
        <v>165702</v>
      </c>
      <c r="D37" s="426">
        <v>121797</v>
      </c>
      <c r="E37" s="426">
        <v>43905</v>
      </c>
      <c r="F37" s="426">
        <v>127920</v>
      </c>
      <c r="G37" s="426">
        <v>97557</v>
      </c>
      <c r="H37" s="426">
        <v>30363</v>
      </c>
    </row>
    <row r="38" spans="1:8" ht="23.25" customHeight="1">
      <c r="A38" s="401">
        <v>32</v>
      </c>
      <c r="B38" s="402" t="s">
        <v>93</v>
      </c>
      <c r="C38" s="426">
        <v>82036</v>
      </c>
      <c r="D38" s="426">
        <v>53283</v>
      </c>
      <c r="E38" s="426">
        <v>28753</v>
      </c>
      <c r="F38" s="426">
        <v>66895</v>
      </c>
      <c r="G38" s="426">
        <v>43835</v>
      </c>
      <c r="H38" s="426">
        <v>23060</v>
      </c>
    </row>
    <row r="39" spans="1:8" ht="23.25" customHeight="1">
      <c r="A39" s="401">
        <v>33</v>
      </c>
      <c r="B39" s="402" t="s">
        <v>1</v>
      </c>
      <c r="C39" s="426">
        <v>392188</v>
      </c>
      <c r="D39" s="426">
        <v>277107</v>
      </c>
      <c r="E39" s="426">
        <v>115081</v>
      </c>
      <c r="F39" s="426">
        <v>336295</v>
      </c>
      <c r="G39" s="426">
        <v>241427</v>
      </c>
      <c r="H39" s="426">
        <v>94868</v>
      </c>
    </row>
    <row r="40" spans="1:8" ht="23.25" customHeight="1">
      <c r="A40" s="401">
        <v>34</v>
      </c>
      <c r="B40" s="402" t="s">
        <v>2</v>
      </c>
      <c r="C40" s="426">
        <v>5264473</v>
      </c>
      <c r="D40" s="426">
        <v>3317509</v>
      </c>
      <c r="E40" s="426">
        <v>1946964</v>
      </c>
      <c r="F40" s="426">
        <v>4770657</v>
      </c>
      <c r="G40" s="426">
        <v>3035875</v>
      </c>
      <c r="H40" s="426">
        <v>1734782</v>
      </c>
    </row>
    <row r="41" spans="1:8" ht="23.25" customHeight="1">
      <c r="A41" s="401">
        <v>35</v>
      </c>
      <c r="B41" s="402" t="s">
        <v>3</v>
      </c>
      <c r="C41" s="426">
        <v>1157421</v>
      </c>
      <c r="D41" s="426">
        <v>734747</v>
      </c>
      <c r="E41" s="426">
        <v>422674</v>
      </c>
      <c r="F41" s="426">
        <v>1047675</v>
      </c>
      <c r="G41" s="426">
        <v>666933</v>
      </c>
      <c r="H41" s="426">
        <v>380742</v>
      </c>
    </row>
    <row r="42" spans="1:8" ht="23.25" customHeight="1">
      <c r="A42" s="401">
        <v>36</v>
      </c>
      <c r="B42" s="402" t="s">
        <v>4</v>
      </c>
      <c r="C42" s="426">
        <v>30516</v>
      </c>
      <c r="D42" s="426">
        <v>19586</v>
      </c>
      <c r="E42" s="426">
        <v>10930</v>
      </c>
      <c r="F42" s="426">
        <v>25732</v>
      </c>
      <c r="G42" s="426">
        <v>16585</v>
      </c>
      <c r="H42" s="426">
        <v>9147</v>
      </c>
    </row>
    <row r="43" spans="1:8" ht="23.25" customHeight="1">
      <c r="A43" s="413">
        <v>37</v>
      </c>
      <c r="B43" s="402" t="s">
        <v>5</v>
      </c>
      <c r="C43" s="426">
        <v>64812</v>
      </c>
      <c r="D43" s="426">
        <v>42987</v>
      </c>
      <c r="E43" s="426">
        <v>21825</v>
      </c>
      <c r="F43" s="426">
        <v>56563</v>
      </c>
      <c r="G43" s="426">
        <v>38154</v>
      </c>
      <c r="H43" s="426">
        <v>18409</v>
      </c>
    </row>
    <row r="44" spans="1:8" ht="23.25" customHeight="1">
      <c r="A44" s="413">
        <v>38</v>
      </c>
      <c r="B44" s="402" t="s">
        <v>6</v>
      </c>
      <c r="C44" s="426">
        <v>300918</v>
      </c>
      <c r="D44" s="426">
        <v>218980</v>
      </c>
      <c r="E44" s="426">
        <v>81938</v>
      </c>
      <c r="F44" s="426">
        <v>254219</v>
      </c>
      <c r="G44" s="426">
        <v>186782</v>
      </c>
      <c r="H44" s="426">
        <v>67437</v>
      </c>
    </row>
    <row r="45" spans="1:8" ht="23.25" customHeight="1">
      <c r="A45" s="413">
        <v>39</v>
      </c>
      <c r="B45" s="402" t="s">
        <v>7</v>
      </c>
      <c r="C45" s="426">
        <v>85088</v>
      </c>
      <c r="D45" s="426">
        <v>53989</v>
      </c>
      <c r="E45" s="426">
        <v>31099</v>
      </c>
      <c r="F45" s="426">
        <v>78260</v>
      </c>
      <c r="G45" s="426">
        <v>49766</v>
      </c>
      <c r="H45" s="426">
        <v>28494</v>
      </c>
    </row>
    <row r="46" spans="1:8" ht="23.25" customHeight="1">
      <c r="A46" s="413">
        <v>40</v>
      </c>
      <c r="B46" s="402" t="s">
        <v>8</v>
      </c>
      <c r="C46" s="426">
        <v>35135</v>
      </c>
      <c r="D46" s="426">
        <v>25493</v>
      </c>
      <c r="E46" s="426">
        <v>9642</v>
      </c>
      <c r="F46" s="426">
        <v>28925</v>
      </c>
      <c r="G46" s="426">
        <v>21505</v>
      </c>
      <c r="H46" s="426">
        <v>7420</v>
      </c>
    </row>
    <row r="47" spans="1:8" ht="23.25" customHeight="1">
      <c r="A47" s="413">
        <v>41</v>
      </c>
      <c r="B47" s="402" t="s">
        <v>44</v>
      </c>
      <c r="C47" s="426">
        <v>690442</v>
      </c>
      <c r="D47" s="426">
        <v>484567</v>
      </c>
      <c r="E47" s="426">
        <v>205875</v>
      </c>
      <c r="F47" s="426">
        <v>627599</v>
      </c>
      <c r="G47" s="426">
        <v>443758</v>
      </c>
      <c r="H47" s="426">
        <v>183841</v>
      </c>
    </row>
    <row r="48" spans="1:8" ht="23.25" customHeight="1">
      <c r="A48" s="413">
        <v>42</v>
      </c>
      <c r="B48" s="402" t="s">
        <v>146</v>
      </c>
      <c r="C48" s="426">
        <v>424977</v>
      </c>
      <c r="D48" s="426">
        <v>314224</v>
      </c>
      <c r="E48" s="426">
        <v>110753</v>
      </c>
      <c r="F48" s="426">
        <v>363425</v>
      </c>
      <c r="G48" s="426">
        <v>271336</v>
      </c>
      <c r="H48" s="426">
        <v>92089</v>
      </c>
    </row>
    <row r="49" spans="1:8" ht="23.25" customHeight="1">
      <c r="A49" s="413">
        <v>43</v>
      </c>
      <c r="B49" s="402" t="s">
        <v>39</v>
      </c>
      <c r="C49" s="426">
        <v>116046</v>
      </c>
      <c r="D49" s="426">
        <v>80687</v>
      </c>
      <c r="E49" s="426">
        <v>35359</v>
      </c>
      <c r="F49" s="426">
        <v>99077</v>
      </c>
      <c r="G49" s="426">
        <v>70005</v>
      </c>
      <c r="H49" s="426">
        <v>29072</v>
      </c>
    </row>
    <row r="50" spans="1:8" ht="23.25" customHeight="1">
      <c r="A50" s="413">
        <v>44</v>
      </c>
      <c r="B50" s="402" t="s">
        <v>40</v>
      </c>
      <c r="C50" s="426">
        <v>97128</v>
      </c>
      <c r="D50" s="426">
        <v>70322</v>
      </c>
      <c r="E50" s="426">
        <v>26806</v>
      </c>
      <c r="F50" s="426">
        <v>81527</v>
      </c>
      <c r="G50" s="426">
        <v>59815</v>
      </c>
      <c r="H50" s="426">
        <v>21712</v>
      </c>
    </row>
    <row r="51" spans="1:8" ht="23.25" customHeight="1">
      <c r="A51" s="413">
        <v>45</v>
      </c>
      <c r="B51" s="416" t="s">
        <v>41</v>
      </c>
      <c r="C51" s="426">
        <v>332291</v>
      </c>
      <c r="D51" s="426">
        <v>222797</v>
      </c>
      <c r="E51" s="426">
        <v>109494</v>
      </c>
      <c r="F51" s="426">
        <v>285393</v>
      </c>
      <c r="G51" s="426">
        <v>193116</v>
      </c>
      <c r="H51" s="426">
        <v>92277</v>
      </c>
    </row>
    <row r="52" spans="1:8" ht="23.25" customHeight="1">
      <c r="A52" s="413">
        <v>46</v>
      </c>
      <c r="B52" s="416" t="s">
        <v>206</v>
      </c>
      <c r="C52" s="426">
        <v>136012</v>
      </c>
      <c r="D52" s="426">
        <v>105861</v>
      </c>
      <c r="E52" s="426">
        <v>30151</v>
      </c>
      <c r="F52" s="426">
        <v>113567</v>
      </c>
      <c r="G52" s="426">
        <v>89636</v>
      </c>
      <c r="H52" s="426">
        <v>23931</v>
      </c>
    </row>
    <row r="53" spans="1:8" ht="23.25" customHeight="1">
      <c r="A53" s="413">
        <v>47</v>
      </c>
      <c r="B53" s="416" t="s">
        <v>42</v>
      </c>
      <c r="C53" s="426">
        <v>136125</v>
      </c>
      <c r="D53" s="426">
        <v>98794</v>
      </c>
      <c r="E53" s="426">
        <v>37331</v>
      </c>
      <c r="F53" s="426">
        <v>111701</v>
      </c>
      <c r="G53" s="426">
        <v>84532</v>
      </c>
      <c r="H53" s="426">
        <v>27169</v>
      </c>
    </row>
    <row r="54" spans="1:8" ht="23.25" customHeight="1">
      <c r="A54" s="413">
        <v>48</v>
      </c>
      <c r="B54" s="416" t="s">
        <v>95</v>
      </c>
      <c r="C54" s="426">
        <v>270775</v>
      </c>
      <c r="D54" s="426">
        <v>188507</v>
      </c>
      <c r="E54" s="426">
        <v>82268</v>
      </c>
      <c r="F54" s="426">
        <v>247013</v>
      </c>
      <c r="G54" s="426">
        <v>173308</v>
      </c>
      <c r="H54" s="426">
        <v>73705</v>
      </c>
    </row>
    <row r="55" spans="1:8" ht="23.25" customHeight="1">
      <c r="A55" s="413">
        <v>49</v>
      </c>
      <c r="B55" s="416" t="s">
        <v>96</v>
      </c>
      <c r="C55" s="426">
        <v>42133</v>
      </c>
      <c r="D55" s="426">
        <v>28424</v>
      </c>
      <c r="E55" s="426">
        <v>13709</v>
      </c>
      <c r="F55" s="426">
        <v>31834</v>
      </c>
      <c r="G55" s="426">
        <v>22468</v>
      </c>
      <c r="H55" s="426">
        <v>9366</v>
      </c>
    </row>
    <row r="56" spans="1:8" ht="23.25" customHeight="1">
      <c r="A56" s="413">
        <v>50</v>
      </c>
      <c r="B56" s="416" t="s">
        <v>97</v>
      </c>
      <c r="C56" s="426">
        <v>59101</v>
      </c>
      <c r="D56" s="426">
        <v>40694</v>
      </c>
      <c r="E56" s="426">
        <v>18407</v>
      </c>
      <c r="F56" s="426">
        <v>49842</v>
      </c>
      <c r="G56" s="426">
        <v>34948</v>
      </c>
      <c r="H56" s="426">
        <v>14894</v>
      </c>
    </row>
    <row r="57" spans="1:8" ht="23.25" customHeight="1">
      <c r="A57" s="413">
        <v>51</v>
      </c>
      <c r="B57" s="416" t="s">
        <v>98</v>
      </c>
      <c r="C57" s="426">
        <v>52734</v>
      </c>
      <c r="D57" s="426">
        <v>36819</v>
      </c>
      <c r="E57" s="426">
        <v>15915</v>
      </c>
      <c r="F57" s="426">
        <v>42285</v>
      </c>
      <c r="G57" s="426">
        <v>29681</v>
      </c>
      <c r="H57" s="426">
        <v>12604</v>
      </c>
    </row>
    <row r="58" spans="1:8" ht="23.25" customHeight="1">
      <c r="A58" s="413">
        <v>52</v>
      </c>
      <c r="B58" s="416" t="s">
        <v>99</v>
      </c>
      <c r="C58" s="426">
        <v>125051</v>
      </c>
      <c r="D58" s="426">
        <v>76762</v>
      </c>
      <c r="E58" s="426">
        <v>48289</v>
      </c>
      <c r="F58" s="426">
        <v>100121</v>
      </c>
      <c r="G58" s="426">
        <v>61059</v>
      </c>
      <c r="H58" s="426">
        <v>39062</v>
      </c>
    </row>
    <row r="59" spans="1:8" ht="23.25" customHeight="1">
      <c r="A59" s="413">
        <v>53</v>
      </c>
      <c r="B59" s="416" t="s">
        <v>100</v>
      </c>
      <c r="C59" s="426">
        <v>66344</v>
      </c>
      <c r="D59" s="426">
        <v>45851</v>
      </c>
      <c r="E59" s="426">
        <v>20493</v>
      </c>
      <c r="F59" s="426">
        <v>51245</v>
      </c>
      <c r="G59" s="426">
        <v>34848</v>
      </c>
      <c r="H59" s="426">
        <v>16397</v>
      </c>
    </row>
    <row r="60" spans="1:8" ht="23.25" customHeight="1">
      <c r="A60" s="401">
        <v>54</v>
      </c>
      <c r="B60" s="402" t="s">
        <v>158</v>
      </c>
      <c r="C60" s="426">
        <v>262168</v>
      </c>
      <c r="D60" s="426">
        <v>177301</v>
      </c>
      <c r="E60" s="426">
        <v>84867</v>
      </c>
      <c r="F60" s="426">
        <v>222414</v>
      </c>
      <c r="G60" s="426">
        <v>151701</v>
      </c>
      <c r="H60" s="426">
        <v>70713</v>
      </c>
    </row>
    <row r="61" spans="1:8" ht="23.25" customHeight="1">
      <c r="A61" s="401">
        <v>55</v>
      </c>
      <c r="B61" s="402" t="s">
        <v>159</v>
      </c>
      <c r="C61" s="426">
        <v>245160</v>
      </c>
      <c r="D61" s="426">
        <v>157694</v>
      </c>
      <c r="E61" s="426">
        <v>87466</v>
      </c>
      <c r="F61" s="426">
        <v>208262</v>
      </c>
      <c r="G61" s="426">
        <v>134914</v>
      </c>
      <c r="H61" s="426">
        <v>73348</v>
      </c>
    </row>
    <row r="62" spans="1:8" ht="23.25" customHeight="1">
      <c r="A62" s="401">
        <v>56</v>
      </c>
      <c r="B62" s="402" t="s">
        <v>116</v>
      </c>
      <c r="C62" s="426">
        <v>39814</v>
      </c>
      <c r="D62" s="426">
        <v>29089</v>
      </c>
      <c r="E62" s="426">
        <v>10725</v>
      </c>
      <c r="F62" s="426">
        <v>32526</v>
      </c>
      <c r="G62" s="426">
        <v>25038</v>
      </c>
      <c r="H62" s="426">
        <v>7488</v>
      </c>
    </row>
    <row r="63" spans="1:8" ht="23.25" customHeight="1">
      <c r="A63" s="401">
        <v>57</v>
      </c>
      <c r="B63" s="402" t="s">
        <v>12</v>
      </c>
      <c r="C63" s="426">
        <v>37010</v>
      </c>
      <c r="D63" s="426">
        <v>23424</v>
      </c>
      <c r="E63" s="426">
        <v>13586</v>
      </c>
      <c r="F63" s="426">
        <v>30580</v>
      </c>
      <c r="G63" s="426">
        <v>19563</v>
      </c>
      <c r="H63" s="426">
        <v>11017</v>
      </c>
    </row>
    <row r="64" spans="1:8" ht="23.25" customHeight="1">
      <c r="A64" s="401">
        <v>58</v>
      </c>
      <c r="B64" s="402" t="s">
        <v>13</v>
      </c>
      <c r="C64" s="426">
        <v>98268</v>
      </c>
      <c r="D64" s="426">
        <v>69067</v>
      </c>
      <c r="E64" s="426">
        <v>29201</v>
      </c>
      <c r="F64" s="426">
        <v>81286</v>
      </c>
      <c r="G64" s="426">
        <v>58131</v>
      </c>
      <c r="H64" s="426">
        <v>23155</v>
      </c>
    </row>
    <row r="65" spans="1:8" ht="23.25" customHeight="1">
      <c r="A65" s="401">
        <v>59</v>
      </c>
      <c r="B65" s="402" t="s">
        <v>14</v>
      </c>
      <c r="C65" s="426">
        <v>364897</v>
      </c>
      <c r="D65" s="426">
        <v>244194</v>
      </c>
      <c r="E65" s="426">
        <v>120703</v>
      </c>
      <c r="F65" s="426">
        <v>334631</v>
      </c>
      <c r="G65" s="426">
        <v>224853</v>
      </c>
      <c r="H65" s="426">
        <v>109778</v>
      </c>
    </row>
    <row r="66" spans="1:8" ht="23.25" customHeight="1">
      <c r="A66" s="401">
        <v>60</v>
      </c>
      <c r="B66" s="402" t="s">
        <v>107</v>
      </c>
      <c r="C66" s="426">
        <v>86885</v>
      </c>
      <c r="D66" s="426">
        <v>56586</v>
      </c>
      <c r="E66" s="426">
        <v>30299</v>
      </c>
      <c r="F66" s="426">
        <v>70532</v>
      </c>
      <c r="G66" s="426">
        <v>46323</v>
      </c>
      <c r="H66" s="426">
        <v>24209</v>
      </c>
    </row>
    <row r="67" spans="1:8" ht="23.25" customHeight="1">
      <c r="A67" s="401">
        <v>61</v>
      </c>
      <c r="B67" s="402" t="s">
        <v>108</v>
      </c>
      <c r="C67" s="426">
        <v>148321</v>
      </c>
      <c r="D67" s="426">
        <v>98920</v>
      </c>
      <c r="E67" s="426">
        <v>49401</v>
      </c>
      <c r="F67" s="426">
        <v>127302</v>
      </c>
      <c r="G67" s="426">
        <v>84907</v>
      </c>
      <c r="H67" s="426">
        <v>42395</v>
      </c>
    </row>
    <row r="68" spans="1:8" ht="23.25" customHeight="1">
      <c r="A68" s="401">
        <v>62</v>
      </c>
      <c r="B68" s="402" t="s">
        <v>109</v>
      </c>
      <c r="C68" s="426">
        <v>9610</v>
      </c>
      <c r="D68" s="426">
        <v>6164</v>
      </c>
      <c r="E68" s="426">
        <v>3446</v>
      </c>
      <c r="F68" s="426">
        <v>8768</v>
      </c>
      <c r="G68" s="426">
        <v>5703</v>
      </c>
      <c r="H68" s="426">
        <v>3065</v>
      </c>
    </row>
    <row r="69" spans="1:8" ht="23.25" customHeight="1">
      <c r="A69" s="401">
        <v>63</v>
      </c>
      <c r="B69" s="402" t="s">
        <v>104</v>
      </c>
      <c r="C69" s="426">
        <v>232562</v>
      </c>
      <c r="D69" s="426">
        <v>164705</v>
      </c>
      <c r="E69" s="426">
        <v>67857</v>
      </c>
      <c r="F69" s="426">
        <v>173218</v>
      </c>
      <c r="G69" s="426">
        <v>126736</v>
      </c>
      <c r="H69" s="426">
        <v>46482</v>
      </c>
    </row>
    <row r="70" spans="1:8" ht="23.25" customHeight="1">
      <c r="A70" s="401">
        <v>64</v>
      </c>
      <c r="B70" s="402" t="s">
        <v>105</v>
      </c>
      <c r="C70" s="426">
        <v>85280</v>
      </c>
      <c r="D70" s="426">
        <v>55876</v>
      </c>
      <c r="E70" s="426">
        <v>29404</v>
      </c>
      <c r="F70" s="426">
        <v>72197</v>
      </c>
      <c r="G70" s="426">
        <v>47593</v>
      </c>
      <c r="H70" s="426">
        <v>24604</v>
      </c>
    </row>
    <row r="71" spans="1:8" ht="23.25" customHeight="1">
      <c r="A71" s="401">
        <v>65</v>
      </c>
      <c r="B71" s="402" t="s">
        <v>106</v>
      </c>
      <c r="C71" s="426">
        <v>142433</v>
      </c>
      <c r="D71" s="426">
        <v>94995</v>
      </c>
      <c r="E71" s="426">
        <v>47438</v>
      </c>
      <c r="F71" s="426">
        <v>108891</v>
      </c>
      <c r="G71" s="426">
        <v>76375</v>
      </c>
      <c r="H71" s="426">
        <v>32516</v>
      </c>
    </row>
    <row r="72" spans="1:8" ht="23.25" customHeight="1">
      <c r="A72" s="401">
        <v>66</v>
      </c>
      <c r="B72" s="402" t="s">
        <v>87</v>
      </c>
      <c r="C72" s="426">
        <v>52778</v>
      </c>
      <c r="D72" s="426">
        <v>37370</v>
      </c>
      <c r="E72" s="426">
        <v>15408</v>
      </c>
      <c r="F72" s="426">
        <v>42652</v>
      </c>
      <c r="G72" s="426">
        <v>30413</v>
      </c>
      <c r="H72" s="426">
        <v>12239</v>
      </c>
    </row>
    <row r="73" spans="1:8" ht="23.25" customHeight="1">
      <c r="A73" s="401">
        <v>67</v>
      </c>
      <c r="B73" s="402" t="s">
        <v>88</v>
      </c>
      <c r="C73" s="426">
        <v>124381</v>
      </c>
      <c r="D73" s="426">
        <v>90862</v>
      </c>
      <c r="E73" s="426">
        <v>33519</v>
      </c>
      <c r="F73" s="426">
        <v>108754</v>
      </c>
      <c r="G73" s="426">
        <v>80833</v>
      </c>
      <c r="H73" s="426">
        <v>27921</v>
      </c>
    </row>
    <row r="74" spans="1:8" ht="23.25" customHeight="1">
      <c r="A74" s="413">
        <v>68</v>
      </c>
      <c r="B74" s="402" t="s">
        <v>89</v>
      </c>
      <c r="C74" s="426">
        <v>70937</v>
      </c>
      <c r="D74" s="426">
        <v>51310</v>
      </c>
      <c r="E74" s="426">
        <v>19627</v>
      </c>
      <c r="F74" s="426">
        <v>59461</v>
      </c>
      <c r="G74" s="426">
        <v>43665</v>
      </c>
      <c r="H74" s="426">
        <v>15796</v>
      </c>
    </row>
    <row r="75" spans="1:8" ht="23.25" customHeight="1">
      <c r="A75" s="413">
        <v>69</v>
      </c>
      <c r="B75" s="402" t="s">
        <v>128</v>
      </c>
      <c r="C75" s="426">
        <v>10990</v>
      </c>
      <c r="D75" s="426">
        <v>7436</v>
      </c>
      <c r="E75" s="426">
        <v>3554</v>
      </c>
      <c r="F75" s="426">
        <v>8658</v>
      </c>
      <c r="G75" s="426">
        <v>6032</v>
      </c>
      <c r="H75" s="426">
        <v>2626</v>
      </c>
    </row>
    <row r="76" spans="1:8" ht="23.25" customHeight="1">
      <c r="A76" s="413">
        <v>70</v>
      </c>
      <c r="B76" s="402" t="s">
        <v>129</v>
      </c>
      <c r="C76" s="426">
        <v>50206</v>
      </c>
      <c r="D76" s="426">
        <v>32780</v>
      </c>
      <c r="E76" s="426">
        <v>17426</v>
      </c>
      <c r="F76" s="426">
        <v>42476</v>
      </c>
      <c r="G76" s="426">
        <v>27806</v>
      </c>
      <c r="H76" s="426">
        <v>14670</v>
      </c>
    </row>
    <row r="77" spans="1:8" ht="23.25" customHeight="1">
      <c r="A77" s="413">
        <v>71</v>
      </c>
      <c r="B77" s="402" t="s">
        <v>130</v>
      </c>
      <c r="C77" s="426">
        <v>49185</v>
      </c>
      <c r="D77" s="426">
        <v>34957</v>
      </c>
      <c r="E77" s="426">
        <v>14228</v>
      </c>
      <c r="F77" s="426">
        <v>40710</v>
      </c>
      <c r="G77" s="426">
        <v>29757</v>
      </c>
      <c r="H77" s="426">
        <v>10953</v>
      </c>
    </row>
    <row r="78" spans="1:8" ht="23.25" customHeight="1">
      <c r="A78" s="413">
        <v>72</v>
      </c>
      <c r="B78" s="402" t="s">
        <v>131</v>
      </c>
      <c r="C78" s="426">
        <v>119082</v>
      </c>
      <c r="D78" s="426">
        <v>83165</v>
      </c>
      <c r="E78" s="426">
        <v>35917</v>
      </c>
      <c r="F78" s="426">
        <v>92073</v>
      </c>
      <c r="G78" s="426">
        <v>66616</v>
      </c>
      <c r="H78" s="426">
        <v>25457</v>
      </c>
    </row>
    <row r="79" spans="1:8" ht="23.25" customHeight="1">
      <c r="A79" s="413">
        <v>73</v>
      </c>
      <c r="B79" s="402" t="s">
        <v>132</v>
      </c>
      <c r="C79" s="426">
        <v>75743</v>
      </c>
      <c r="D79" s="426">
        <v>56832</v>
      </c>
      <c r="E79" s="426">
        <v>18911</v>
      </c>
      <c r="F79" s="426">
        <v>57011</v>
      </c>
      <c r="G79" s="426">
        <v>45461</v>
      </c>
      <c r="H79" s="426">
        <v>11550</v>
      </c>
    </row>
    <row r="80" spans="1:8" ht="23.25" customHeight="1">
      <c r="A80" s="413">
        <v>74</v>
      </c>
      <c r="B80" s="402" t="s">
        <v>133</v>
      </c>
      <c r="C80" s="426">
        <v>39068</v>
      </c>
      <c r="D80" s="426">
        <v>24299</v>
      </c>
      <c r="E80" s="426">
        <v>14769</v>
      </c>
      <c r="F80" s="426">
        <v>32926</v>
      </c>
      <c r="G80" s="426">
        <v>20840</v>
      </c>
      <c r="H80" s="426">
        <v>12086</v>
      </c>
    </row>
    <row r="81" spans="1:8" ht="23.25" customHeight="1">
      <c r="A81" s="413">
        <v>75</v>
      </c>
      <c r="B81" s="402" t="s">
        <v>134</v>
      </c>
      <c r="C81" s="426">
        <v>11904</v>
      </c>
      <c r="D81" s="426">
        <v>7643</v>
      </c>
      <c r="E81" s="426">
        <v>4261</v>
      </c>
      <c r="F81" s="426">
        <v>9320</v>
      </c>
      <c r="G81" s="426">
        <v>6124</v>
      </c>
      <c r="H81" s="426">
        <v>3196</v>
      </c>
    </row>
    <row r="82" spans="1:8" ht="23.25" customHeight="1">
      <c r="A82" s="413">
        <v>76</v>
      </c>
      <c r="B82" s="416" t="s">
        <v>135</v>
      </c>
      <c r="C82" s="426">
        <v>24176</v>
      </c>
      <c r="D82" s="426">
        <v>16282</v>
      </c>
      <c r="E82" s="426">
        <v>7894</v>
      </c>
      <c r="F82" s="426">
        <v>19425</v>
      </c>
      <c r="G82" s="426">
        <v>13555</v>
      </c>
      <c r="H82" s="426">
        <v>5870</v>
      </c>
    </row>
    <row r="83" spans="1:8" ht="23.25" customHeight="1">
      <c r="A83" s="413">
        <v>77</v>
      </c>
      <c r="B83" s="416" t="s">
        <v>136</v>
      </c>
      <c r="C83" s="426">
        <v>94858</v>
      </c>
      <c r="D83" s="426">
        <v>71323</v>
      </c>
      <c r="E83" s="426">
        <v>23535</v>
      </c>
      <c r="F83" s="426">
        <v>86407</v>
      </c>
      <c r="G83" s="426">
        <v>65723</v>
      </c>
      <c r="H83" s="426">
        <v>20684</v>
      </c>
    </row>
    <row r="84" spans="1:8" ht="23.25" customHeight="1">
      <c r="A84" s="413">
        <v>78</v>
      </c>
      <c r="B84" s="416" t="s">
        <v>137</v>
      </c>
      <c r="C84" s="426">
        <v>47201</v>
      </c>
      <c r="D84" s="426">
        <v>32799</v>
      </c>
      <c r="E84" s="426">
        <v>14402</v>
      </c>
      <c r="F84" s="426">
        <v>39973</v>
      </c>
      <c r="G84" s="426">
        <v>28268</v>
      </c>
      <c r="H84" s="426">
        <v>11705</v>
      </c>
    </row>
    <row r="85" spans="1:8" ht="23.25" customHeight="1">
      <c r="A85" s="413">
        <v>79</v>
      </c>
      <c r="B85" s="416" t="s">
        <v>138</v>
      </c>
      <c r="C85" s="426">
        <v>26369</v>
      </c>
      <c r="D85" s="426">
        <v>18352</v>
      </c>
      <c r="E85" s="426">
        <v>8017</v>
      </c>
      <c r="F85" s="426">
        <v>20818</v>
      </c>
      <c r="G85" s="426">
        <v>14584</v>
      </c>
      <c r="H85" s="426">
        <v>6234</v>
      </c>
    </row>
    <row r="86" spans="1:8" ht="23.25" customHeight="1">
      <c r="A86" s="413">
        <v>80</v>
      </c>
      <c r="B86" s="416" t="s">
        <v>38</v>
      </c>
      <c r="C86" s="426">
        <v>78056</v>
      </c>
      <c r="D86" s="426">
        <v>53952</v>
      </c>
      <c r="E86" s="426">
        <v>24104</v>
      </c>
      <c r="F86" s="426">
        <v>60187</v>
      </c>
      <c r="G86" s="426">
        <v>42956</v>
      </c>
      <c r="H86" s="426">
        <v>17231</v>
      </c>
    </row>
    <row r="87" spans="1:8" ht="23.25" customHeight="1">
      <c r="A87" s="427">
        <v>81</v>
      </c>
      <c r="B87" s="428" t="s">
        <v>157</v>
      </c>
      <c r="C87" s="429">
        <v>100697</v>
      </c>
      <c r="D87" s="429">
        <v>65267</v>
      </c>
      <c r="E87" s="429">
        <v>35430</v>
      </c>
      <c r="F87" s="429">
        <v>86714</v>
      </c>
      <c r="G87" s="429">
        <v>56548</v>
      </c>
      <c r="H87" s="429">
        <v>30166</v>
      </c>
    </row>
    <row r="88" spans="1:8" ht="24" customHeight="1">
      <c r="A88" s="735" t="s">
        <v>543</v>
      </c>
      <c r="B88" s="735"/>
      <c r="C88" s="430">
        <v>19199234</v>
      </c>
      <c r="D88" s="430">
        <v>12747549</v>
      </c>
      <c r="E88" s="430">
        <v>6451685</v>
      </c>
      <c r="F88" s="430">
        <v>16799891</v>
      </c>
      <c r="G88" s="430">
        <v>11261884</v>
      </c>
      <c r="H88" s="430">
        <v>5538007</v>
      </c>
    </row>
    <row r="89" spans="1:8" ht="30.75" customHeight="1">
      <c r="A89" s="680" t="s">
        <v>657</v>
      </c>
      <c r="B89" s="680"/>
      <c r="C89" s="680"/>
      <c r="D89" s="680"/>
      <c r="E89" s="680"/>
      <c r="F89" s="680"/>
      <c r="G89" s="680"/>
      <c r="H89" s="680"/>
    </row>
    <row r="90" spans="1:8" ht="30.75" customHeight="1">
      <c r="A90" s="257"/>
      <c r="B90" s="257"/>
      <c r="C90" s="257"/>
      <c r="D90" s="257"/>
      <c r="E90" s="257"/>
      <c r="F90" s="257"/>
      <c r="G90" s="257"/>
      <c r="H90" s="257"/>
    </row>
    <row r="91" spans="1:8" ht="30.75" customHeight="1">
      <c r="A91" s="257"/>
      <c r="B91" s="257"/>
      <c r="C91" s="257" t="s">
        <v>142</v>
      </c>
      <c r="D91" s="257"/>
      <c r="E91" s="257"/>
      <c r="F91" s="257"/>
      <c r="G91" s="257"/>
      <c r="H91" s="257"/>
    </row>
    <row r="92" spans="1:8" ht="30.75" customHeight="1">
      <c r="A92" s="257"/>
      <c r="B92" s="257"/>
      <c r="C92" s="257"/>
      <c r="D92" s="257"/>
      <c r="E92" s="257"/>
      <c r="F92" s="257"/>
      <c r="G92" s="257"/>
      <c r="H92" s="257"/>
    </row>
    <row r="93" spans="1:8" ht="30.75" customHeight="1">
      <c r="A93" s="257"/>
      <c r="B93" s="257"/>
      <c r="C93" s="257"/>
      <c r="D93" s="257"/>
      <c r="E93" s="257"/>
      <c r="F93" s="257"/>
      <c r="G93" s="257"/>
      <c r="H93" s="257"/>
    </row>
    <row r="95" spans="1:8" ht="30.75" customHeight="1">
      <c r="C95" s="228" t="s">
        <v>142</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W89"/>
  <sheetViews>
    <sheetView showGridLines="0" topLeftCell="I73" zoomScale="85" zoomScaleNormal="85" workbookViewId="0">
      <selection activeCell="V13" sqref="V13"/>
    </sheetView>
  </sheetViews>
  <sheetFormatPr defaultColWidth="9.28515625" defaultRowHeight="14.25"/>
  <cols>
    <col min="1" max="1" width="5.42578125" style="276" customWidth="1"/>
    <col min="2" max="2" width="18.5703125" style="276" customWidth="1"/>
    <col min="3" max="8" width="10.7109375" style="277" customWidth="1"/>
    <col min="9" max="11" width="10.7109375" style="278" customWidth="1"/>
    <col min="12" max="13" width="9.28515625" style="278"/>
    <col min="14" max="14" width="8.140625" style="278" customWidth="1"/>
    <col min="15" max="16" width="9.28515625" style="278"/>
    <col min="17" max="17" width="8.140625" style="278" customWidth="1"/>
    <col min="18" max="19" width="9.28515625" style="278"/>
    <col min="20" max="20" width="8.140625" style="278" customWidth="1"/>
    <col min="21" max="22" width="9.28515625" style="278"/>
    <col min="23" max="23" width="8.140625" style="278" customWidth="1"/>
    <col min="24" max="16384" width="9.28515625" style="276"/>
  </cols>
  <sheetData>
    <row r="1" spans="1:23" ht="19.149999999999999" customHeight="1"/>
    <row r="2" spans="1:23" ht="30" customHeight="1">
      <c r="A2" s="739" t="s">
        <v>701</v>
      </c>
      <c r="B2" s="739"/>
      <c r="C2" s="739"/>
      <c r="D2" s="739"/>
      <c r="E2" s="739"/>
      <c r="F2" s="739"/>
      <c r="G2" s="739"/>
      <c r="H2" s="739"/>
      <c r="I2" s="739"/>
      <c r="J2" s="739"/>
      <c r="K2" s="739"/>
    </row>
    <row r="3" spans="1:23" s="285" customFormat="1" ht="15" customHeight="1">
      <c r="A3" s="279" t="s">
        <v>702</v>
      </c>
      <c r="B3" s="280"/>
      <c r="C3" s="230"/>
      <c r="D3" s="281"/>
      <c r="E3" s="281"/>
      <c r="F3" s="281"/>
      <c r="G3" s="281"/>
      <c r="H3" s="281"/>
      <c r="I3" s="282"/>
      <c r="J3" s="283"/>
      <c r="K3" s="283"/>
      <c r="L3" s="284"/>
      <c r="M3" s="284"/>
      <c r="N3" s="284"/>
      <c r="O3" s="738"/>
      <c r="P3" s="738"/>
      <c r="Q3" s="738"/>
      <c r="R3" s="738"/>
      <c r="S3" s="738"/>
      <c r="T3" s="738"/>
      <c r="U3" s="738"/>
      <c r="V3" s="738"/>
      <c r="W3" s="738"/>
    </row>
    <row r="4" spans="1:23" s="286" customFormat="1" ht="65.25" customHeight="1">
      <c r="A4" s="732" t="s">
        <v>368</v>
      </c>
      <c r="B4" s="730" t="s">
        <v>367</v>
      </c>
      <c r="C4" s="736">
        <v>2017</v>
      </c>
      <c r="D4" s="736"/>
      <c r="E4" s="736"/>
      <c r="F4" s="736">
        <v>2018</v>
      </c>
      <c r="G4" s="736"/>
      <c r="H4" s="736"/>
      <c r="I4" s="736">
        <v>2019</v>
      </c>
      <c r="J4" s="736"/>
      <c r="K4" s="736"/>
      <c r="L4" s="736">
        <v>2020</v>
      </c>
      <c r="M4" s="736"/>
      <c r="N4" s="736"/>
      <c r="O4" s="737">
        <v>2021</v>
      </c>
      <c r="P4" s="737"/>
      <c r="Q4" s="737"/>
      <c r="R4" s="737" t="s">
        <v>903</v>
      </c>
      <c r="S4" s="737"/>
      <c r="T4" s="737"/>
      <c r="U4" s="737" t="s">
        <v>910</v>
      </c>
      <c r="V4" s="737"/>
      <c r="W4" s="737"/>
    </row>
    <row r="5" spans="1:23" ht="14.25" customHeight="1">
      <c r="A5" s="732"/>
      <c r="B5" s="730"/>
      <c r="C5" s="420" t="s">
        <v>124</v>
      </c>
      <c r="D5" s="421" t="s">
        <v>91</v>
      </c>
      <c r="E5" s="421" t="s">
        <v>90</v>
      </c>
      <c r="F5" s="420" t="s">
        <v>124</v>
      </c>
      <c r="G5" s="421" t="s">
        <v>91</v>
      </c>
      <c r="H5" s="421" t="s">
        <v>90</v>
      </c>
      <c r="I5" s="420" t="s">
        <v>124</v>
      </c>
      <c r="J5" s="421" t="s">
        <v>91</v>
      </c>
      <c r="K5" s="421" t="s">
        <v>90</v>
      </c>
      <c r="L5" s="420" t="s">
        <v>124</v>
      </c>
      <c r="M5" s="421" t="s">
        <v>91</v>
      </c>
      <c r="N5" s="421" t="s">
        <v>90</v>
      </c>
      <c r="O5" s="420" t="s">
        <v>124</v>
      </c>
      <c r="P5" s="421" t="s">
        <v>91</v>
      </c>
      <c r="Q5" s="421" t="s">
        <v>90</v>
      </c>
      <c r="R5" s="420" t="s">
        <v>124</v>
      </c>
      <c r="S5" s="421" t="s">
        <v>91</v>
      </c>
      <c r="T5" s="421" t="s">
        <v>90</v>
      </c>
      <c r="U5" s="616" t="s">
        <v>124</v>
      </c>
      <c r="V5" s="615" t="s">
        <v>91</v>
      </c>
      <c r="W5" s="615" t="s">
        <v>90</v>
      </c>
    </row>
    <row r="6" spans="1:23" ht="18" customHeight="1">
      <c r="A6" s="732"/>
      <c r="B6" s="730"/>
      <c r="C6" s="422" t="s">
        <v>156</v>
      </c>
      <c r="D6" s="423" t="s">
        <v>153</v>
      </c>
      <c r="E6" s="423" t="s">
        <v>23</v>
      </c>
      <c r="F6" s="422" t="s">
        <v>156</v>
      </c>
      <c r="G6" s="423" t="s">
        <v>153</v>
      </c>
      <c r="H6" s="423" t="s">
        <v>23</v>
      </c>
      <c r="I6" s="422" t="s">
        <v>156</v>
      </c>
      <c r="J6" s="423" t="s">
        <v>153</v>
      </c>
      <c r="K6" s="423" t="s">
        <v>23</v>
      </c>
      <c r="L6" s="422" t="s">
        <v>156</v>
      </c>
      <c r="M6" s="423" t="s">
        <v>153</v>
      </c>
      <c r="N6" s="423" t="s">
        <v>23</v>
      </c>
      <c r="O6" s="422" t="s">
        <v>156</v>
      </c>
      <c r="P6" s="423" t="s">
        <v>153</v>
      </c>
      <c r="Q6" s="423" t="s">
        <v>23</v>
      </c>
      <c r="R6" s="422" t="s">
        <v>156</v>
      </c>
      <c r="S6" s="423" t="s">
        <v>153</v>
      </c>
      <c r="T6" s="423" t="s">
        <v>23</v>
      </c>
      <c r="U6" s="422" t="s">
        <v>156</v>
      </c>
      <c r="V6" s="423" t="s">
        <v>153</v>
      </c>
      <c r="W6" s="423" t="s">
        <v>23</v>
      </c>
    </row>
    <row r="7" spans="1:23" ht="21.75" customHeight="1">
      <c r="A7" s="424" t="s">
        <v>30</v>
      </c>
      <c r="B7" s="425" t="s">
        <v>31</v>
      </c>
      <c r="C7" s="426">
        <v>13629</v>
      </c>
      <c r="D7" s="426">
        <v>12323</v>
      </c>
      <c r="E7" s="426">
        <v>1306</v>
      </c>
      <c r="F7" s="426">
        <v>12319</v>
      </c>
      <c r="G7" s="426">
        <v>11051</v>
      </c>
      <c r="H7" s="426">
        <v>1268</v>
      </c>
      <c r="I7" s="426">
        <v>12868</v>
      </c>
      <c r="J7" s="426">
        <v>11515</v>
      </c>
      <c r="K7" s="426">
        <v>1353</v>
      </c>
      <c r="L7" s="426">
        <v>13736</v>
      </c>
      <c r="M7" s="426">
        <v>12528</v>
      </c>
      <c r="N7" s="426">
        <v>1208</v>
      </c>
      <c r="O7" s="426">
        <v>16030</v>
      </c>
      <c r="P7" s="426">
        <v>14713</v>
      </c>
      <c r="Q7" s="426">
        <v>1317</v>
      </c>
      <c r="R7" s="426">
        <v>17512</v>
      </c>
      <c r="S7" s="426">
        <v>16095</v>
      </c>
      <c r="T7" s="426">
        <v>1417</v>
      </c>
      <c r="U7" s="426">
        <v>16512</v>
      </c>
      <c r="V7" s="426">
        <v>15165</v>
      </c>
      <c r="W7" s="426">
        <v>1347</v>
      </c>
    </row>
    <row r="8" spans="1:23" ht="21.75" customHeight="1">
      <c r="A8" s="401" t="s">
        <v>32</v>
      </c>
      <c r="B8" s="402" t="s">
        <v>33</v>
      </c>
      <c r="C8" s="426">
        <v>976</v>
      </c>
      <c r="D8" s="426">
        <v>938</v>
      </c>
      <c r="E8" s="426">
        <v>38</v>
      </c>
      <c r="F8" s="426">
        <v>986</v>
      </c>
      <c r="G8" s="426">
        <v>951</v>
      </c>
      <c r="H8" s="426">
        <v>35</v>
      </c>
      <c r="I8" s="426">
        <v>993</v>
      </c>
      <c r="J8" s="426">
        <v>962</v>
      </c>
      <c r="K8" s="426">
        <v>31</v>
      </c>
      <c r="L8" s="426">
        <v>1250</v>
      </c>
      <c r="M8" s="426">
        <v>1228</v>
      </c>
      <c r="N8" s="426">
        <v>22</v>
      </c>
      <c r="O8" s="426">
        <v>1513</v>
      </c>
      <c r="P8" s="426">
        <v>1482</v>
      </c>
      <c r="Q8" s="426">
        <v>31</v>
      </c>
      <c r="R8" s="426">
        <v>1894</v>
      </c>
      <c r="S8" s="426">
        <v>1851</v>
      </c>
      <c r="T8" s="426">
        <v>43</v>
      </c>
      <c r="U8" s="426">
        <v>1303</v>
      </c>
      <c r="V8" s="426">
        <v>1267</v>
      </c>
      <c r="W8" s="426">
        <v>36</v>
      </c>
    </row>
    <row r="9" spans="1:23" ht="21.75" customHeight="1">
      <c r="A9" s="401" t="s">
        <v>34</v>
      </c>
      <c r="B9" s="402" t="s">
        <v>35</v>
      </c>
      <c r="C9" s="426">
        <v>3075</v>
      </c>
      <c r="D9" s="426">
        <v>2937</v>
      </c>
      <c r="E9" s="426">
        <v>138</v>
      </c>
      <c r="F9" s="426">
        <v>2886</v>
      </c>
      <c r="G9" s="426">
        <v>2747</v>
      </c>
      <c r="H9" s="426">
        <v>139</v>
      </c>
      <c r="I9" s="426">
        <v>3001</v>
      </c>
      <c r="J9" s="426">
        <v>2864</v>
      </c>
      <c r="K9" s="426">
        <v>137</v>
      </c>
      <c r="L9" s="426">
        <v>3176</v>
      </c>
      <c r="M9" s="426">
        <v>3036</v>
      </c>
      <c r="N9" s="426">
        <v>140</v>
      </c>
      <c r="O9" s="426">
        <v>3581</v>
      </c>
      <c r="P9" s="426">
        <v>3427</v>
      </c>
      <c r="Q9" s="426">
        <v>154</v>
      </c>
      <c r="R9" s="426">
        <v>4193</v>
      </c>
      <c r="S9" s="426">
        <v>4011</v>
      </c>
      <c r="T9" s="426">
        <v>182</v>
      </c>
      <c r="U9" s="426">
        <v>3934</v>
      </c>
      <c r="V9" s="426">
        <v>3754</v>
      </c>
      <c r="W9" s="426">
        <v>180</v>
      </c>
    </row>
    <row r="10" spans="1:23" ht="21.75" customHeight="1">
      <c r="A10" s="401" t="s">
        <v>36</v>
      </c>
      <c r="B10" s="402" t="s">
        <v>37</v>
      </c>
      <c r="C10" s="426">
        <v>366</v>
      </c>
      <c r="D10" s="426">
        <v>357</v>
      </c>
      <c r="E10" s="426">
        <v>9</v>
      </c>
      <c r="F10" s="426">
        <v>314</v>
      </c>
      <c r="G10" s="426">
        <v>304</v>
      </c>
      <c r="H10" s="426">
        <v>10</v>
      </c>
      <c r="I10" s="426">
        <v>286</v>
      </c>
      <c r="J10" s="426">
        <v>278</v>
      </c>
      <c r="K10" s="426">
        <v>8</v>
      </c>
      <c r="L10" s="426">
        <v>283</v>
      </c>
      <c r="M10" s="426">
        <v>275</v>
      </c>
      <c r="N10" s="426">
        <v>8</v>
      </c>
      <c r="O10" s="426">
        <v>368</v>
      </c>
      <c r="P10" s="426">
        <v>358</v>
      </c>
      <c r="Q10" s="426">
        <v>10</v>
      </c>
      <c r="R10" s="426">
        <v>506</v>
      </c>
      <c r="S10" s="426">
        <v>490</v>
      </c>
      <c r="T10" s="426">
        <v>16</v>
      </c>
      <c r="U10" s="426">
        <v>427</v>
      </c>
      <c r="V10" s="426">
        <v>410</v>
      </c>
      <c r="W10" s="426">
        <v>17</v>
      </c>
    </row>
    <row r="11" spans="1:23" ht="21.75" customHeight="1">
      <c r="A11" s="401" t="s">
        <v>24</v>
      </c>
      <c r="B11" s="402" t="s">
        <v>25</v>
      </c>
      <c r="C11" s="426">
        <v>1780</v>
      </c>
      <c r="D11" s="426">
        <v>1687</v>
      </c>
      <c r="E11" s="426">
        <v>93</v>
      </c>
      <c r="F11" s="426">
        <v>1784</v>
      </c>
      <c r="G11" s="426">
        <v>1686</v>
      </c>
      <c r="H11" s="426">
        <v>98</v>
      </c>
      <c r="I11" s="426">
        <v>1968</v>
      </c>
      <c r="J11" s="426">
        <v>1871</v>
      </c>
      <c r="K11" s="426">
        <v>97</v>
      </c>
      <c r="L11" s="426">
        <v>1998</v>
      </c>
      <c r="M11" s="426">
        <v>1908</v>
      </c>
      <c r="N11" s="426">
        <v>90</v>
      </c>
      <c r="O11" s="426">
        <v>2357</v>
      </c>
      <c r="P11" s="426">
        <v>2246</v>
      </c>
      <c r="Q11" s="426">
        <v>111</v>
      </c>
      <c r="R11" s="426">
        <v>2505</v>
      </c>
      <c r="S11" s="426">
        <v>2393</v>
      </c>
      <c r="T11" s="426">
        <v>112</v>
      </c>
      <c r="U11" s="426">
        <v>2423</v>
      </c>
      <c r="V11" s="426">
        <v>2315</v>
      </c>
      <c r="W11" s="426">
        <v>108</v>
      </c>
    </row>
    <row r="12" spans="1:23" ht="21.75" customHeight="1">
      <c r="A12" s="401" t="s">
        <v>26</v>
      </c>
      <c r="B12" s="402" t="s">
        <v>27</v>
      </c>
      <c r="C12" s="426">
        <v>71312</v>
      </c>
      <c r="D12" s="426">
        <v>63895</v>
      </c>
      <c r="E12" s="426">
        <v>7417</v>
      </c>
      <c r="F12" s="426">
        <v>68187</v>
      </c>
      <c r="G12" s="426">
        <v>60906</v>
      </c>
      <c r="H12" s="426">
        <v>7281</v>
      </c>
      <c r="I12" s="426">
        <v>66540</v>
      </c>
      <c r="J12" s="426">
        <v>59410</v>
      </c>
      <c r="K12" s="426">
        <v>7130</v>
      </c>
      <c r="L12" s="426">
        <v>66273</v>
      </c>
      <c r="M12" s="426">
        <v>59579</v>
      </c>
      <c r="N12" s="426">
        <v>6694</v>
      </c>
      <c r="O12" s="426">
        <v>72430</v>
      </c>
      <c r="P12" s="426">
        <v>65308</v>
      </c>
      <c r="Q12" s="426">
        <v>7122</v>
      </c>
      <c r="R12" s="426">
        <v>77738</v>
      </c>
      <c r="S12" s="426">
        <v>69987</v>
      </c>
      <c r="T12" s="426">
        <v>7751</v>
      </c>
      <c r="U12" s="426">
        <v>75800</v>
      </c>
      <c r="V12" s="426">
        <v>68072</v>
      </c>
      <c r="W12" s="426">
        <v>7728</v>
      </c>
    </row>
    <row r="13" spans="1:23" ht="21.75" customHeight="1">
      <c r="A13" s="401" t="s">
        <v>28</v>
      </c>
      <c r="B13" s="402" t="s">
        <v>29</v>
      </c>
      <c r="C13" s="426">
        <v>21300</v>
      </c>
      <c r="D13" s="426">
        <v>18671</v>
      </c>
      <c r="E13" s="426">
        <v>2629</v>
      </c>
      <c r="F13" s="426">
        <v>21753</v>
      </c>
      <c r="G13" s="426">
        <v>19001</v>
      </c>
      <c r="H13" s="426">
        <v>2752</v>
      </c>
      <c r="I13" s="426">
        <v>23243</v>
      </c>
      <c r="J13" s="426">
        <v>20266</v>
      </c>
      <c r="K13" s="426">
        <v>2977</v>
      </c>
      <c r="L13" s="426">
        <v>23515</v>
      </c>
      <c r="M13" s="426">
        <v>20722</v>
      </c>
      <c r="N13" s="426">
        <v>2793</v>
      </c>
      <c r="O13" s="426">
        <v>28669</v>
      </c>
      <c r="P13" s="426">
        <v>25435</v>
      </c>
      <c r="Q13" s="426">
        <v>3234</v>
      </c>
      <c r="R13" s="426">
        <v>34218</v>
      </c>
      <c r="S13" s="426">
        <v>30586</v>
      </c>
      <c r="T13" s="426">
        <v>3632</v>
      </c>
      <c r="U13" s="426">
        <v>35405</v>
      </c>
      <c r="V13" s="426">
        <v>31690</v>
      </c>
      <c r="W13" s="426">
        <v>3715</v>
      </c>
    </row>
    <row r="14" spans="1:23" ht="21.75" customHeight="1">
      <c r="A14" s="401" t="s">
        <v>117</v>
      </c>
      <c r="B14" s="402" t="s">
        <v>118</v>
      </c>
      <c r="C14" s="426">
        <v>965</v>
      </c>
      <c r="D14" s="426">
        <v>937</v>
      </c>
      <c r="E14" s="426">
        <v>28</v>
      </c>
      <c r="F14" s="426">
        <v>989</v>
      </c>
      <c r="G14" s="426">
        <v>948</v>
      </c>
      <c r="H14" s="426">
        <v>41</v>
      </c>
      <c r="I14" s="426">
        <v>1213</v>
      </c>
      <c r="J14" s="426">
        <v>1166</v>
      </c>
      <c r="K14" s="426">
        <v>47</v>
      </c>
      <c r="L14" s="426">
        <v>1358</v>
      </c>
      <c r="M14" s="426">
        <v>1318</v>
      </c>
      <c r="N14" s="426">
        <v>40</v>
      </c>
      <c r="O14" s="426">
        <v>1577</v>
      </c>
      <c r="P14" s="426">
        <v>1527</v>
      </c>
      <c r="Q14" s="426">
        <v>50</v>
      </c>
      <c r="R14" s="426">
        <v>1290</v>
      </c>
      <c r="S14" s="426">
        <v>1249</v>
      </c>
      <c r="T14" s="426">
        <v>41</v>
      </c>
      <c r="U14" s="426">
        <v>1177</v>
      </c>
      <c r="V14" s="426">
        <v>1135</v>
      </c>
      <c r="W14" s="426">
        <v>42</v>
      </c>
    </row>
    <row r="15" spans="1:23" ht="21.75" customHeight="1">
      <c r="A15" s="401" t="s">
        <v>119</v>
      </c>
      <c r="B15" s="402" t="s">
        <v>94</v>
      </c>
      <c r="C15" s="426">
        <v>8403</v>
      </c>
      <c r="D15" s="426">
        <v>7572</v>
      </c>
      <c r="E15" s="426">
        <v>831</v>
      </c>
      <c r="F15" s="426">
        <v>7597</v>
      </c>
      <c r="G15" s="426">
        <v>6817</v>
      </c>
      <c r="H15" s="426">
        <v>780</v>
      </c>
      <c r="I15" s="426">
        <v>7816</v>
      </c>
      <c r="J15" s="426">
        <v>6976</v>
      </c>
      <c r="K15" s="426">
        <v>840</v>
      </c>
      <c r="L15" s="426">
        <v>8497</v>
      </c>
      <c r="M15" s="426">
        <v>7719</v>
      </c>
      <c r="N15" s="426">
        <v>778</v>
      </c>
      <c r="O15" s="426">
        <v>10307</v>
      </c>
      <c r="P15" s="426">
        <v>9379</v>
      </c>
      <c r="Q15" s="426">
        <v>928</v>
      </c>
      <c r="R15" s="426">
        <v>11545</v>
      </c>
      <c r="S15" s="426">
        <v>10530</v>
      </c>
      <c r="T15" s="426">
        <v>1015</v>
      </c>
      <c r="U15" s="426">
        <v>11530</v>
      </c>
      <c r="V15" s="426">
        <v>10512</v>
      </c>
      <c r="W15" s="426">
        <v>1018</v>
      </c>
    </row>
    <row r="16" spans="1:23" ht="21.75" customHeight="1">
      <c r="A16" s="401">
        <v>10</v>
      </c>
      <c r="B16" s="402" t="s">
        <v>76</v>
      </c>
      <c r="C16" s="426">
        <v>9579</v>
      </c>
      <c r="D16" s="426">
        <v>8823</v>
      </c>
      <c r="E16" s="426">
        <v>756</v>
      </c>
      <c r="F16" s="426">
        <v>9423</v>
      </c>
      <c r="G16" s="426">
        <v>8670</v>
      </c>
      <c r="H16" s="426">
        <v>753</v>
      </c>
      <c r="I16" s="426">
        <v>9708</v>
      </c>
      <c r="J16" s="426">
        <v>8903</v>
      </c>
      <c r="K16" s="426">
        <v>805</v>
      </c>
      <c r="L16" s="426">
        <v>10988</v>
      </c>
      <c r="M16" s="426">
        <v>10213</v>
      </c>
      <c r="N16" s="426">
        <v>775</v>
      </c>
      <c r="O16" s="426">
        <v>12790</v>
      </c>
      <c r="P16" s="426">
        <v>11892</v>
      </c>
      <c r="Q16" s="426">
        <v>898</v>
      </c>
      <c r="R16" s="426">
        <v>14273</v>
      </c>
      <c r="S16" s="426">
        <v>13302</v>
      </c>
      <c r="T16" s="426">
        <v>971</v>
      </c>
      <c r="U16" s="426">
        <v>13592</v>
      </c>
      <c r="V16" s="426">
        <v>12628</v>
      </c>
      <c r="W16" s="426">
        <v>964</v>
      </c>
    </row>
    <row r="17" spans="1:23" ht="21.75" customHeight="1">
      <c r="A17" s="413">
        <v>11</v>
      </c>
      <c r="B17" s="402" t="s">
        <v>77</v>
      </c>
      <c r="C17" s="426">
        <v>4012</v>
      </c>
      <c r="D17" s="426">
        <v>3866</v>
      </c>
      <c r="E17" s="426">
        <v>146</v>
      </c>
      <c r="F17" s="426">
        <v>3906</v>
      </c>
      <c r="G17" s="426">
        <v>3753</v>
      </c>
      <c r="H17" s="426">
        <v>153</v>
      </c>
      <c r="I17" s="426">
        <v>3871</v>
      </c>
      <c r="J17" s="426">
        <v>3714</v>
      </c>
      <c r="K17" s="426">
        <v>157</v>
      </c>
      <c r="L17" s="426">
        <v>4001</v>
      </c>
      <c r="M17" s="426">
        <v>3855</v>
      </c>
      <c r="N17" s="426">
        <v>146</v>
      </c>
      <c r="O17" s="426">
        <v>4439</v>
      </c>
      <c r="P17" s="426">
        <v>4277</v>
      </c>
      <c r="Q17" s="426">
        <v>162</v>
      </c>
      <c r="R17" s="426">
        <v>4907</v>
      </c>
      <c r="S17" s="426">
        <v>4708</v>
      </c>
      <c r="T17" s="426">
        <v>199</v>
      </c>
      <c r="U17" s="426">
        <v>4754</v>
      </c>
      <c r="V17" s="426">
        <v>4550</v>
      </c>
      <c r="W17" s="426">
        <v>204</v>
      </c>
    </row>
    <row r="18" spans="1:23" ht="21.75" customHeight="1">
      <c r="A18" s="413">
        <v>12</v>
      </c>
      <c r="B18" s="402" t="s">
        <v>78</v>
      </c>
      <c r="C18" s="426">
        <v>456</v>
      </c>
      <c r="D18" s="426">
        <v>446</v>
      </c>
      <c r="E18" s="426">
        <v>10</v>
      </c>
      <c r="F18" s="426">
        <v>503</v>
      </c>
      <c r="G18" s="426">
        <v>494</v>
      </c>
      <c r="H18" s="426">
        <v>9</v>
      </c>
      <c r="I18" s="426">
        <v>409</v>
      </c>
      <c r="J18" s="426">
        <v>396</v>
      </c>
      <c r="K18" s="426">
        <v>13</v>
      </c>
      <c r="L18" s="426">
        <v>427</v>
      </c>
      <c r="M18" s="426">
        <v>410</v>
      </c>
      <c r="N18" s="426">
        <v>17</v>
      </c>
      <c r="O18" s="426">
        <v>506</v>
      </c>
      <c r="P18" s="426">
        <v>486</v>
      </c>
      <c r="Q18" s="426">
        <v>20</v>
      </c>
      <c r="R18" s="426">
        <v>595</v>
      </c>
      <c r="S18" s="426">
        <v>568</v>
      </c>
      <c r="T18" s="426">
        <v>27</v>
      </c>
      <c r="U18" s="426">
        <v>498</v>
      </c>
      <c r="V18" s="426">
        <v>470</v>
      </c>
      <c r="W18" s="426">
        <v>28</v>
      </c>
    </row>
    <row r="19" spans="1:23" ht="21.75" customHeight="1">
      <c r="A19" s="413">
        <v>13</v>
      </c>
      <c r="B19" s="402" t="s">
        <v>79</v>
      </c>
      <c r="C19" s="426">
        <v>152</v>
      </c>
      <c r="D19" s="426">
        <v>142</v>
      </c>
      <c r="E19" s="426">
        <v>10</v>
      </c>
      <c r="F19" s="426">
        <v>142</v>
      </c>
      <c r="G19" s="426">
        <v>133</v>
      </c>
      <c r="H19" s="426">
        <v>9</v>
      </c>
      <c r="I19" s="426">
        <v>133</v>
      </c>
      <c r="J19" s="426">
        <v>122</v>
      </c>
      <c r="K19" s="426">
        <v>11</v>
      </c>
      <c r="L19" s="426">
        <v>172</v>
      </c>
      <c r="M19" s="426">
        <v>162</v>
      </c>
      <c r="N19" s="426">
        <v>10</v>
      </c>
      <c r="O19" s="426">
        <v>254</v>
      </c>
      <c r="P19" s="426">
        <v>243</v>
      </c>
      <c r="Q19" s="426">
        <v>11</v>
      </c>
      <c r="R19" s="426">
        <v>292</v>
      </c>
      <c r="S19" s="426">
        <v>274</v>
      </c>
      <c r="T19" s="426">
        <v>18</v>
      </c>
      <c r="U19" s="426">
        <v>255</v>
      </c>
      <c r="V19" s="426">
        <v>236</v>
      </c>
      <c r="W19" s="426">
        <v>19</v>
      </c>
    </row>
    <row r="20" spans="1:23" ht="21.75" customHeight="1">
      <c r="A20" s="413">
        <v>14</v>
      </c>
      <c r="B20" s="402" t="s">
        <v>80</v>
      </c>
      <c r="C20" s="426">
        <v>3702</v>
      </c>
      <c r="D20" s="426">
        <v>3508</v>
      </c>
      <c r="E20" s="426">
        <v>194</v>
      </c>
      <c r="F20" s="426">
        <v>3333</v>
      </c>
      <c r="G20" s="426">
        <v>3141</v>
      </c>
      <c r="H20" s="426">
        <v>192</v>
      </c>
      <c r="I20" s="426">
        <v>3530</v>
      </c>
      <c r="J20" s="426">
        <v>3320</v>
      </c>
      <c r="K20" s="426">
        <v>210</v>
      </c>
      <c r="L20" s="426">
        <v>3887</v>
      </c>
      <c r="M20" s="426">
        <v>3701</v>
      </c>
      <c r="N20" s="426">
        <v>186</v>
      </c>
      <c r="O20" s="426">
        <v>4279</v>
      </c>
      <c r="P20" s="426">
        <v>4060</v>
      </c>
      <c r="Q20" s="426">
        <v>219</v>
      </c>
      <c r="R20" s="426">
        <v>4670</v>
      </c>
      <c r="S20" s="426">
        <v>4421</v>
      </c>
      <c r="T20" s="426">
        <v>249</v>
      </c>
      <c r="U20" s="426">
        <v>4429</v>
      </c>
      <c r="V20" s="426">
        <v>4178</v>
      </c>
      <c r="W20" s="426">
        <v>251</v>
      </c>
    </row>
    <row r="21" spans="1:23" ht="21.75" customHeight="1">
      <c r="A21" s="413">
        <v>15</v>
      </c>
      <c r="B21" s="402" t="s">
        <v>81</v>
      </c>
      <c r="C21" s="426">
        <v>2028</v>
      </c>
      <c r="D21" s="426">
        <v>1948</v>
      </c>
      <c r="E21" s="426">
        <v>80</v>
      </c>
      <c r="F21" s="426">
        <v>1745</v>
      </c>
      <c r="G21" s="426">
        <v>1670</v>
      </c>
      <c r="H21" s="426">
        <v>75</v>
      </c>
      <c r="I21" s="426">
        <v>1842</v>
      </c>
      <c r="J21" s="426">
        <v>1757</v>
      </c>
      <c r="K21" s="426">
        <v>85</v>
      </c>
      <c r="L21" s="426">
        <v>1992</v>
      </c>
      <c r="M21" s="426">
        <v>1901</v>
      </c>
      <c r="N21" s="426">
        <v>91</v>
      </c>
      <c r="O21" s="426">
        <v>2322</v>
      </c>
      <c r="P21" s="426">
        <v>2222</v>
      </c>
      <c r="Q21" s="426">
        <v>100</v>
      </c>
      <c r="R21" s="426">
        <v>2452</v>
      </c>
      <c r="S21" s="426">
        <v>2340</v>
      </c>
      <c r="T21" s="426">
        <v>112</v>
      </c>
      <c r="U21" s="426">
        <v>2209</v>
      </c>
      <c r="V21" s="426">
        <v>2098</v>
      </c>
      <c r="W21" s="426">
        <v>111</v>
      </c>
    </row>
    <row r="22" spans="1:23" ht="21.75" customHeight="1">
      <c r="A22" s="413">
        <v>16</v>
      </c>
      <c r="B22" s="402" t="s">
        <v>82</v>
      </c>
      <c r="C22" s="426">
        <v>43504</v>
      </c>
      <c r="D22" s="426">
        <v>39293</v>
      </c>
      <c r="E22" s="426">
        <v>4211</v>
      </c>
      <c r="F22" s="426">
        <v>41429</v>
      </c>
      <c r="G22" s="426">
        <v>37047</v>
      </c>
      <c r="H22" s="426">
        <v>4382</v>
      </c>
      <c r="I22" s="426">
        <v>42655</v>
      </c>
      <c r="J22" s="426">
        <v>38003</v>
      </c>
      <c r="K22" s="426">
        <v>4652</v>
      </c>
      <c r="L22" s="426">
        <v>44829</v>
      </c>
      <c r="M22" s="426">
        <v>40184</v>
      </c>
      <c r="N22" s="426">
        <v>4645</v>
      </c>
      <c r="O22" s="426">
        <v>50655</v>
      </c>
      <c r="P22" s="426">
        <v>45452</v>
      </c>
      <c r="Q22" s="426">
        <v>5203</v>
      </c>
      <c r="R22" s="426">
        <v>55631</v>
      </c>
      <c r="S22" s="426">
        <v>49831</v>
      </c>
      <c r="T22" s="426">
        <v>5800</v>
      </c>
      <c r="U22" s="426">
        <v>55077</v>
      </c>
      <c r="V22" s="426">
        <v>49329</v>
      </c>
      <c r="W22" s="426">
        <v>5748</v>
      </c>
    </row>
    <row r="23" spans="1:23" ht="21.75" customHeight="1">
      <c r="A23" s="413">
        <v>17</v>
      </c>
      <c r="B23" s="402" t="s">
        <v>83</v>
      </c>
      <c r="C23" s="426">
        <v>5212</v>
      </c>
      <c r="D23" s="426">
        <v>4763</v>
      </c>
      <c r="E23" s="426">
        <v>449</v>
      </c>
      <c r="F23" s="426">
        <v>5109</v>
      </c>
      <c r="G23" s="426">
        <v>4677</v>
      </c>
      <c r="H23" s="426">
        <v>432</v>
      </c>
      <c r="I23" s="426">
        <v>5770</v>
      </c>
      <c r="J23" s="426">
        <v>5299</v>
      </c>
      <c r="K23" s="426">
        <v>471</v>
      </c>
      <c r="L23" s="426">
        <v>6010</v>
      </c>
      <c r="M23" s="426">
        <v>5567</v>
      </c>
      <c r="N23" s="426">
        <v>443</v>
      </c>
      <c r="O23" s="426">
        <v>6723</v>
      </c>
      <c r="P23" s="426">
        <v>6219</v>
      </c>
      <c r="Q23" s="426">
        <v>504</v>
      </c>
      <c r="R23" s="426">
        <v>6747</v>
      </c>
      <c r="S23" s="426">
        <v>6140</v>
      </c>
      <c r="T23" s="426">
        <v>607</v>
      </c>
      <c r="U23" s="426">
        <v>6607</v>
      </c>
      <c r="V23" s="426">
        <v>5997</v>
      </c>
      <c r="W23" s="426">
        <v>610</v>
      </c>
    </row>
    <row r="24" spans="1:23" ht="21.75" customHeight="1">
      <c r="A24" s="413">
        <v>18</v>
      </c>
      <c r="B24" s="402" t="s">
        <v>84</v>
      </c>
      <c r="C24" s="426">
        <v>1011</v>
      </c>
      <c r="D24" s="426">
        <v>971</v>
      </c>
      <c r="E24" s="426">
        <v>40</v>
      </c>
      <c r="F24" s="426">
        <v>1018</v>
      </c>
      <c r="G24" s="426">
        <v>981</v>
      </c>
      <c r="H24" s="426">
        <v>37</v>
      </c>
      <c r="I24" s="426">
        <v>996</v>
      </c>
      <c r="J24" s="426">
        <v>959</v>
      </c>
      <c r="K24" s="426">
        <v>37</v>
      </c>
      <c r="L24" s="426">
        <v>1187</v>
      </c>
      <c r="M24" s="426">
        <v>1148</v>
      </c>
      <c r="N24" s="426">
        <v>39</v>
      </c>
      <c r="O24" s="426">
        <v>1420</v>
      </c>
      <c r="P24" s="426">
        <v>1372</v>
      </c>
      <c r="Q24" s="426">
        <v>48</v>
      </c>
      <c r="R24" s="426">
        <v>1558</v>
      </c>
      <c r="S24" s="426">
        <v>1513</v>
      </c>
      <c r="T24" s="426">
        <v>45</v>
      </c>
      <c r="U24" s="426">
        <v>1492</v>
      </c>
      <c r="V24" s="426">
        <v>1444</v>
      </c>
      <c r="W24" s="426">
        <v>48</v>
      </c>
    </row>
    <row r="25" spans="1:23" ht="21.75" customHeight="1">
      <c r="A25" s="413">
        <v>19</v>
      </c>
      <c r="B25" s="416" t="s">
        <v>85</v>
      </c>
      <c r="C25" s="426">
        <v>3009</v>
      </c>
      <c r="D25" s="426">
        <v>2873</v>
      </c>
      <c r="E25" s="426">
        <v>136</v>
      </c>
      <c r="F25" s="426">
        <v>2820</v>
      </c>
      <c r="G25" s="426">
        <v>2690</v>
      </c>
      <c r="H25" s="426">
        <v>130</v>
      </c>
      <c r="I25" s="426">
        <v>2959</v>
      </c>
      <c r="J25" s="426">
        <v>2819</v>
      </c>
      <c r="K25" s="426">
        <v>140</v>
      </c>
      <c r="L25" s="426">
        <v>3234</v>
      </c>
      <c r="M25" s="426">
        <v>3117</v>
      </c>
      <c r="N25" s="426">
        <v>117</v>
      </c>
      <c r="O25" s="426">
        <v>3650</v>
      </c>
      <c r="P25" s="426">
        <v>3514</v>
      </c>
      <c r="Q25" s="426">
        <v>136</v>
      </c>
      <c r="R25" s="426">
        <v>4033</v>
      </c>
      <c r="S25" s="426">
        <v>3872</v>
      </c>
      <c r="T25" s="426">
        <v>161</v>
      </c>
      <c r="U25" s="426">
        <v>3608</v>
      </c>
      <c r="V25" s="426">
        <v>3444</v>
      </c>
      <c r="W25" s="426">
        <v>164</v>
      </c>
    </row>
    <row r="26" spans="1:23" ht="21.75" customHeight="1">
      <c r="A26" s="413">
        <v>20</v>
      </c>
      <c r="B26" s="416" t="s">
        <v>86</v>
      </c>
      <c r="C26" s="426">
        <v>10899</v>
      </c>
      <c r="D26" s="426">
        <v>9806</v>
      </c>
      <c r="E26" s="426">
        <v>1093</v>
      </c>
      <c r="F26" s="426">
        <v>10312</v>
      </c>
      <c r="G26" s="426">
        <v>9146</v>
      </c>
      <c r="H26" s="426">
        <v>1166</v>
      </c>
      <c r="I26" s="426">
        <v>10205</v>
      </c>
      <c r="J26" s="426">
        <v>8934</v>
      </c>
      <c r="K26" s="426">
        <v>1271</v>
      </c>
      <c r="L26" s="426">
        <v>11420</v>
      </c>
      <c r="M26" s="426">
        <v>10095</v>
      </c>
      <c r="N26" s="426">
        <v>1325</v>
      </c>
      <c r="O26" s="426">
        <v>13466</v>
      </c>
      <c r="P26" s="426">
        <v>11881</v>
      </c>
      <c r="Q26" s="426">
        <v>1585</v>
      </c>
      <c r="R26" s="426">
        <v>14286</v>
      </c>
      <c r="S26" s="426">
        <v>12569</v>
      </c>
      <c r="T26" s="426">
        <v>1717</v>
      </c>
      <c r="U26" s="426">
        <v>13943</v>
      </c>
      <c r="V26" s="426">
        <v>12228</v>
      </c>
      <c r="W26" s="426">
        <v>1715</v>
      </c>
    </row>
    <row r="27" spans="1:23" ht="21.75" customHeight="1">
      <c r="A27" s="413">
        <v>21</v>
      </c>
      <c r="B27" s="416" t="s">
        <v>101</v>
      </c>
      <c r="C27" s="426">
        <v>1892</v>
      </c>
      <c r="D27" s="426">
        <v>1707</v>
      </c>
      <c r="E27" s="426">
        <v>185</v>
      </c>
      <c r="F27" s="426">
        <v>1965</v>
      </c>
      <c r="G27" s="426">
        <v>1775</v>
      </c>
      <c r="H27" s="426">
        <v>190</v>
      </c>
      <c r="I27" s="426">
        <v>2122</v>
      </c>
      <c r="J27" s="426">
        <v>1915</v>
      </c>
      <c r="K27" s="426">
        <v>207</v>
      </c>
      <c r="L27" s="426">
        <v>2407</v>
      </c>
      <c r="M27" s="426">
        <v>2220</v>
      </c>
      <c r="N27" s="426">
        <v>187</v>
      </c>
      <c r="O27" s="426">
        <v>3022</v>
      </c>
      <c r="P27" s="426">
        <v>2836</v>
      </c>
      <c r="Q27" s="426">
        <v>186</v>
      </c>
      <c r="R27" s="426">
        <v>3418</v>
      </c>
      <c r="S27" s="426">
        <v>3208</v>
      </c>
      <c r="T27" s="426">
        <v>210</v>
      </c>
      <c r="U27" s="426">
        <v>3146</v>
      </c>
      <c r="V27" s="426">
        <v>2940</v>
      </c>
      <c r="W27" s="426">
        <v>206</v>
      </c>
    </row>
    <row r="28" spans="1:23" ht="21.75" customHeight="1">
      <c r="A28" s="413">
        <v>22</v>
      </c>
      <c r="B28" s="416" t="s">
        <v>102</v>
      </c>
      <c r="C28" s="426">
        <v>3160</v>
      </c>
      <c r="D28" s="426">
        <v>2712</v>
      </c>
      <c r="E28" s="426">
        <v>448</v>
      </c>
      <c r="F28" s="426">
        <v>2950</v>
      </c>
      <c r="G28" s="426">
        <v>2520</v>
      </c>
      <c r="H28" s="426">
        <v>430</v>
      </c>
      <c r="I28" s="426">
        <v>3248</v>
      </c>
      <c r="J28" s="426">
        <v>2760</v>
      </c>
      <c r="K28" s="426">
        <v>488</v>
      </c>
      <c r="L28" s="426">
        <v>3387</v>
      </c>
      <c r="M28" s="426">
        <v>2947</v>
      </c>
      <c r="N28" s="426">
        <v>440</v>
      </c>
      <c r="O28" s="426">
        <v>3795</v>
      </c>
      <c r="P28" s="426">
        <v>3293</v>
      </c>
      <c r="Q28" s="426">
        <v>502</v>
      </c>
      <c r="R28" s="426">
        <v>4086</v>
      </c>
      <c r="S28" s="426">
        <v>3507</v>
      </c>
      <c r="T28" s="426">
        <v>579</v>
      </c>
      <c r="U28" s="426">
        <v>4041</v>
      </c>
      <c r="V28" s="426">
        <v>3451</v>
      </c>
      <c r="W28" s="426">
        <v>590</v>
      </c>
    </row>
    <row r="29" spans="1:23" ht="21.75" customHeight="1">
      <c r="A29" s="413">
        <v>23</v>
      </c>
      <c r="B29" s="416" t="s">
        <v>103</v>
      </c>
      <c r="C29" s="426">
        <v>1869</v>
      </c>
      <c r="D29" s="426">
        <v>1777</v>
      </c>
      <c r="E29" s="426">
        <v>92</v>
      </c>
      <c r="F29" s="426">
        <v>1684</v>
      </c>
      <c r="G29" s="426">
        <v>1587</v>
      </c>
      <c r="H29" s="426">
        <v>97</v>
      </c>
      <c r="I29" s="426">
        <v>1846</v>
      </c>
      <c r="J29" s="426">
        <v>1750</v>
      </c>
      <c r="K29" s="426">
        <v>96</v>
      </c>
      <c r="L29" s="426">
        <v>2720</v>
      </c>
      <c r="M29" s="426">
        <v>2629</v>
      </c>
      <c r="N29" s="426">
        <v>91</v>
      </c>
      <c r="O29" s="426">
        <v>2657</v>
      </c>
      <c r="P29" s="426">
        <v>2592</v>
      </c>
      <c r="Q29" s="426">
        <v>65</v>
      </c>
      <c r="R29" s="426">
        <v>2995</v>
      </c>
      <c r="S29" s="426">
        <v>2923</v>
      </c>
      <c r="T29" s="426">
        <v>72</v>
      </c>
      <c r="U29" s="426">
        <v>2609</v>
      </c>
      <c r="V29" s="426">
        <v>2532</v>
      </c>
      <c r="W29" s="426">
        <v>77</v>
      </c>
    </row>
    <row r="30" spans="1:23" ht="21.75" customHeight="1">
      <c r="A30" s="413">
        <v>24</v>
      </c>
      <c r="B30" s="416" t="s">
        <v>126</v>
      </c>
      <c r="C30" s="426">
        <v>990</v>
      </c>
      <c r="D30" s="426">
        <v>966</v>
      </c>
      <c r="E30" s="426">
        <v>24</v>
      </c>
      <c r="F30" s="426">
        <v>839</v>
      </c>
      <c r="G30" s="426">
        <v>816</v>
      </c>
      <c r="H30" s="426">
        <v>23</v>
      </c>
      <c r="I30" s="426">
        <v>933</v>
      </c>
      <c r="J30" s="426">
        <v>907</v>
      </c>
      <c r="K30" s="426">
        <v>26</v>
      </c>
      <c r="L30" s="426">
        <v>938</v>
      </c>
      <c r="M30" s="426">
        <v>919</v>
      </c>
      <c r="N30" s="426">
        <v>19</v>
      </c>
      <c r="O30" s="426">
        <v>996</v>
      </c>
      <c r="P30" s="426">
        <v>979</v>
      </c>
      <c r="Q30" s="426">
        <v>17</v>
      </c>
      <c r="R30" s="426">
        <v>1150</v>
      </c>
      <c r="S30" s="426">
        <v>1126</v>
      </c>
      <c r="T30" s="426">
        <v>24</v>
      </c>
      <c r="U30" s="426">
        <v>978</v>
      </c>
      <c r="V30" s="426">
        <v>952</v>
      </c>
      <c r="W30" s="426">
        <v>26</v>
      </c>
    </row>
    <row r="31" spans="1:23" ht="21.75" customHeight="1">
      <c r="A31" s="413">
        <v>25</v>
      </c>
      <c r="B31" s="416" t="s">
        <v>127</v>
      </c>
      <c r="C31" s="426">
        <v>1990</v>
      </c>
      <c r="D31" s="426">
        <v>1911</v>
      </c>
      <c r="E31" s="426">
        <v>79</v>
      </c>
      <c r="F31" s="426">
        <v>1817</v>
      </c>
      <c r="G31" s="426">
        <v>1745</v>
      </c>
      <c r="H31" s="426">
        <v>72</v>
      </c>
      <c r="I31" s="426">
        <v>1704</v>
      </c>
      <c r="J31" s="426">
        <v>1645</v>
      </c>
      <c r="K31" s="426">
        <v>59</v>
      </c>
      <c r="L31" s="426">
        <v>1868</v>
      </c>
      <c r="M31" s="426">
        <v>1808</v>
      </c>
      <c r="N31" s="426">
        <v>60</v>
      </c>
      <c r="O31" s="426">
        <v>2221</v>
      </c>
      <c r="P31" s="426">
        <v>2168</v>
      </c>
      <c r="Q31" s="426">
        <v>53</v>
      </c>
      <c r="R31" s="426">
        <v>2504</v>
      </c>
      <c r="S31" s="426">
        <v>2442</v>
      </c>
      <c r="T31" s="426">
        <v>62</v>
      </c>
      <c r="U31" s="426">
        <v>2200</v>
      </c>
      <c r="V31" s="426">
        <v>2131</v>
      </c>
      <c r="W31" s="426">
        <v>69</v>
      </c>
    </row>
    <row r="32" spans="1:23" ht="21.75" customHeight="1">
      <c r="A32" s="413">
        <v>26</v>
      </c>
      <c r="B32" s="416" t="s">
        <v>0</v>
      </c>
      <c r="C32" s="426">
        <v>12697</v>
      </c>
      <c r="D32" s="426">
        <v>11897</v>
      </c>
      <c r="E32" s="426">
        <v>800</v>
      </c>
      <c r="F32" s="426">
        <v>11855</v>
      </c>
      <c r="G32" s="426">
        <v>11049</v>
      </c>
      <c r="H32" s="426">
        <v>806</v>
      </c>
      <c r="I32" s="426">
        <v>12382</v>
      </c>
      <c r="J32" s="426">
        <v>11519</v>
      </c>
      <c r="K32" s="426">
        <v>863</v>
      </c>
      <c r="L32" s="426">
        <v>12702</v>
      </c>
      <c r="M32" s="426">
        <v>11873</v>
      </c>
      <c r="N32" s="426">
        <v>829</v>
      </c>
      <c r="O32" s="426">
        <v>14043</v>
      </c>
      <c r="P32" s="426">
        <v>13121</v>
      </c>
      <c r="Q32" s="426">
        <v>922</v>
      </c>
      <c r="R32" s="426">
        <v>15185</v>
      </c>
      <c r="S32" s="426">
        <v>14156</v>
      </c>
      <c r="T32" s="426">
        <v>1029</v>
      </c>
      <c r="U32" s="426">
        <v>14448</v>
      </c>
      <c r="V32" s="426">
        <v>13476</v>
      </c>
      <c r="W32" s="426">
        <v>972</v>
      </c>
    </row>
    <row r="33" spans="1:23" ht="21.75" customHeight="1">
      <c r="A33" s="413">
        <v>27</v>
      </c>
      <c r="B33" s="416" t="s">
        <v>10</v>
      </c>
      <c r="C33" s="426">
        <v>9166</v>
      </c>
      <c r="D33" s="426">
        <v>8664</v>
      </c>
      <c r="E33" s="426">
        <v>502</v>
      </c>
      <c r="F33" s="426">
        <v>8904</v>
      </c>
      <c r="G33" s="426">
        <v>8404</v>
      </c>
      <c r="H33" s="426">
        <v>500</v>
      </c>
      <c r="I33" s="426">
        <v>9286</v>
      </c>
      <c r="J33" s="426">
        <v>8790</v>
      </c>
      <c r="K33" s="426">
        <v>496</v>
      </c>
      <c r="L33" s="426">
        <v>10681</v>
      </c>
      <c r="M33" s="426">
        <v>10197</v>
      </c>
      <c r="N33" s="426">
        <v>484</v>
      </c>
      <c r="O33" s="426">
        <v>12713</v>
      </c>
      <c r="P33" s="426">
        <v>12195</v>
      </c>
      <c r="Q33" s="426">
        <v>518</v>
      </c>
      <c r="R33" s="426">
        <v>14200</v>
      </c>
      <c r="S33" s="426">
        <v>13676</v>
      </c>
      <c r="T33" s="426">
        <v>524</v>
      </c>
      <c r="U33" s="426">
        <v>13039</v>
      </c>
      <c r="V33" s="426">
        <v>12560</v>
      </c>
      <c r="W33" s="426">
        <v>479</v>
      </c>
    </row>
    <row r="34" spans="1:23" ht="21.75" customHeight="1">
      <c r="A34" s="401">
        <v>28</v>
      </c>
      <c r="B34" s="402" t="s">
        <v>143</v>
      </c>
      <c r="C34" s="426">
        <v>1380</v>
      </c>
      <c r="D34" s="426">
        <v>1250</v>
      </c>
      <c r="E34" s="426">
        <v>130</v>
      </c>
      <c r="F34" s="426">
        <v>1413</v>
      </c>
      <c r="G34" s="426">
        <v>1274</v>
      </c>
      <c r="H34" s="426">
        <v>139</v>
      </c>
      <c r="I34" s="426">
        <v>1551</v>
      </c>
      <c r="J34" s="426">
        <v>1371</v>
      </c>
      <c r="K34" s="426">
        <v>180</v>
      </c>
      <c r="L34" s="426">
        <v>1757</v>
      </c>
      <c r="M34" s="426">
        <v>1573</v>
      </c>
      <c r="N34" s="426">
        <v>184</v>
      </c>
      <c r="O34" s="426">
        <v>2260</v>
      </c>
      <c r="P34" s="426">
        <v>2048</v>
      </c>
      <c r="Q34" s="426">
        <v>212</v>
      </c>
      <c r="R34" s="426">
        <v>2466</v>
      </c>
      <c r="S34" s="426">
        <v>2252</v>
      </c>
      <c r="T34" s="426">
        <v>214</v>
      </c>
      <c r="U34" s="426">
        <v>2362</v>
      </c>
      <c r="V34" s="426">
        <v>2152</v>
      </c>
      <c r="W34" s="426">
        <v>210</v>
      </c>
    </row>
    <row r="35" spans="1:23" ht="21.75" customHeight="1">
      <c r="A35" s="401">
        <v>29</v>
      </c>
      <c r="B35" s="402" t="s">
        <v>144</v>
      </c>
      <c r="C35" s="426">
        <v>457</v>
      </c>
      <c r="D35" s="426">
        <v>448</v>
      </c>
      <c r="E35" s="426">
        <v>9</v>
      </c>
      <c r="F35" s="426">
        <v>435</v>
      </c>
      <c r="G35" s="426">
        <v>430</v>
      </c>
      <c r="H35" s="426">
        <v>5</v>
      </c>
      <c r="I35" s="426">
        <v>455</v>
      </c>
      <c r="J35" s="426">
        <v>450</v>
      </c>
      <c r="K35" s="426">
        <v>5</v>
      </c>
      <c r="L35" s="426">
        <v>507</v>
      </c>
      <c r="M35" s="426">
        <v>501</v>
      </c>
      <c r="N35" s="426">
        <v>6</v>
      </c>
      <c r="O35" s="426">
        <v>545</v>
      </c>
      <c r="P35" s="426">
        <v>540</v>
      </c>
      <c r="Q35" s="426">
        <v>5</v>
      </c>
      <c r="R35" s="426">
        <v>542</v>
      </c>
      <c r="S35" s="426">
        <v>533</v>
      </c>
      <c r="T35" s="426">
        <v>9</v>
      </c>
      <c r="U35" s="426">
        <v>440</v>
      </c>
      <c r="V35" s="426">
        <v>435</v>
      </c>
      <c r="W35" s="426">
        <v>5</v>
      </c>
    </row>
    <row r="36" spans="1:23" ht="21.75" customHeight="1">
      <c r="A36" s="401">
        <v>30</v>
      </c>
      <c r="B36" s="402" t="s">
        <v>145</v>
      </c>
      <c r="C36" s="426">
        <v>104</v>
      </c>
      <c r="D36" s="426">
        <v>102</v>
      </c>
      <c r="E36" s="426">
        <v>2</v>
      </c>
      <c r="F36" s="426">
        <v>113</v>
      </c>
      <c r="G36" s="426">
        <v>112</v>
      </c>
      <c r="H36" s="426">
        <v>1</v>
      </c>
      <c r="I36" s="426">
        <v>122</v>
      </c>
      <c r="J36" s="426">
        <v>119</v>
      </c>
      <c r="K36" s="426">
        <v>3</v>
      </c>
      <c r="L36" s="426">
        <v>135</v>
      </c>
      <c r="M36" s="426">
        <v>134</v>
      </c>
      <c r="N36" s="426">
        <v>1</v>
      </c>
      <c r="O36" s="426">
        <v>180</v>
      </c>
      <c r="P36" s="426">
        <v>178</v>
      </c>
      <c r="Q36" s="426">
        <v>2</v>
      </c>
      <c r="R36" s="426">
        <v>248</v>
      </c>
      <c r="S36" s="426">
        <v>247</v>
      </c>
      <c r="T36" s="426">
        <v>1</v>
      </c>
      <c r="U36" s="426">
        <v>201</v>
      </c>
      <c r="V36" s="426">
        <v>199</v>
      </c>
      <c r="W36" s="426">
        <v>2</v>
      </c>
    </row>
    <row r="37" spans="1:23" ht="21.75" customHeight="1">
      <c r="A37" s="401">
        <v>31</v>
      </c>
      <c r="B37" s="402" t="s">
        <v>68</v>
      </c>
      <c r="C37" s="426">
        <v>6795</v>
      </c>
      <c r="D37" s="426">
        <v>6397</v>
      </c>
      <c r="E37" s="426">
        <v>398</v>
      </c>
      <c r="F37" s="426">
        <v>6448</v>
      </c>
      <c r="G37" s="426">
        <v>6055</v>
      </c>
      <c r="H37" s="426">
        <v>393</v>
      </c>
      <c r="I37" s="426">
        <v>6512</v>
      </c>
      <c r="J37" s="426">
        <v>6137</v>
      </c>
      <c r="K37" s="426">
        <v>375</v>
      </c>
      <c r="L37" s="426">
        <v>7169</v>
      </c>
      <c r="M37" s="426">
        <v>6830</v>
      </c>
      <c r="N37" s="426">
        <v>339</v>
      </c>
      <c r="O37" s="426">
        <v>8976</v>
      </c>
      <c r="P37" s="426">
        <v>8606</v>
      </c>
      <c r="Q37" s="426">
        <v>370</v>
      </c>
      <c r="R37" s="426">
        <v>10049</v>
      </c>
      <c r="S37" s="426">
        <v>9650</v>
      </c>
      <c r="T37" s="426">
        <v>399</v>
      </c>
      <c r="U37" s="426">
        <v>6311</v>
      </c>
      <c r="V37" s="426">
        <v>6138</v>
      </c>
      <c r="W37" s="426">
        <v>173</v>
      </c>
    </row>
    <row r="38" spans="1:23" ht="21.75" customHeight="1">
      <c r="A38" s="401">
        <v>32</v>
      </c>
      <c r="B38" s="402" t="s">
        <v>93</v>
      </c>
      <c r="C38" s="426">
        <v>3061</v>
      </c>
      <c r="D38" s="426">
        <v>2906</v>
      </c>
      <c r="E38" s="426">
        <v>155</v>
      </c>
      <c r="F38" s="426">
        <v>2720</v>
      </c>
      <c r="G38" s="426">
        <v>2574</v>
      </c>
      <c r="H38" s="426">
        <v>146</v>
      </c>
      <c r="I38" s="426">
        <v>2881</v>
      </c>
      <c r="J38" s="426">
        <v>2717</v>
      </c>
      <c r="K38" s="426">
        <v>164</v>
      </c>
      <c r="L38" s="426">
        <v>2983</v>
      </c>
      <c r="M38" s="426">
        <v>2837</v>
      </c>
      <c r="N38" s="426">
        <v>146</v>
      </c>
      <c r="O38" s="426">
        <v>3517</v>
      </c>
      <c r="P38" s="426">
        <v>3339</v>
      </c>
      <c r="Q38" s="426">
        <v>178</v>
      </c>
      <c r="R38" s="426">
        <v>3736</v>
      </c>
      <c r="S38" s="426">
        <v>3548</v>
      </c>
      <c r="T38" s="426">
        <v>188</v>
      </c>
      <c r="U38" s="426">
        <v>3548</v>
      </c>
      <c r="V38" s="426">
        <v>3359</v>
      </c>
      <c r="W38" s="426">
        <v>189</v>
      </c>
    </row>
    <row r="39" spans="1:23" ht="21.75" customHeight="1">
      <c r="A39" s="401">
        <v>33</v>
      </c>
      <c r="B39" s="402" t="s">
        <v>1</v>
      </c>
      <c r="C39" s="426">
        <v>10790</v>
      </c>
      <c r="D39" s="426">
        <v>9718</v>
      </c>
      <c r="E39" s="426">
        <v>1072</v>
      </c>
      <c r="F39" s="426">
        <v>10123</v>
      </c>
      <c r="G39" s="426">
        <v>9008</v>
      </c>
      <c r="H39" s="426">
        <v>1115</v>
      </c>
      <c r="I39" s="426">
        <v>10703</v>
      </c>
      <c r="J39" s="426">
        <v>9558</v>
      </c>
      <c r="K39" s="426">
        <v>1145</v>
      </c>
      <c r="L39" s="426">
        <v>12113</v>
      </c>
      <c r="M39" s="426">
        <v>11036</v>
      </c>
      <c r="N39" s="426">
        <v>1077</v>
      </c>
      <c r="O39" s="426">
        <v>14438</v>
      </c>
      <c r="P39" s="426">
        <v>13232</v>
      </c>
      <c r="Q39" s="426">
        <v>1206</v>
      </c>
      <c r="R39" s="426">
        <v>16352</v>
      </c>
      <c r="S39" s="426">
        <v>15065</v>
      </c>
      <c r="T39" s="426">
        <v>1287</v>
      </c>
      <c r="U39" s="426">
        <v>16048</v>
      </c>
      <c r="V39" s="426">
        <v>14762</v>
      </c>
      <c r="W39" s="426">
        <v>1286</v>
      </c>
    </row>
    <row r="40" spans="1:23" s="287" customFormat="1" ht="21.75" customHeight="1">
      <c r="A40" s="401">
        <v>34</v>
      </c>
      <c r="B40" s="402" t="s">
        <v>2</v>
      </c>
      <c r="C40" s="426">
        <v>219215</v>
      </c>
      <c r="D40" s="426">
        <v>185167</v>
      </c>
      <c r="E40" s="426">
        <v>34048</v>
      </c>
      <c r="F40" s="426">
        <v>212645</v>
      </c>
      <c r="G40" s="426">
        <v>178457</v>
      </c>
      <c r="H40" s="426">
        <v>34188</v>
      </c>
      <c r="I40" s="426">
        <v>223406</v>
      </c>
      <c r="J40" s="426">
        <v>188121</v>
      </c>
      <c r="K40" s="426">
        <v>35285</v>
      </c>
      <c r="L40" s="426">
        <v>225870</v>
      </c>
      <c r="M40" s="426">
        <v>191507</v>
      </c>
      <c r="N40" s="426">
        <v>34363</v>
      </c>
      <c r="O40" s="426">
        <v>253828</v>
      </c>
      <c r="P40" s="426">
        <v>216621</v>
      </c>
      <c r="Q40" s="426">
        <v>37207</v>
      </c>
      <c r="R40" s="426">
        <v>279352</v>
      </c>
      <c r="S40" s="426">
        <v>238835</v>
      </c>
      <c r="T40" s="426">
        <v>40517</v>
      </c>
      <c r="U40" s="426">
        <v>279774</v>
      </c>
      <c r="V40" s="426">
        <v>238715</v>
      </c>
      <c r="W40" s="426">
        <v>41059</v>
      </c>
    </row>
    <row r="41" spans="1:23" ht="21.75" customHeight="1">
      <c r="A41" s="401">
        <v>35</v>
      </c>
      <c r="B41" s="402" t="s">
        <v>3</v>
      </c>
      <c r="C41" s="426">
        <v>57815</v>
      </c>
      <c r="D41" s="426">
        <v>50226</v>
      </c>
      <c r="E41" s="426">
        <v>7589</v>
      </c>
      <c r="F41" s="426">
        <v>56011</v>
      </c>
      <c r="G41" s="426">
        <v>48294</v>
      </c>
      <c r="H41" s="426">
        <v>7717</v>
      </c>
      <c r="I41" s="426">
        <v>57727</v>
      </c>
      <c r="J41" s="426">
        <v>49467</v>
      </c>
      <c r="K41" s="426">
        <v>8260</v>
      </c>
      <c r="L41" s="426">
        <v>60210</v>
      </c>
      <c r="M41" s="426">
        <v>52204</v>
      </c>
      <c r="N41" s="426">
        <v>8006</v>
      </c>
      <c r="O41" s="426">
        <v>69528</v>
      </c>
      <c r="P41" s="426">
        <v>60264</v>
      </c>
      <c r="Q41" s="426">
        <v>9264</v>
      </c>
      <c r="R41" s="426">
        <v>76901</v>
      </c>
      <c r="S41" s="426">
        <v>66829</v>
      </c>
      <c r="T41" s="426">
        <v>10072</v>
      </c>
      <c r="U41" s="426">
        <v>76131</v>
      </c>
      <c r="V41" s="426">
        <v>66085</v>
      </c>
      <c r="W41" s="426">
        <v>10046</v>
      </c>
    </row>
    <row r="42" spans="1:23" ht="21.75" customHeight="1">
      <c r="A42" s="401">
        <v>36</v>
      </c>
      <c r="B42" s="402" t="s">
        <v>4</v>
      </c>
      <c r="C42" s="426">
        <v>549</v>
      </c>
      <c r="D42" s="426">
        <v>528</v>
      </c>
      <c r="E42" s="426">
        <v>21</v>
      </c>
      <c r="F42" s="426">
        <v>421</v>
      </c>
      <c r="G42" s="426">
        <v>402</v>
      </c>
      <c r="H42" s="426">
        <v>19</v>
      </c>
      <c r="I42" s="426">
        <v>408</v>
      </c>
      <c r="J42" s="426">
        <v>379</v>
      </c>
      <c r="K42" s="426">
        <v>29</v>
      </c>
      <c r="L42" s="426">
        <v>349</v>
      </c>
      <c r="M42" s="426">
        <v>331</v>
      </c>
      <c r="N42" s="426">
        <v>18</v>
      </c>
      <c r="O42" s="426">
        <v>421</v>
      </c>
      <c r="P42" s="426">
        <v>391</v>
      </c>
      <c r="Q42" s="426">
        <v>30</v>
      </c>
      <c r="R42" s="426">
        <v>430</v>
      </c>
      <c r="S42" s="426">
        <v>397</v>
      </c>
      <c r="T42" s="426">
        <v>33</v>
      </c>
      <c r="U42" s="426">
        <v>343</v>
      </c>
      <c r="V42" s="426">
        <v>315</v>
      </c>
      <c r="W42" s="426">
        <v>28</v>
      </c>
    </row>
    <row r="43" spans="1:23" ht="21.75" customHeight="1">
      <c r="A43" s="413">
        <v>37</v>
      </c>
      <c r="B43" s="402" t="s">
        <v>5</v>
      </c>
      <c r="C43" s="426">
        <v>1854</v>
      </c>
      <c r="D43" s="426">
        <v>1760</v>
      </c>
      <c r="E43" s="426">
        <v>94</v>
      </c>
      <c r="F43" s="426">
        <v>1799</v>
      </c>
      <c r="G43" s="426">
        <v>1705</v>
      </c>
      <c r="H43" s="426">
        <v>94</v>
      </c>
      <c r="I43" s="426">
        <v>1810</v>
      </c>
      <c r="J43" s="426">
        <v>1711</v>
      </c>
      <c r="K43" s="426">
        <v>99</v>
      </c>
      <c r="L43" s="426">
        <v>2038</v>
      </c>
      <c r="M43" s="426">
        <v>1942</v>
      </c>
      <c r="N43" s="426">
        <v>96</v>
      </c>
      <c r="O43" s="426">
        <v>2343</v>
      </c>
      <c r="P43" s="426">
        <v>2229</v>
      </c>
      <c r="Q43" s="426">
        <v>114</v>
      </c>
      <c r="R43" s="426">
        <v>2650</v>
      </c>
      <c r="S43" s="426">
        <v>2525</v>
      </c>
      <c r="T43" s="426">
        <v>125</v>
      </c>
      <c r="U43" s="426">
        <v>2354</v>
      </c>
      <c r="V43" s="426">
        <v>2230</v>
      </c>
      <c r="W43" s="426">
        <v>124</v>
      </c>
    </row>
    <row r="44" spans="1:23" ht="21.75" customHeight="1">
      <c r="A44" s="413">
        <v>38</v>
      </c>
      <c r="B44" s="402" t="s">
        <v>6</v>
      </c>
      <c r="C44" s="426">
        <v>10995</v>
      </c>
      <c r="D44" s="426">
        <v>10627</v>
      </c>
      <c r="E44" s="426">
        <v>368</v>
      </c>
      <c r="F44" s="426">
        <v>10932</v>
      </c>
      <c r="G44" s="426">
        <v>10569</v>
      </c>
      <c r="H44" s="426">
        <v>363</v>
      </c>
      <c r="I44" s="426">
        <v>11544</v>
      </c>
      <c r="J44" s="426">
        <v>11183</v>
      </c>
      <c r="K44" s="426">
        <v>361</v>
      </c>
      <c r="L44" s="426">
        <v>12440</v>
      </c>
      <c r="M44" s="426">
        <v>12120</v>
      </c>
      <c r="N44" s="426">
        <v>320</v>
      </c>
      <c r="O44" s="426">
        <v>14978</v>
      </c>
      <c r="P44" s="426">
        <v>14586</v>
      </c>
      <c r="Q44" s="426">
        <v>392</v>
      </c>
      <c r="R44" s="426">
        <v>15962</v>
      </c>
      <c r="S44" s="426">
        <v>15544</v>
      </c>
      <c r="T44" s="426">
        <v>418</v>
      </c>
      <c r="U44" s="426">
        <v>15147</v>
      </c>
      <c r="V44" s="426">
        <v>14733</v>
      </c>
      <c r="W44" s="426">
        <v>414</v>
      </c>
    </row>
    <row r="45" spans="1:23" ht="21.75" customHeight="1">
      <c r="A45" s="413">
        <v>39</v>
      </c>
      <c r="B45" s="402" t="s">
        <v>7</v>
      </c>
      <c r="C45" s="426">
        <v>3881</v>
      </c>
      <c r="D45" s="426">
        <v>3496</v>
      </c>
      <c r="E45" s="426">
        <v>385</v>
      </c>
      <c r="F45" s="426">
        <v>3917</v>
      </c>
      <c r="G45" s="426">
        <v>3554</v>
      </c>
      <c r="H45" s="426">
        <v>363</v>
      </c>
      <c r="I45" s="426">
        <v>4326</v>
      </c>
      <c r="J45" s="426">
        <v>3911</v>
      </c>
      <c r="K45" s="426">
        <v>415</v>
      </c>
      <c r="L45" s="426">
        <v>4583</v>
      </c>
      <c r="M45" s="426">
        <v>4152</v>
      </c>
      <c r="N45" s="426">
        <v>431</v>
      </c>
      <c r="O45" s="426">
        <v>5158</v>
      </c>
      <c r="P45" s="426">
        <v>4628</v>
      </c>
      <c r="Q45" s="426">
        <v>530</v>
      </c>
      <c r="R45" s="426">
        <v>5559</v>
      </c>
      <c r="S45" s="426">
        <v>4958</v>
      </c>
      <c r="T45" s="426">
        <v>601</v>
      </c>
      <c r="U45" s="426">
        <v>5568</v>
      </c>
      <c r="V45" s="426">
        <v>4950</v>
      </c>
      <c r="W45" s="426">
        <v>618</v>
      </c>
    </row>
    <row r="46" spans="1:23" ht="21.75" customHeight="1">
      <c r="A46" s="413">
        <v>40</v>
      </c>
      <c r="B46" s="402" t="s">
        <v>8</v>
      </c>
      <c r="C46" s="426">
        <v>1024</v>
      </c>
      <c r="D46" s="426">
        <v>994</v>
      </c>
      <c r="E46" s="426">
        <v>30</v>
      </c>
      <c r="F46" s="426">
        <v>985</v>
      </c>
      <c r="G46" s="426">
        <v>956</v>
      </c>
      <c r="H46" s="426">
        <v>29</v>
      </c>
      <c r="I46" s="426">
        <v>923</v>
      </c>
      <c r="J46" s="426">
        <v>898</v>
      </c>
      <c r="K46" s="426">
        <v>25</v>
      </c>
      <c r="L46" s="426">
        <v>987</v>
      </c>
      <c r="M46" s="426">
        <v>966</v>
      </c>
      <c r="N46" s="426">
        <v>21</v>
      </c>
      <c r="O46" s="426">
        <v>1178</v>
      </c>
      <c r="P46" s="426">
        <v>1151</v>
      </c>
      <c r="Q46" s="426">
        <v>27</v>
      </c>
      <c r="R46" s="426">
        <v>1259</v>
      </c>
      <c r="S46" s="426">
        <v>1224</v>
      </c>
      <c r="T46" s="426">
        <v>35</v>
      </c>
      <c r="U46" s="426">
        <v>1164</v>
      </c>
      <c r="V46" s="426">
        <v>1130</v>
      </c>
      <c r="W46" s="426">
        <v>34</v>
      </c>
    </row>
    <row r="47" spans="1:23" ht="21.75" customHeight="1">
      <c r="A47" s="413">
        <v>41</v>
      </c>
      <c r="B47" s="402" t="s">
        <v>44</v>
      </c>
      <c r="C47" s="426">
        <v>32526</v>
      </c>
      <c r="D47" s="426">
        <v>30556</v>
      </c>
      <c r="E47" s="426">
        <v>1970</v>
      </c>
      <c r="F47" s="426">
        <v>32809</v>
      </c>
      <c r="G47" s="426">
        <v>30852</v>
      </c>
      <c r="H47" s="426">
        <v>1957</v>
      </c>
      <c r="I47" s="426">
        <v>33318</v>
      </c>
      <c r="J47" s="426">
        <v>31321</v>
      </c>
      <c r="K47" s="426">
        <v>1997</v>
      </c>
      <c r="L47" s="426">
        <v>36528</v>
      </c>
      <c r="M47" s="426">
        <v>34505</v>
      </c>
      <c r="N47" s="426">
        <v>2023</v>
      </c>
      <c r="O47" s="426">
        <v>41358</v>
      </c>
      <c r="P47" s="426">
        <v>39061</v>
      </c>
      <c r="Q47" s="426">
        <v>2297</v>
      </c>
      <c r="R47" s="426">
        <v>45633</v>
      </c>
      <c r="S47" s="426">
        <v>43129</v>
      </c>
      <c r="T47" s="426">
        <v>2504</v>
      </c>
      <c r="U47" s="426">
        <v>45123</v>
      </c>
      <c r="V47" s="426">
        <v>42600</v>
      </c>
      <c r="W47" s="426">
        <v>2523</v>
      </c>
    </row>
    <row r="48" spans="1:23" ht="21.75" customHeight="1">
      <c r="A48" s="413">
        <v>42</v>
      </c>
      <c r="B48" s="402" t="s">
        <v>146</v>
      </c>
      <c r="C48" s="426">
        <v>13264</v>
      </c>
      <c r="D48" s="426">
        <v>12746</v>
      </c>
      <c r="E48" s="426">
        <v>518</v>
      </c>
      <c r="F48" s="426">
        <v>12197</v>
      </c>
      <c r="G48" s="426">
        <v>11690</v>
      </c>
      <c r="H48" s="426">
        <v>507</v>
      </c>
      <c r="I48" s="426">
        <v>13214</v>
      </c>
      <c r="J48" s="426">
        <v>12694</v>
      </c>
      <c r="K48" s="426">
        <v>520</v>
      </c>
      <c r="L48" s="426">
        <v>13569</v>
      </c>
      <c r="M48" s="426">
        <v>13039</v>
      </c>
      <c r="N48" s="426">
        <v>530</v>
      </c>
      <c r="O48" s="426">
        <v>15347</v>
      </c>
      <c r="P48" s="426">
        <v>14812</v>
      </c>
      <c r="Q48" s="426">
        <v>535</v>
      </c>
      <c r="R48" s="426">
        <v>16688</v>
      </c>
      <c r="S48" s="426">
        <v>16102</v>
      </c>
      <c r="T48" s="426">
        <v>586</v>
      </c>
      <c r="U48" s="426">
        <v>15778</v>
      </c>
      <c r="V48" s="426">
        <v>15201</v>
      </c>
      <c r="W48" s="426">
        <v>577</v>
      </c>
    </row>
    <row r="49" spans="1:23" ht="21.75" customHeight="1">
      <c r="A49" s="413">
        <v>43</v>
      </c>
      <c r="B49" s="402" t="s">
        <v>39</v>
      </c>
      <c r="C49" s="426">
        <v>5697</v>
      </c>
      <c r="D49" s="426">
        <v>5539</v>
      </c>
      <c r="E49" s="426">
        <v>158</v>
      </c>
      <c r="F49" s="426">
        <v>5206</v>
      </c>
      <c r="G49" s="426">
        <v>5036</v>
      </c>
      <c r="H49" s="426">
        <v>170</v>
      </c>
      <c r="I49" s="426">
        <v>5321</v>
      </c>
      <c r="J49" s="426">
        <v>5150</v>
      </c>
      <c r="K49" s="426">
        <v>171</v>
      </c>
      <c r="L49" s="426">
        <v>5711</v>
      </c>
      <c r="M49" s="426">
        <v>5556</v>
      </c>
      <c r="N49" s="426">
        <v>155</v>
      </c>
      <c r="O49" s="426">
        <v>6617</v>
      </c>
      <c r="P49" s="426">
        <v>6463</v>
      </c>
      <c r="Q49" s="426">
        <v>154</v>
      </c>
      <c r="R49" s="426">
        <v>7574</v>
      </c>
      <c r="S49" s="426">
        <v>7392</v>
      </c>
      <c r="T49" s="426">
        <v>182</v>
      </c>
      <c r="U49" s="426">
        <v>6962</v>
      </c>
      <c r="V49" s="426">
        <v>6784</v>
      </c>
      <c r="W49" s="426">
        <v>178</v>
      </c>
    </row>
    <row r="50" spans="1:23" ht="21.75" customHeight="1">
      <c r="A50" s="413">
        <v>44</v>
      </c>
      <c r="B50" s="402" t="s">
        <v>40</v>
      </c>
      <c r="C50" s="426">
        <v>2399</v>
      </c>
      <c r="D50" s="426">
        <v>2235</v>
      </c>
      <c r="E50" s="426">
        <v>164</v>
      </c>
      <c r="F50" s="426">
        <v>2290</v>
      </c>
      <c r="G50" s="426">
        <v>2127</v>
      </c>
      <c r="H50" s="426">
        <v>163</v>
      </c>
      <c r="I50" s="426">
        <v>2404</v>
      </c>
      <c r="J50" s="426">
        <v>2232</v>
      </c>
      <c r="K50" s="426">
        <v>172</v>
      </c>
      <c r="L50" s="426">
        <v>2839</v>
      </c>
      <c r="M50" s="426">
        <v>2672</v>
      </c>
      <c r="N50" s="426">
        <v>167</v>
      </c>
      <c r="O50" s="426">
        <v>3188</v>
      </c>
      <c r="P50" s="426">
        <v>2992</v>
      </c>
      <c r="Q50" s="426">
        <v>196</v>
      </c>
      <c r="R50" s="426">
        <v>3522</v>
      </c>
      <c r="S50" s="426">
        <v>3316</v>
      </c>
      <c r="T50" s="426">
        <v>206</v>
      </c>
      <c r="U50" s="426">
        <v>2093</v>
      </c>
      <c r="V50" s="426">
        <v>1986</v>
      </c>
      <c r="W50" s="426">
        <v>107</v>
      </c>
    </row>
    <row r="51" spans="1:23" ht="21.75" customHeight="1">
      <c r="A51" s="413">
        <v>45</v>
      </c>
      <c r="B51" s="416" t="s">
        <v>41</v>
      </c>
      <c r="C51" s="426">
        <v>13077</v>
      </c>
      <c r="D51" s="426">
        <v>12001</v>
      </c>
      <c r="E51" s="426">
        <v>1076</v>
      </c>
      <c r="F51" s="426">
        <v>12541</v>
      </c>
      <c r="G51" s="426">
        <v>11445</v>
      </c>
      <c r="H51" s="426">
        <v>1096</v>
      </c>
      <c r="I51" s="426">
        <v>13006</v>
      </c>
      <c r="J51" s="426">
        <v>11840</v>
      </c>
      <c r="K51" s="426">
        <v>1166</v>
      </c>
      <c r="L51" s="426">
        <v>13894</v>
      </c>
      <c r="M51" s="426">
        <v>12762</v>
      </c>
      <c r="N51" s="426">
        <v>1132</v>
      </c>
      <c r="O51" s="426">
        <v>16356</v>
      </c>
      <c r="P51" s="426">
        <v>15034</v>
      </c>
      <c r="Q51" s="426">
        <v>1322</v>
      </c>
      <c r="R51" s="426">
        <v>18991</v>
      </c>
      <c r="S51" s="426">
        <v>17575</v>
      </c>
      <c r="T51" s="426">
        <v>1416</v>
      </c>
      <c r="U51" s="426">
        <v>18731</v>
      </c>
      <c r="V51" s="426">
        <v>17323</v>
      </c>
      <c r="W51" s="426">
        <v>1408</v>
      </c>
    </row>
    <row r="52" spans="1:23" ht="21.75" customHeight="1">
      <c r="A52" s="413">
        <v>46</v>
      </c>
      <c r="B52" s="416" t="s">
        <v>206</v>
      </c>
      <c r="C52" s="426">
        <v>4022</v>
      </c>
      <c r="D52" s="426">
        <v>3847</v>
      </c>
      <c r="E52" s="426">
        <v>175</v>
      </c>
      <c r="F52" s="426">
        <v>4108</v>
      </c>
      <c r="G52" s="426">
        <v>3930</v>
      </c>
      <c r="H52" s="426">
        <v>178</v>
      </c>
      <c r="I52" s="426">
        <v>4568</v>
      </c>
      <c r="J52" s="426">
        <v>4391</v>
      </c>
      <c r="K52" s="426">
        <v>177</v>
      </c>
      <c r="L52" s="426">
        <v>5031</v>
      </c>
      <c r="M52" s="426">
        <v>4887</v>
      </c>
      <c r="N52" s="426">
        <v>144</v>
      </c>
      <c r="O52" s="426">
        <v>6339</v>
      </c>
      <c r="P52" s="426">
        <v>6150</v>
      </c>
      <c r="Q52" s="426">
        <v>189</v>
      </c>
      <c r="R52" s="426">
        <v>6847</v>
      </c>
      <c r="S52" s="426">
        <v>6631</v>
      </c>
      <c r="T52" s="426">
        <v>216</v>
      </c>
      <c r="U52" s="426">
        <v>4043</v>
      </c>
      <c r="V52" s="426">
        <v>3925</v>
      </c>
      <c r="W52" s="426">
        <v>118</v>
      </c>
    </row>
    <row r="53" spans="1:23" ht="21.75" customHeight="1">
      <c r="A53" s="413">
        <v>47</v>
      </c>
      <c r="B53" s="416" t="s">
        <v>42</v>
      </c>
      <c r="C53" s="426">
        <v>882</v>
      </c>
      <c r="D53" s="426">
        <v>829</v>
      </c>
      <c r="E53" s="426">
        <v>53</v>
      </c>
      <c r="F53" s="426">
        <v>750</v>
      </c>
      <c r="G53" s="426">
        <v>715</v>
      </c>
      <c r="H53" s="426">
        <v>35</v>
      </c>
      <c r="I53" s="426">
        <v>1003</v>
      </c>
      <c r="J53" s="426">
        <v>972</v>
      </c>
      <c r="K53" s="426">
        <v>31</v>
      </c>
      <c r="L53" s="426">
        <v>1096</v>
      </c>
      <c r="M53" s="426">
        <v>1061</v>
      </c>
      <c r="N53" s="426">
        <v>35</v>
      </c>
      <c r="O53" s="426">
        <v>1401</v>
      </c>
      <c r="P53" s="426">
        <v>1372</v>
      </c>
      <c r="Q53" s="426">
        <v>29</v>
      </c>
      <c r="R53" s="426">
        <v>1631</v>
      </c>
      <c r="S53" s="426">
        <v>1594</v>
      </c>
      <c r="T53" s="426">
        <v>37</v>
      </c>
      <c r="U53" s="426">
        <v>1592</v>
      </c>
      <c r="V53" s="426">
        <v>1553</v>
      </c>
      <c r="W53" s="426">
        <v>39</v>
      </c>
    </row>
    <row r="54" spans="1:23" ht="21.75" customHeight="1">
      <c r="A54" s="413">
        <v>48</v>
      </c>
      <c r="B54" s="416" t="s">
        <v>95</v>
      </c>
      <c r="C54" s="426">
        <v>9189</v>
      </c>
      <c r="D54" s="426">
        <v>8153</v>
      </c>
      <c r="E54" s="426">
        <v>1036</v>
      </c>
      <c r="F54" s="426">
        <v>9171</v>
      </c>
      <c r="G54" s="426">
        <v>8186</v>
      </c>
      <c r="H54" s="426">
        <v>985</v>
      </c>
      <c r="I54" s="426">
        <v>9609</v>
      </c>
      <c r="J54" s="426">
        <v>8581</v>
      </c>
      <c r="K54" s="426">
        <v>1028</v>
      </c>
      <c r="L54" s="426">
        <v>9897</v>
      </c>
      <c r="M54" s="426">
        <v>8901</v>
      </c>
      <c r="N54" s="426">
        <v>996</v>
      </c>
      <c r="O54" s="426">
        <v>11893</v>
      </c>
      <c r="P54" s="426">
        <v>10733</v>
      </c>
      <c r="Q54" s="426">
        <v>1160</v>
      </c>
      <c r="R54" s="426">
        <v>13829</v>
      </c>
      <c r="S54" s="426">
        <v>12496</v>
      </c>
      <c r="T54" s="426">
        <v>1333</v>
      </c>
      <c r="U54" s="426">
        <v>14214</v>
      </c>
      <c r="V54" s="426">
        <v>12850</v>
      </c>
      <c r="W54" s="426">
        <v>1364</v>
      </c>
    </row>
    <row r="55" spans="1:23" ht="21.75" customHeight="1">
      <c r="A55" s="413">
        <v>49</v>
      </c>
      <c r="B55" s="416" t="s">
        <v>96</v>
      </c>
      <c r="C55" s="426">
        <v>169</v>
      </c>
      <c r="D55" s="426">
        <v>163</v>
      </c>
      <c r="E55" s="426">
        <v>6</v>
      </c>
      <c r="F55" s="426">
        <v>349</v>
      </c>
      <c r="G55" s="426">
        <v>343</v>
      </c>
      <c r="H55" s="426">
        <v>6</v>
      </c>
      <c r="I55" s="426">
        <v>363</v>
      </c>
      <c r="J55" s="426">
        <v>356</v>
      </c>
      <c r="K55" s="426">
        <v>7</v>
      </c>
      <c r="L55" s="426">
        <v>319</v>
      </c>
      <c r="M55" s="426">
        <v>314</v>
      </c>
      <c r="N55" s="426">
        <v>5</v>
      </c>
      <c r="O55" s="426">
        <v>338</v>
      </c>
      <c r="P55" s="426">
        <v>328</v>
      </c>
      <c r="Q55" s="426">
        <v>10</v>
      </c>
      <c r="R55" s="426">
        <v>382</v>
      </c>
      <c r="S55" s="426">
        <v>371</v>
      </c>
      <c r="T55" s="426">
        <v>11</v>
      </c>
      <c r="U55" s="426">
        <v>356</v>
      </c>
      <c r="V55" s="426">
        <v>346</v>
      </c>
      <c r="W55" s="426">
        <v>10</v>
      </c>
    </row>
    <row r="56" spans="1:23" ht="21.75" customHeight="1">
      <c r="A56" s="413">
        <v>50</v>
      </c>
      <c r="B56" s="416" t="s">
        <v>97</v>
      </c>
      <c r="C56" s="426">
        <v>1374</v>
      </c>
      <c r="D56" s="426">
        <v>1291</v>
      </c>
      <c r="E56" s="426">
        <v>83</v>
      </c>
      <c r="F56" s="426">
        <v>1502</v>
      </c>
      <c r="G56" s="426">
        <v>1401</v>
      </c>
      <c r="H56" s="426">
        <v>101</v>
      </c>
      <c r="I56" s="426">
        <v>1726</v>
      </c>
      <c r="J56" s="426">
        <v>1613</v>
      </c>
      <c r="K56" s="426">
        <v>113</v>
      </c>
      <c r="L56" s="426">
        <v>1731</v>
      </c>
      <c r="M56" s="426">
        <v>1626</v>
      </c>
      <c r="N56" s="426">
        <v>105</v>
      </c>
      <c r="O56" s="426">
        <v>2099</v>
      </c>
      <c r="P56" s="426">
        <v>2003</v>
      </c>
      <c r="Q56" s="426">
        <v>96</v>
      </c>
      <c r="R56" s="426">
        <v>2491</v>
      </c>
      <c r="S56" s="426">
        <v>2368</v>
      </c>
      <c r="T56" s="426">
        <v>123</v>
      </c>
      <c r="U56" s="426">
        <v>2391</v>
      </c>
      <c r="V56" s="426">
        <v>2260</v>
      </c>
      <c r="W56" s="426">
        <v>131</v>
      </c>
    </row>
    <row r="57" spans="1:23" ht="21.75" customHeight="1">
      <c r="A57" s="413">
        <v>51</v>
      </c>
      <c r="B57" s="416" t="s">
        <v>98</v>
      </c>
      <c r="C57" s="426">
        <v>1283</v>
      </c>
      <c r="D57" s="426">
        <v>1218</v>
      </c>
      <c r="E57" s="426">
        <v>65</v>
      </c>
      <c r="F57" s="426">
        <v>1173</v>
      </c>
      <c r="G57" s="426">
        <v>1106</v>
      </c>
      <c r="H57" s="426">
        <v>67</v>
      </c>
      <c r="I57" s="426">
        <v>1200</v>
      </c>
      <c r="J57" s="426">
        <v>1117</v>
      </c>
      <c r="K57" s="426">
        <v>83</v>
      </c>
      <c r="L57" s="426">
        <v>1183</v>
      </c>
      <c r="M57" s="426">
        <v>1110</v>
      </c>
      <c r="N57" s="426">
        <v>73</v>
      </c>
      <c r="O57" s="426">
        <v>1608</v>
      </c>
      <c r="P57" s="426">
        <v>1522</v>
      </c>
      <c r="Q57" s="426">
        <v>86</v>
      </c>
      <c r="R57" s="426">
        <v>1705</v>
      </c>
      <c r="S57" s="426">
        <v>1619</v>
      </c>
      <c r="T57" s="426">
        <v>86</v>
      </c>
      <c r="U57" s="426">
        <v>1585</v>
      </c>
      <c r="V57" s="426">
        <v>1500</v>
      </c>
      <c r="W57" s="426">
        <v>85</v>
      </c>
    </row>
    <row r="58" spans="1:23" ht="21.75" customHeight="1">
      <c r="A58" s="413">
        <v>52</v>
      </c>
      <c r="B58" s="416" t="s">
        <v>99</v>
      </c>
      <c r="C58" s="426">
        <v>2409</v>
      </c>
      <c r="D58" s="426">
        <v>2131</v>
      </c>
      <c r="E58" s="426">
        <v>278</v>
      </c>
      <c r="F58" s="426">
        <v>2159</v>
      </c>
      <c r="G58" s="426">
        <v>1875</v>
      </c>
      <c r="H58" s="426">
        <v>284</v>
      </c>
      <c r="I58" s="426">
        <v>2214</v>
      </c>
      <c r="J58" s="426">
        <v>1908</v>
      </c>
      <c r="K58" s="426">
        <v>306</v>
      </c>
      <c r="L58" s="426">
        <v>2626</v>
      </c>
      <c r="M58" s="426">
        <v>2349</v>
      </c>
      <c r="N58" s="426">
        <v>277</v>
      </c>
      <c r="O58" s="426">
        <v>3144</v>
      </c>
      <c r="P58" s="426">
        <v>2853</v>
      </c>
      <c r="Q58" s="426">
        <v>291</v>
      </c>
      <c r="R58" s="426">
        <v>3459</v>
      </c>
      <c r="S58" s="426">
        <v>3121</v>
      </c>
      <c r="T58" s="426">
        <v>338</v>
      </c>
      <c r="U58" s="426">
        <v>3342</v>
      </c>
      <c r="V58" s="426">
        <v>3007</v>
      </c>
      <c r="W58" s="426">
        <v>335</v>
      </c>
    </row>
    <row r="59" spans="1:23" ht="21.75" customHeight="1">
      <c r="A59" s="413">
        <v>53</v>
      </c>
      <c r="B59" s="416" t="s">
        <v>100</v>
      </c>
      <c r="C59" s="426">
        <v>1790</v>
      </c>
      <c r="D59" s="426">
        <v>1689</v>
      </c>
      <c r="E59" s="426">
        <v>101</v>
      </c>
      <c r="F59" s="426">
        <v>1839</v>
      </c>
      <c r="G59" s="426">
        <v>1734</v>
      </c>
      <c r="H59" s="426">
        <v>105</v>
      </c>
      <c r="I59" s="426">
        <v>1909</v>
      </c>
      <c r="J59" s="426">
        <v>1807</v>
      </c>
      <c r="K59" s="426">
        <v>102</v>
      </c>
      <c r="L59" s="426">
        <v>2021</v>
      </c>
      <c r="M59" s="426">
        <v>1943</v>
      </c>
      <c r="N59" s="426">
        <v>78</v>
      </c>
      <c r="O59" s="426">
        <v>2316</v>
      </c>
      <c r="P59" s="426">
        <v>2243</v>
      </c>
      <c r="Q59" s="426">
        <v>73</v>
      </c>
      <c r="R59" s="426">
        <v>2495</v>
      </c>
      <c r="S59" s="426">
        <v>2402</v>
      </c>
      <c r="T59" s="426">
        <v>93</v>
      </c>
      <c r="U59" s="426">
        <v>2303</v>
      </c>
      <c r="V59" s="426">
        <v>2209</v>
      </c>
      <c r="W59" s="426">
        <v>94</v>
      </c>
    </row>
    <row r="60" spans="1:23" ht="21.75" customHeight="1">
      <c r="A60" s="401">
        <v>54</v>
      </c>
      <c r="B60" s="402" t="s">
        <v>158</v>
      </c>
      <c r="C60" s="426">
        <v>8138</v>
      </c>
      <c r="D60" s="426">
        <v>7659</v>
      </c>
      <c r="E60" s="426">
        <v>479</v>
      </c>
      <c r="F60" s="426">
        <v>7575</v>
      </c>
      <c r="G60" s="426">
        <v>7103</v>
      </c>
      <c r="H60" s="426">
        <v>472</v>
      </c>
      <c r="I60" s="426">
        <v>8411</v>
      </c>
      <c r="J60" s="426">
        <v>7905</v>
      </c>
      <c r="K60" s="426">
        <v>506</v>
      </c>
      <c r="L60" s="426">
        <v>8943</v>
      </c>
      <c r="M60" s="426">
        <v>8470</v>
      </c>
      <c r="N60" s="426">
        <v>473</v>
      </c>
      <c r="O60" s="426">
        <v>10710</v>
      </c>
      <c r="P60" s="426">
        <v>10166</v>
      </c>
      <c r="Q60" s="426">
        <v>544</v>
      </c>
      <c r="R60" s="426">
        <v>11839</v>
      </c>
      <c r="S60" s="426">
        <v>11211</v>
      </c>
      <c r="T60" s="426">
        <v>628</v>
      </c>
      <c r="U60" s="426">
        <v>11629</v>
      </c>
      <c r="V60" s="426">
        <v>10987</v>
      </c>
      <c r="W60" s="426">
        <v>642</v>
      </c>
    </row>
    <row r="61" spans="1:23" ht="21.75" customHeight="1">
      <c r="A61" s="401">
        <v>55</v>
      </c>
      <c r="B61" s="402" t="s">
        <v>159</v>
      </c>
      <c r="C61" s="426">
        <v>6442</v>
      </c>
      <c r="D61" s="426">
        <v>5762</v>
      </c>
      <c r="E61" s="426">
        <v>680</v>
      </c>
      <c r="F61" s="426">
        <v>6025</v>
      </c>
      <c r="G61" s="426">
        <v>5352</v>
      </c>
      <c r="H61" s="426">
        <v>673</v>
      </c>
      <c r="I61" s="426">
        <v>6100</v>
      </c>
      <c r="J61" s="426">
        <v>5395</v>
      </c>
      <c r="K61" s="426">
        <v>705</v>
      </c>
      <c r="L61" s="426">
        <v>6854</v>
      </c>
      <c r="M61" s="426">
        <v>6206</v>
      </c>
      <c r="N61" s="426">
        <v>648</v>
      </c>
      <c r="O61" s="426">
        <v>8417</v>
      </c>
      <c r="P61" s="426">
        <v>7723</v>
      </c>
      <c r="Q61" s="426">
        <v>694</v>
      </c>
      <c r="R61" s="426">
        <v>9180</v>
      </c>
      <c r="S61" s="426">
        <v>8463</v>
      </c>
      <c r="T61" s="426">
        <v>717</v>
      </c>
      <c r="U61" s="426">
        <v>8870</v>
      </c>
      <c r="V61" s="426">
        <v>8150</v>
      </c>
      <c r="W61" s="426">
        <v>720</v>
      </c>
    </row>
    <row r="62" spans="1:23" ht="21.75" customHeight="1">
      <c r="A62" s="401">
        <v>56</v>
      </c>
      <c r="B62" s="402" t="s">
        <v>116</v>
      </c>
      <c r="C62" s="426">
        <v>412</v>
      </c>
      <c r="D62" s="426">
        <v>397</v>
      </c>
      <c r="E62" s="426">
        <v>15</v>
      </c>
      <c r="F62" s="426">
        <v>415</v>
      </c>
      <c r="G62" s="426">
        <v>400</v>
      </c>
      <c r="H62" s="426">
        <v>15</v>
      </c>
      <c r="I62" s="426">
        <v>517</v>
      </c>
      <c r="J62" s="426">
        <v>505</v>
      </c>
      <c r="K62" s="426">
        <v>12</v>
      </c>
      <c r="L62" s="426">
        <v>369</v>
      </c>
      <c r="M62" s="426">
        <v>355</v>
      </c>
      <c r="N62" s="426">
        <v>14</v>
      </c>
      <c r="O62" s="426">
        <v>474</v>
      </c>
      <c r="P62" s="426">
        <v>456</v>
      </c>
      <c r="Q62" s="426">
        <v>18</v>
      </c>
      <c r="R62" s="426">
        <v>502</v>
      </c>
      <c r="S62" s="426">
        <v>485</v>
      </c>
      <c r="T62" s="426">
        <v>17</v>
      </c>
      <c r="U62" s="426">
        <v>480</v>
      </c>
      <c r="V62" s="426">
        <v>463</v>
      </c>
      <c r="W62" s="426">
        <v>17</v>
      </c>
    </row>
    <row r="63" spans="1:23" ht="21.75" customHeight="1">
      <c r="A63" s="401">
        <v>57</v>
      </c>
      <c r="B63" s="402" t="s">
        <v>12</v>
      </c>
      <c r="C63" s="426">
        <v>814</v>
      </c>
      <c r="D63" s="426">
        <v>740</v>
      </c>
      <c r="E63" s="426">
        <v>74</v>
      </c>
      <c r="F63" s="426">
        <v>731</v>
      </c>
      <c r="G63" s="426">
        <v>657</v>
      </c>
      <c r="H63" s="426">
        <v>74</v>
      </c>
      <c r="I63" s="426">
        <v>733</v>
      </c>
      <c r="J63" s="426">
        <v>650</v>
      </c>
      <c r="K63" s="426">
        <v>83</v>
      </c>
      <c r="L63" s="426">
        <v>900</v>
      </c>
      <c r="M63" s="426">
        <v>827</v>
      </c>
      <c r="N63" s="426">
        <v>73</v>
      </c>
      <c r="O63" s="426">
        <v>1208</v>
      </c>
      <c r="P63" s="426">
        <v>1105</v>
      </c>
      <c r="Q63" s="426">
        <v>103</v>
      </c>
      <c r="R63" s="426">
        <v>1385</v>
      </c>
      <c r="S63" s="426">
        <v>1274</v>
      </c>
      <c r="T63" s="426">
        <v>111</v>
      </c>
      <c r="U63" s="426">
        <v>1304</v>
      </c>
      <c r="V63" s="426">
        <v>1199</v>
      </c>
      <c r="W63" s="426">
        <v>105</v>
      </c>
    </row>
    <row r="64" spans="1:23" ht="21.75" customHeight="1">
      <c r="A64" s="401">
        <v>58</v>
      </c>
      <c r="B64" s="402" t="s">
        <v>13</v>
      </c>
      <c r="C64" s="426">
        <v>2697</v>
      </c>
      <c r="D64" s="426">
        <v>2596</v>
      </c>
      <c r="E64" s="426">
        <v>101</v>
      </c>
      <c r="F64" s="426">
        <v>2523</v>
      </c>
      <c r="G64" s="426">
        <v>2421</v>
      </c>
      <c r="H64" s="426">
        <v>102</v>
      </c>
      <c r="I64" s="426">
        <v>2375</v>
      </c>
      <c r="J64" s="426">
        <v>2277</v>
      </c>
      <c r="K64" s="426">
        <v>98</v>
      </c>
      <c r="L64" s="426">
        <v>2682</v>
      </c>
      <c r="M64" s="426">
        <v>2568</v>
      </c>
      <c r="N64" s="426">
        <v>114</v>
      </c>
      <c r="O64" s="426">
        <v>3282</v>
      </c>
      <c r="P64" s="426">
        <v>3169</v>
      </c>
      <c r="Q64" s="426">
        <v>113</v>
      </c>
      <c r="R64" s="426">
        <v>3546</v>
      </c>
      <c r="S64" s="426">
        <v>3438</v>
      </c>
      <c r="T64" s="426">
        <v>108</v>
      </c>
      <c r="U64" s="426">
        <v>2968</v>
      </c>
      <c r="V64" s="426">
        <v>2871</v>
      </c>
      <c r="W64" s="426">
        <v>97</v>
      </c>
    </row>
    <row r="65" spans="1:23" ht="21.75" customHeight="1">
      <c r="A65" s="401">
        <v>59</v>
      </c>
      <c r="B65" s="402" t="s">
        <v>14</v>
      </c>
      <c r="C65" s="426">
        <v>16079</v>
      </c>
      <c r="D65" s="426">
        <v>14358</v>
      </c>
      <c r="E65" s="426">
        <v>1721</v>
      </c>
      <c r="F65" s="426">
        <v>15914</v>
      </c>
      <c r="G65" s="426">
        <v>14242</v>
      </c>
      <c r="H65" s="426">
        <v>1672</v>
      </c>
      <c r="I65" s="426">
        <v>16942</v>
      </c>
      <c r="J65" s="426">
        <v>15079</v>
      </c>
      <c r="K65" s="426">
        <v>1863</v>
      </c>
      <c r="L65" s="426">
        <v>17959</v>
      </c>
      <c r="M65" s="426">
        <v>16188</v>
      </c>
      <c r="N65" s="426">
        <v>1771</v>
      </c>
      <c r="O65" s="426">
        <v>20886</v>
      </c>
      <c r="P65" s="426">
        <v>18803</v>
      </c>
      <c r="Q65" s="426">
        <v>2083</v>
      </c>
      <c r="R65" s="426">
        <v>23151</v>
      </c>
      <c r="S65" s="426">
        <v>20810</v>
      </c>
      <c r="T65" s="426">
        <v>2341</v>
      </c>
      <c r="U65" s="426">
        <v>22958</v>
      </c>
      <c r="V65" s="426">
        <v>20661</v>
      </c>
      <c r="W65" s="426">
        <v>2297</v>
      </c>
    </row>
    <row r="66" spans="1:23" ht="21.75" customHeight="1">
      <c r="A66" s="401">
        <v>60</v>
      </c>
      <c r="B66" s="402" t="s">
        <v>107</v>
      </c>
      <c r="C66" s="426">
        <v>1969</v>
      </c>
      <c r="D66" s="426">
        <v>1887</v>
      </c>
      <c r="E66" s="426">
        <v>82</v>
      </c>
      <c r="F66" s="426">
        <v>1888</v>
      </c>
      <c r="G66" s="426">
        <v>1799</v>
      </c>
      <c r="H66" s="426">
        <v>89</v>
      </c>
      <c r="I66" s="426">
        <v>1863</v>
      </c>
      <c r="J66" s="426">
        <v>1776</v>
      </c>
      <c r="K66" s="426">
        <v>87</v>
      </c>
      <c r="L66" s="426">
        <v>2200</v>
      </c>
      <c r="M66" s="426">
        <v>2130</v>
      </c>
      <c r="N66" s="426">
        <v>70</v>
      </c>
      <c r="O66" s="426">
        <v>2703</v>
      </c>
      <c r="P66" s="426">
        <v>2606</v>
      </c>
      <c r="Q66" s="426">
        <v>97</v>
      </c>
      <c r="R66" s="426">
        <v>2912</v>
      </c>
      <c r="S66" s="426">
        <v>2812</v>
      </c>
      <c r="T66" s="426">
        <v>100</v>
      </c>
      <c r="U66" s="426">
        <v>2703</v>
      </c>
      <c r="V66" s="426">
        <v>2597</v>
      </c>
      <c r="W66" s="426">
        <v>106</v>
      </c>
    </row>
    <row r="67" spans="1:23" ht="21.75" customHeight="1">
      <c r="A67" s="401">
        <v>61</v>
      </c>
      <c r="B67" s="402" t="s">
        <v>108</v>
      </c>
      <c r="C67" s="426">
        <v>4639</v>
      </c>
      <c r="D67" s="426">
        <v>4327</v>
      </c>
      <c r="E67" s="426">
        <v>312</v>
      </c>
      <c r="F67" s="426">
        <v>4663</v>
      </c>
      <c r="G67" s="426">
        <v>4360</v>
      </c>
      <c r="H67" s="426">
        <v>303</v>
      </c>
      <c r="I67" s="426">
        <v>4765</v>
      </c>
      <c r="J67" s="426">
        <v>4453</v>
      </c>
      <c r="K67" s="426">
        <v>312</v>
      </c>
      <c r="L67" s="426">
        <v>4915</v>
      </c>
      <c r="M67" s="426">
        <v>4616</v>
      </c>
      <c r="N67" s="426">
        <v>299</v>
      </c>
      <c r="O67" s="426">
        <v>5752</v>
      </c>
      <c r="P67" s="426">
        <v>5413</v>
      </c>
      <c r="Q67" s="426">
        <v>339</v>
      </c>
      <c r="R67" s="426">
        <v>6184</v>
      </c>
      <c r="S67" s="426">
        <v>5807</v>
      </c>
      <c r="T67" s="426">
        <v>377</v>
      </c>
      <c r="U67" s="426">
        <v>6017</v>
      </c>
      <c r="V67" s="426">
        <v>5638</v>
      </c>
      <c r="W67" s="426">
        <v>379</v>
      </c>
    </row>
    <row r="68" spans="1:23" ht="21.75" customHeight="1">
      <c r="A68" s="401">
        <v>62</v>
      </c>
      <c r="B68" s="402" t="s">
        <v>109</v>
      </c>
      <c r="C68" s="426">
        <v>81</v>
      </c>
      <c r="D68" s="426">
        <v>73</v>
      </c>
      <c r="E68" s="426">
        <v>8</v>
      </c>
      <c r="F68" s="426">
        <v>190</v>
      </c>
      <c r="G68" s="426">
        <v>140</v>
      </c>
      <c r="H68" s="426">
        <v>50</v>
      </c>
      <c r="I68" s="426">
        <v>119</v>
      </c>
      <c r="J68" s="426">
        <v>111</v>
      </c>
      <c r="K68" s="426">
        <v>8</v>
      </c>
      <c r="L68" s="426">
        <v>143</v>
      </c>
      <c r="M68" s="426">
        <v>136</v>
      </c>
      <c r="N68" s="426">
        <v>7</v>
      </c>
      <c r="O68" s="426">
        <v>170</v>
      </c>
      <c r="P68" s="426">
        <v>164</v>
      </c>
      <c r="Q68" s="426">
        <v>6</v>
      </c>
      <c r="R68" s="426">
        <v>172</v>
      </c>
      <c r="S68" s="426">
        <v>161</v>
      </c>
      <c r="T68" s="426">
        <v>11</v>
      </c>
      <c r="U68" s="426">
        <v>145</v>
      </c>
      <c r="V68" s="426">
        <v>137</v>
      </c>
      <c r="W68" s="426">
        <v>8</v>
      </c>
    </row>
    <row r="69" spans="1:23" ht="21.75" customHeight="1">
      <c r="A69" s="401">
        <v>63</v>
      </c>
      <c r="B69" s="402" t="s">
        <v>104</v>
      </c>
      <c r="C69" s="426">
        <v>1224</v>
      </c>
      <c r="D69" s="426">
        <v>1155</v>
      </c>
      <c r="E69" s="426">
        <v>69</v>
      </c>
      <c r="F69" s="426">
        <v>989</v>
      </c>
      <c r="G69" s="426">
        <v>921</v>
      </c>
      <c r="H69" s="426">
        <v>68</v>
      </c>
      <c r="I69" s="426">
        <v>1094</v>
      </c>
      <c r="J69" s="426">
        <v>1030</v>
      </c>
      <c r="K69" s="426">
        <v>64</v>
      </c>
      <c r="L69" s="426">
        <v>1272</v>
      </c>
      <c r="M69" s="426">
        <v>1207</v>
      </c>
      <c r="N69" s="426">
        <v>65</v>
      </c>
      <c r="O69" s="426">
        <v>1599</v>
      </c>
      <c r="P69" s="426">
        <v>1536</v>
      </c>
      <c r="Q69" s="426">
        <v>63</v>
      </c>
      <c r="R69" s="426">
        <v>1795</v>
      </c>
      <c r="S69" s="426">
        <v>1708</v>
      </c>
      <c r="T69" s="426">
        <v>87</v>
      </c>
      <c r="U69" s="426">
        <v>1643</v>
      </c>
      <c r="V69" s="426">
        <v>1562</v>
      </c>
      <c r="W69" s="426">
        <v>81</v>
      </c>
    </row>
    <row r="70" spans="1:23" ht="21.75" customHeight="1">
      <c r="A70" s="401">
        <v>64</v>
      </c>
      <c r="B70" s="402" t="s">
        <v>105</v>
      </c>
      <c r="C70" s="426">
        <v>2529</v>
      </c>
      <c r="D70" s="426">
        <v>2398</v>
      </c>
      <c r="E70" s="426">
        <v>131</v>
      </c>
      <c r="F70" s="426">
        <v>2441</v>
      </c>
      <c r="G70" s="426">
        <v>2299</v>
      </c>
      <c r="H70" s="426">
        <v>142</v>
      </c>
      <c r="I70" s="426">
        <v>2807</v>
      </c>
      <c r="J70" s="426">
        <v>2642</v>
      </c>
      <c r="K70" s="426">
        <v>165</v>
      </c>
      <c r="L70" s="426">
        <v>3129</v>
      </c>
      <c r="M70" s="426">
        <v>2987</v>
      </c>
      <c r="N70" s="426">
        <v>142</v>
      </c>
      <c r="O70" s="426">
        <v>3517</v>
      </c>
      <c r="P70" s="426">
        <v>3338</v>
      </c>
      <c r="Q70" s="426">
        <v>179</v>
      </c>
      <c r="R70" s="426">
        <v>3727</v>
      </c>
      <c r="S70" s="426">
        <v>3552</v>
      </c>
      <c r="T70" s="426">
        <v>175</v>
      </c>
      <c r="U70" s="426">
        <v>3538</v>
      </c>
      <c r="V70" s="426">
        <v>3364</v>
      </c>
      <c r="W70" s="426">
        <v>174</v>
      </c>
    </row>
    <row r="71" spans="1:23" ht="21.75" customHeight="1">
      <c r="A71" s="401">
        <v>65</v>
      </c>
      <c r="B71" s="402" t="s">
        <v>106</v>
      </c>
      <c r="C71" s="426">
        <v>809</v>
      </c>
      <c r="D71" s="426">
        <v>750</v>
      </c>
      <c r="E71" s="426">
        <v>59</v>
      </c>
      <c r="F71" s="426">
        <v>770</v>
      </c>
      <c r="G71" s="426">
        <v>715</v>
      </c>
      <c r="H71" s="426">
        <v>55</v>
      </c>
      <c r="I71" s="426">
        <v>785</v>
      </c>
      <c r="J71" s="426">
        <v>725</v>
      </c>
      <c r="K71" s="426">
        <v>60</v>
      </c>
      <c r="L71" s="426">
        <v>894</v>
      </c>
      <c r="M71" s="426">
        <v>842</v>
      </c>
      <c r="N71" s="426">
        <v>52</v>
      </c>
      <c r="O71" s="426">
        <v>1103</v>
      </c>
      <c r="P71" s="426">
        <v>1044</v>
      </c>
      <c r="Q71" s="426">
        <v>59</v>
      </c>
      <c r="R71" s="426">
        <v>1296</v>
      </c>
      <c r="S71" s="426">
        <v>1243</v>
      </c>
      <c r="T71" s="426">
        <v>53</v>
      </c>
      <c r="U71" s="426">
        <v>1193</v>
      </c>
      <c r="V71" s="426">
        <v>1139</v>
      </c>
      <c r="W71" s="426">
        <v>54</v>
      </c>
    </row>
    <row r="72" spans="1:23" ht="21.75" customHeight="1">
      <c r="A72" s="401">
        <v>66</v>
      </c>
      <c r="B72" s="402" t="s">
        <v>87</v>
      </c>
      <c r="C72" s="426">
        <v>1171</v>
      </c>
      <c r="D72" s="426">
        <v>1148</v>
      </c>
      <c r="E72" s="426">
        <v>23</v>
      </c>
      <c r="F72" s="426">
        <v>968</v>
      </c>
      <c r="G72" s="426">
        <v>939</v>
      </c>
      <c r="H72" s="426">
        <v>29</v>
      </c>
      <c r="I72" s="426">
        <v>1073</v>
      </c>
      <c r="J72" s="426">
        <v>1050</v>
      </c>
      <c r="K72" s="426">
        <v>23</v>
      </c>
      <c r="L72" s="426">
        <v>1246</v>
      </c>
      <c r="M72" s="426">
        <v>1221</v>
      </c>
      <c r="N72" s="426">
        <v>25</v>
      </c>
      <c r="O72" s="426">
        <v>1402</v>
      </c>
      <c r="P72" s="426">
        <v>1371</v>
      </c>
      <c r="Q72" s="426">
        <v>31</v>
      </c>
      <c r="R72" s="426">
        <v>1461</v>
      </c>
      <c r="S72" s="426">
        <v>1423</v>
      </c>
      <c r="T72" s="426">
        <v>38</v>
      </c>
      <c r="U72" s="426">
        <v>1245</v>
      </c>
      <c r="V72" s="426">
        <v>1209</v>
      </c>
      <c r="W72" s="426">
        <v>36</v>
      </c>
    </row>
    <row r="73" spans="1:23" ht="21.75" customHeight="1">
      <c r="A73" s="401">
        <v>67</v>
      </c>
      <c r="B73" s="402" t="s">
        <v>88</v>
      </c>
      <c r="C73" s="426">
        <v>3834</v>
      </c>
      <c r="D73" s="426">
        <v>3644</v>
      </c>
      <c r="E73" s="426">
        <v>190</v>
      </c>
      <c r="F73" s="426">
        <v>3531</v>
      </c>
      <c r="G73" s="426">
        <v>3338</v>
      </c>
      <c r="H73" s="426">
        <v>193</v>
      </c>
      <c r="I73" s="426">
        <v>3729</v>
      </c>
      <c r="J73" s="426">
        <v>3518</v>
      </c>
      <c r="K73" s="426">
        <v>211</v>
      </c>
      <c r="L73" s="426">
        <v>4115</v>
      </c>
      <c r="M73" s="426">
        <v>3935</v>
      </c>
      <c r="N73" s="426">
        <v>180</v>
      </c>
      <c r="O73" s="426">
        <v>4935</v>
      </c>
      <c r="P73" s="426">
        <v>4722</v>
      </c>
      <c r="Q73" s="426">
        <v>213</v>
      </c>
      <c r="R73" s="426">
        <v>6078</v>
      </c>
      <c r="S73" s="426">
        <v>5835</v>
      </c>
      <c r="T73" s="426">
        <v>243</v>
      </c>
      <c r="U73" s="426">
        <v>6019</v>
      </c>
      <c r="V73" s="426">
        <v>5783</v>
      </c>
      <c r="W73" s="426">
        <v>236</v>
      </c>
    </row>
    <row r="74" spans="1:23" ht="21.75" customHeight="1">
      <c r="A74" s="413">
        <v>68</v>
      </c>
      <c r="B74" s="402" t="s">
        <v>89</v>
      </c>
      <c r="C74" s="426">
        <v>1561</v>
      </c>
      <c r="D74" s="426">
        <v>1512</v>
      </c>
      <c r="E74" s="426">
        <v>49</v>
      </c>
      <c r="F74" s="426">
        <v>1545</v>
      </c>
      <c r="G74" s="426">
        <v>1499</v>
      </c>
      <c r="H74" s="426">
        <v>46</v>
      </c>
      <c r="I74" s="426">
        <v>1637</v>
      </c>
      <c r="J74" s="426">
        <v>1594</v>
      </c>
      <c r="K74" s="426">
        <v>43</v>
      </c>
      <c r="L74" s="426">
        <v>1813</v>
      </c>
      <c r="M74" s="426">
        <v>1771</v>
      </c>
      <c r="N74" s="426">
        <v>42</v>
      </c>
      <c r="O74" s="426">
        <v>2146</v>
      </c>
      <c r="P74" s="426">
        <v>2093</v>
      </c>
      <c r="Q74" s="426">
        <v>53</v>
      </c>
      <c r="R74" s="426">
        <v>2200</v>
      </c>
      <c r="S74" s="426">
        <v>2137</v>
      </c>
      <c r="T74" s="426">
        <v>63</v>
      </c>
      <c r="U74" s="426">
        <v>2015</v>
      </c>
      <c r="V74" s="426">
        <v>1954</v>
      </c>
      <c r="W74" s="426">
        <v>61</v>
      </c>
    </row>
    <row r="75" spans="1:23" ht="21.75" customHeight="1">
      <c r="A75" s="413">
        <v>69</v>
      </c>
      <c r="B75" s="402" t="s">
        <v>128</v>
      </c>
      <c r="C75" s="426">
        <v>214</v>
      </c>
      <c r="D75" s="426">
        <v>211</v>
      </c>
      <c r="E75" s="426">
        <v>3</v>
      </c>
      <c r="F75" s="426">
        <v>161</v>
      </c>
      <c r="G75" s="426">
        <v>156</v>
      </c>
      <c r="H75" s="426">
        <v>5</v>
      </c>
      <c r="I75" s="426">
        <v>173</v>
      </c>
      <c r="J75" s="426">
        <v>168</v>
      </c>
      <c r="K75" s="426">
        <v>5</v>
      </c>
      <c r="L75" s="426">
        <v>165</v>
      </c>
      <c r="M75" s="426">
        <v>163</v>
      </c>
      <c r="N75" s="426">
        <v>2</v>
      </c>
      <c r="O75" s="426">
        <v>236</v>
      </c>
      <c r="P75" s="426">
        <v>232</v>
      </c>
      <c r="Q75" s="426">
        <v>4</v>
      </c>
      <c r="R75" s="426">
        <v>270</v>
      </c>
      <c r="S75" s="426">
        <v>267</v>
      </c>
      <c r="T75" s="426">
        <v>3</v>
      </c>
      <c r="U75" s="426">
        <v>208</v>
      </c>
      <c r="V75" s="426">
        <v>205</v>
      </c>
      <c r="W75" s="426">
        <v>3</v>
      </c>
    </row>
    <row r="76" spans="1:23" ht="21.75" customHeight="1">
      <c r="A76" s="413">
        <v>70</v>
      </c>
      <c r="B76" s="402" t="s">
        <v>129</v>
      </c>
      <c r="C76" s="426">
        <v>1635</v>
      </c>
      <c r="D76" s="426">
        <v>1537</v>
      </c>
      <c r="E76" s="426">
        <v>98</v>
      </c>
      <c r="F76" s="426">
        <v>1436</v>
      </c>
      <c r="G76" s="426">
        <v>1317</v>
      </c>
      <c r="H76" s="426">
        <v>119</v>
      </c>
      <c r="I76" s="426">
        <v>1460</v>
      </c>
      <c r="J76" s="426">
        <v>1342</v>
      </c>
      <c r="K76" s="426">
        <v>118</v>
      </c>
      <c r="L76" s="426">
        <v>1745</v>
      </c>
      <c r="M76" s="426">
        <v>1633</v>
      </c>
      <c r="N76" s="426">
        <v>112</v>
      </c>
      <c r="O76" s="426">
        <v>1981</v>
      </c>
      <c r="P76" s="426">
        <v>1836</v>
      </c>
      <c r="Q76" s="426">
        <v>145</v>
      </c>
      <c r="R76" s="426">
        <v>2042</v>
      </c>
      <c r="S76" s="426">
        <v>1890</v>
      </c>
      <c r="T76" s="426">
        <v>152</v>
      </c>
      <c r="U76" s="426">
        <v>1902</v>
      </c>
      <c r="V76" s="426">
        <v>1753</v>
      </c>
      <c r="W76" s="426">
        <v>149</v>
      </c>
    </row>
    <row r="77" spans="1:23" ht="21.75" customHeight="1">
      <c r="A77" s="413">
        <v>71</v>
      </c>
      <c r="B77" s="402" t="s">
        <v>130</v>
      </c>
      <c r="C77" s="426">
        <v>1759</v>
      </c>
      <c r="D77" s="426">
        <v>1701</v>
      </c>
      <c r="E77" s="426">
        <v>58</v>
      </c>
      <c r="F77" s="426">
        <v>1570</v>
      </c>
      <c r="G77" s="426">
        <v>1515</v>
      </c>
      <c r="H77" s="426">
        <v>55</v>
      </c>
      <c r="I77" s="426">
        <v>1593</v>
      </c>
      <c r="J77" s="426">
        <v>1541</v>
      </c>
      <c r="K77" s="426">
        <v>52</v>
      </c>
      <c r="L77" s="426">
        <v>1619</v>
      </c>
      <c r="M77" s="426">
        <v>1564</v>
      </c>
      <c r="N77" s="426">
        <v>55</v>
      </c>
      <c r="O77" s="426">
        <v>1979</v>
      </c>
      <c r="P77" s="426">
        <v>1921</v>
      </c>
      <c r="Q77" s="426">
        <v>58</v>
      </c>
      <c r="R77" s="426">
        <v>2337</v>
      </c>
      <c r="S77" s="426">
        <v>2283</v>
      </c>
      <c r="T77" s="426">
        <v>54</v>
      </c>
      <c r="U77" s="426">
        <v>2328</v>
      </c>
      <c r="V77" s="426">
        <v>2278</v>
      </c>
      <c r="W77" s="426">
        <v>50</v>
      </c>
    </row>
    <row r="78" spans="1:23" ht="21.75" customHeight="1">
      <c r="A78" s="413">
        <v>72</v>
      </c>
      <c r="B78" s="402" t="s">
        <v>131</v>
      </c>
      <c r="C78" s="426">
        <v>541</v>
      </c>
      <c r="D78" s="426">
        <v>516</v>
      </c>
      <c r="E78" s="426">
        <v>25</v>
      </c>
      <c r="F78" s="426">
        <v>585</v>
      </c>
      <c r="G78" s="426">
        <v>552</v>
      </c>
      <c r="H78" s="426">
        <v>33</v>
      </c>
      <c r="I78" s="426">
        <v>672</v>
      </c>
      <c r="J78" s="426">
        <v>637</v>
      </c>
      <c r="K78" s="426">
        <v>35</v>
      </c>
      <c r="L78" s="426">
        <v>785</v>
      </c>
      <c r="M78" s="426">
        <v>755</v>
      </c>
      <c r="N78" s="426">
        <v>30</v>
      </c>
      <c r="O78" s="426">
        <v>992</v>
      </c>
      <c r="P78" s="426">
        <v>956</v>
      </c>
      <c r="Q78" s="426">
        <v>36</v>
      </c>
      <c r="R78" s="426">
        <v>1069</v>
      </c>
      <c r="S78" s="426">
        <v>1032</v>
      </c>
      <c r="T78" s="426">
        <v>37</v>
      </c>
      <c r="U78" s="426">
        <v>1034</v>
      </c>
      <c r="V78" s="426">
        <v>995</v>
      </c>
      <c r="W78" s="426">
        <v>39</v>
      </c>
    </row>
    <row r="79" spans="1:23" ht="21.75" customHeight="1">
      <c r="A79" s="413">
        <v>73</v>
      </c>
      <c r="B79" s="402" t="s">
        <v>132</v>
      </c>
      <c r="C79" s="426">
        <v>441</v>
      </c>
      <c r="D79" s="426">
        <v>434</v>
      </c>
      <c r="E79" s="426">
        <v>7</v>
      </c>
      <c r="F79" s="426">
        <v>401</v>
      </c>
      <c r="G79" s="426">
        <v>395</v>
      </c>
      <c r="H79" s="426">
        <v>6</v>
      </c>
      <c r="I79" s="426">
        <v>470</v>
      </c>
      <c r="J79" s="426">
        <v>465</v>
      </c>
      <c r="K79" s="426">
        <v>5</v>
      </c>
      <c r="L79" s="426">
        <v>458</v>
      </c>
      <c r="M79" s="426">
        <v>456</v>
      </c>
      <c r="N79" s="426">
        <v>2</v>
      </c>
      <c r="O79" s="426">
        <v>581</v>
      </c>
      <c r="P79" s="426">
        <v>576</v>
      </c>
      <c r="Q79" s="426">
        <v>5</v>
      </c>
      <c r="R79" s="426">
        <v>654</v>
      </c>
      <c r="S79" s="426">
        <v>646</v>
      </c>
      <c r="T79" s="426">
        <v>8</v>
      </c>
      <c r="U79" s="426">
        <v>627</v>
      </c>
      <c r="V79" s="426">
        <v>619</v>
      </c>
      <c r="W79" s="426">
        <v>8</v>
      </c>
    </row>
    <row r="80" spans="1:23" ht="21.75" customHeight="1">
      <c r="A80" s="413">
        <v>74</v>
      </c>
      <c r="B80" s="402" t="s">
        <v>133</v>
      </c>
      <c r="C80" s="426">
        <v>1926</v>
      </c>
      <c r="D80" s="426">
        <v>1838</v>
      </c>
      <c r="E80" s="426">
        <v>88</v>
      </c>
      <c r="F80" s="426">
        <v>1532</v>
      </c>
      <c r="G80" s="426">
        <v>1457</v>
      </c>
      <c r="H80" s="426">
        <v>75</v>
      </c>
      <c r="I80" s="426">
        <v>1616</v>
      </c>
      <c r="J80" s="426">
        <v>1520</v>
      </c>
      <c r="K80" s="426">
        <v>96</v>
      </c>
      <c r="L80" s="426">
        <v>1834</v>
      </c>
      <c r="M80" s="426">
        <v>1739</v>
      </c>
      <c r="N80" s="426">
        <v>95</v>
      </c>
      <c r="O80" s="426">
        <v>2083</v>
      </c>
      <c r="P80" s="426">
        <v>1970</v>
      </c>
      <c r="Q80" s="426">
        <v>113</v>
      </c>
      <c r="R80" s="426">
        <v>2422</v>
      </c>
      <c r="S80" s="426">
        <v>2286</v>
      </c>
      <c r="T80" s="426">
        <v>136</v>
      </c>
      <c r="U80" s="426">
        <v>2277</v>
      </c>
      <c r="V80" s="426">
        <v>2139</v>
      </c>
      <c r="W80" s="426">
        <v>138</v>
      </c>
    </row>
    <row r="81" spans="1:23" ht="21.75" customHeight="1">
      <c r="A81" s="413">
        <v>75</v>
      </c>
      <c r="B81" s="402" t="s">
        <v>134</v>
      </c>
      <c r="C81" s="426">
        <v>474</v>
      </c>
      <c r="D81" s="426">
        <v>460</v>
      </c>
      <c r="E81" s="426">
        <v>14</v>
      </c>
      <c r="F81" s="426">
        <v>387</v>
      </c>
      <c r="G81" s="426">
        <v>379</v>
      </c>
      <c r="H81" s="426">
        <v>8</v>
      </c>
      <c r="I81" s="426">
        <v>120</v>
      </c>
      <c r="J81" s="426">
        <v>116</v>
      </c>
      <c r="K81" s="426">
        <v>4</v>
      </c>
      <c r="L81" s="426">
        <v>70</v>
      </c>
      <c r="M81" s="426">
        <v>68</v>
      </c>
      <c r="N81" s="426">
        <v>2</v>
      </c>
      <c r="O81" s="426">
        <v>101</v>
      </c>
      <c r="P81" s="426">
        <v>98</v>
      </c>
      <c r="Q81" s="426">
        <v>3</v>
      </c>
      <c r="R81" s="426">
        <v>82</v>
      </c>
      <c r="S81" s="426">
        <v>80</v>
      </c>
      <c r="T81" s="426">
        <v>2</v>
      </c>
      <c r="U81" s="426">
        <v>75</v>
      </c>
      <c r="V81" s="426">
        <v>73</v>
      </c>
      <c r="W81" s="426">
        <v>2</v>
      </c>
    </row>
    <row r="82" spans="1:23" ht="21.75" customHeight="1">
      <c r="A82" s="413">
        <v>76</v>
      </c>
      <c r="B82" s="416" t="s">
        <v>135</v>
      </c>
      <c r="C82" s="426">
        <v>403</v>
      </c>
      <c r="D82" s="426">
        <v>393</v>
      </c>
      <c r="E82" s="426">
        <v>10</v>
      </c>
      <c r="F82" s="426">
        <v>362</v>
      </c>
      <c r="G82" s="426">
        <v>354</v>
      </c>
      <c r="H82" s="426">
        <v>8</v>
      </c>
      <c r="I82" s="426">
        <v>419</v>
      </c>
      <c r="J82" s="426">
        <v>410</v>
      </c>
      <c r="K82" s="426">
        <v>9</v>
      </c>
      <c r="L82" s="426">
        <v>465</v>
      </c>
      <c r="M82" s="426">
        <v>454</v>
      </c>
      <c r="N82" s="426">
        <v>11</v>
      </c>
      <c r="O82" s="426">
        <v>662</v>
      </c>
      <c r="P82" s="426">
        <v>647</v>
      </c>
      <c r="Q82" s="426">
        <v>15</v>
      </c>
      <c r="R82" s="426">
        <v>743</v>
      </c>
      <c r="S82" s="426">
        <v>730</v>
      </c>
      <c r="T82" s="426">
        <v>13</v>
      </c>
      <c r="U82" s="426">
        <v>656</v>
      </c>
      <c r="V82" s="426">
        <v>646</v>
      </c>
      <c r="W82" s="426">
        <v>10</v>
      </c>
    </row>
    <row r="83" spans="1:23" ht="21.75" customHeight="1">
      <c r="A83" s="413">
        <v>77</v>
      </c>
      <c r="B83" s="416" t="s">
        <v>136</v>
      </c>
      <c r="C83" s="426">
        <v>3196</v>
      </c>
      <c r="D83" s="426">
        <v>2917</v>
      </c>
      <c r="E83" s="426">
        <v>279</v>
      </c>
      <c r="F83" s="426">
        <v>3150</v>
      </c>
      <c r="G83" s="426">
        <v>2869</v>
      </c>
      <c r="H83" s="426">
        <v>281</v>
      </c>
      <c r="I83" s="426">
        <v>3427</v>
      </c>
      <c r="J83" s="426">
        <v>3135</v>
      </c>
      <c r="K83" s="426">
        <v>292</v>
      </c>
      <c r="L83" s="426">
        <v>3833</v>
      </c>
      <c r="M83" s="426">
        <v>3574</v>
      </c>
      <c r="N83" s="426">
        <v>259</v>
      </c>
      <c r="O83" s="426">
        <v>4425</v>
      </c>
      <c r="P83" s="426">
        <v>4115</v>
      </c>
      <c r="Q83" s="426">
        <v>310</v>
      </c>
      <c r="R83" s="426">
        <v>5158</v>
      </c>
      <c r="S83" s="426">
        <v>4794</v>
      </c>
      <c r="T83" s="426">
        <v>364</v>
      </c>
      <c r="U83" s="426">
        <v>5078</v>
      </c>
      <c r="V83" s="426">
        <v>4712</v>
      </c>
      <c r="W83" s="426">
        <v>366</v>
      </c>
    </row>
    <row r="84" spans="1:23" ht="21.75" customHeight="1">
      <c r="A84" s="413">
        <v>78</v>
      </c>
      <c r="B84" s="416" t="s">
        <v>137</v>
      </c>
      <c r="C84" s="426">
        <v>2559</v>
      </c>
      <c r="D84" s="426">
        <v>2466</v>
      </c>
      <c r="E84" s="426">
        <v>93</v>
      </c>
      <c r="F84" s="426">
        <v>2341</v>
      </c>
      <c r="G84" s="426">
        <v>2238</v>
      </c>
      <c r="H84" s="426">
        <v>103</v>
      </c>
      <c r="I84" s="426">
        <v>2408</v>
      </c>
      <c r="J84" s="426">
        <v>2284</v>
      </c>
      <c r="K84" s="426">
        <v>124</v>
      </c>
      <c r="L84" s="426">
        <v>2364</v>
      </c>
      <c r="M84" s="426">
        <v>2255</v>
      </c>
      <c r="N84" s="426">
        <v>109</v>
      </c>
      <c r="O84" s="426">
        <v>2653</v>
      </c>
      <c r="P84" s="426">
        <v>2538</v>
      </c>
      <c r="Q84" s="426">
        <v>115</v>
      </c>
      <c r="R84" s="426">
        <v>2741</v>
      </c>
      <c r="S84" s="426">
        <v>2615</v>
      </c>
      <c r="T84" s="426">
        <v>126</v>
      </c>
      <c r="U84" s="426">
        <v>2649</v>
      </c>
      <c r="V84" s="426">
        <v>2522</v>
      </c>
      <c r="W84" s="426">
        <v>127</v>
      </c>
    </row>
    <row r="85" spans="1:23" ht="21.75" customHeight="1">
      <c r="A85" s="413">
        <v>79</v>
      </c>
      <c r="B85" s="416" t="s">
        <v>138</v>
      </c>
      <c r="C85" s="426">
        <v>312</v>
      </c>
      <c r="D85" s="426">
        <v>294</v>
      </c>
      <c r="E85" s="426">
        <v>18</v>
      </c>
      <c r="F85" s="426">
        <v>291</v>
      </c>
      <c r="G85" s="426">
        <v>278</v>
      </c>
      <c r="H85" s="426">
        <v>13</v>
      </c>
      <c r="I85" s="426">
        <v>294</v>
      </c>
      <c r="J85" s="426">
        <v>275</v>
      </c>
      <c r="K85" s="426">
        <v>19</v>
      </c>
      <c r="L85" s="426">
        <v>298</v>
      </c>
      <c r="M85" s="426">
        <v>280</v>
      </c>
      <c r="N85" s="426">
        <v>18</v>
      </c>
      <c r="O85" s="426">
        <v>486</v>
      </c>
      <c r="P85" s="426">
        <v>465</v>
      </c>
      <c r="Q85" s="426">
        <v>21</v>
      </c>
      <c r="R85" s="426">
        <v>502</v>
      </c>
      <c r="S85" s="426">
        <v>481</v>
      </c>
      <c r="T85" s="426">
        <v>21</v>
      </c>
      <c r="U85" s="426">
        <v>467</v>
      </c>
      <c r="V85" s="426">
        <v>448</v>
      </c>
      <c r="W85" s="426">
        <v>19</v>
      </c>
    </row>
    <row r="86" spans="1:23" ht="21.75" customHeight="1">
      <c r="A86" s="413">
        <v>80</v>
      </c>
      <c r="B86" s="416" t="s">
        <v>38</v>
      </c>
      <c r="C86" s="426">
        <v>1826</v>
      </c>
      <c r="D86" s="426">
        <v>1714</v>
      </c>
      <c r="E86" s="426">
        <v>112</v>
      </c>
      <c r="F86" s="426">
        <v>1820</v>
      </c>
      <c r="G86" s="426">
        <v>1688</v>
      </c>
      <c r="H86" s="426">
        <v>132</v>
      </c>
      <c r="I86" s="426">
        <v>1806</v>
      </c>
      <c r="J86" s="426">
        <v>1658</v>
      </c>
      <c r="K86" s="426">
        <v>148</v>
      </c>
      <c r="L86" s="426">
        <v>2039</v>
      </c>
      <c r="M86" s="426">
        <v>1888</v>
      </c>
      <c r="N86" s="426">
        <v>151</v>
      </c>
      <c r="O86" s="426">
        <v>2443</v>
      </c>
      <c r="P86" s="426">
        <v>2257</v>
      </c>
      <c r="Q86" s="426">
        <v>186</v>
      </c>
      <c r="R86" s="426">
        <v>2710</v>
      </c>
      <c r="S86" s="426">
        <v>2485</v>
      </c>
      <c r="T86" s="426">
        <v>225</v>
      </c>
      <c r="U86" s="426">
        <v>2468</v>
      </c>
      <c r="V86" s="426">
        <v>2254</v>
      </c>
      <c r="W86" s="426">
        <v>214</v>
      </c>
    </row>
    <row r="87" spans="1:23" ht="21.75" customHeight="1">
      <c r="A87" s="427">
        <v>81</v>
      </c>
      <c r="B87" s="428" t="s">
        <v>157</v>
      </c>
      <c r="C87" s="429">
        <v>2751</v>
      </c>
      <c r="D87" s="429">
        <v>2489</v>
      </c>
      <c r="E87" s="429">
        <v>262</v>
      </c>
      <c r="F87" s="429">
        <v>2696</v>
      </c>
      <c r="G87" s="429">
        <v>2441</v>
      </c>
      <c r="H87" s="429">
        <v>255</v>
      </c>
      <c r="I87" s="429">
        <v>2777</v>
      </c>
      <c r="J87" s="429">
        <v>2517</v>
      </c>
      <c r="K87" s="429">
        <v>260</v>
      </c>
      <c r="L87" s="429">
        <v>3135</v>
      </c>
      <c r="M87" s="429">
        <v>2891</v>
      </c>
      <c r="N87" s="429">
        <v>244</v>
      </c>
      <c r="O87" s="429">
        <v>3764</v>
      </c>
      <c r="P87" s="429">
        <v>3478</v>
      </c>
      <c r="Q87" s="429">
        <v>286</v>
      </c>
      <c r="R87" s="429">
        <v>4358</v>
      </c>
      <c r="S87" s="429">
        <v>4040</v>
      </c>
      <c r="T87" s="429">
        <v>318</v>
      </c>
      <c r="U87" s="429">
        <v>4283</v>
      </c>
      <c r="V87" s="429">
        <v>3961</v>
      </c>
      <c r="W87" s="429">
        <v>322</v>
      </c>
    </row>
    <row r="88" spans="1:23" ht="27.75" customHeight="1">
      <c r="A88" s="735" t="s">
        <v>543</v>
      </c>
      <c r="B88" s="735"/>
      <c r="C88" s="456">
        <v>713571</v>
      </c>
      <c r="D88" s="456">
        <v>636783</v>
      </c>
      <c r="E88" s="456">
        <v>76788</v>
      </c>
      <c r="F88" s="456">
        <v>687525</v>
      </c>
      <c r="G88" s="456">
        <v>610363</v>
      </c>
      <c r="H88" s="456">
        <v>77162</v>
      </c>
      <c r="I88" s="456">
        <v>713935</v>
      </c>
      <c r="J88" s="456">
        <v>633602</v>
      </c>
      <c r="K88" s="456">
        <v>80333</v>
      </c>
      <c r="L88" s="456">
        <v>746766</v>
      </c>
      <c r="M88" s="456">
        <v>669296</v>
      </c>
      <c r="N88" s="456">
        <v>77470</v>
      </c>
      <c r="O88" s="456">
        <v>856827</v>
      </c>
      <c r="P88" s="456">
        <v>770854</v>
      </c>
      <c r="Q88" s="456">
        <v>85973</v>
      </c>
      <c r="R88" s="456">
        <v>945652</v>
      </c>
      <c r="S88" s="456">
        <v>851479</v>
      </c>
      <c r="T88" s="456">
        <v>94173</v>
      </c>
      <c r="U88" s="456">
        <v>920119</v>
      </c>
      <c r="V88" s="456">
        <v>826030</v>
      </c>
      <c r="W88" s="456">
        <v>94089</v>
      </c>
    </row>
    <row r="89" spans="1:23" s="287" customFormat="1" ht="15" customHeight="1">
      <c r="A89" s="740" t="s">
        <v>799</v>
      </c>
      <c r="B89" s="740"/>
      <c r="C89" s="740"/>
      <c r="D89" s="740"/>
      <c r="E89" s="740"/>
      <c r="F89" s="740"/>
      <c r="G89" s="740"/>
      <c r="H89" s="740"/>
      <c r="I89" s="740"/>
      <c r="J89" s="740"/>
      <c r="K89" s="740"/>
      <c r="L89" s="740"/>
      <c r="M89" s="740"/>
      <c r="N89" s="740"/>
      <c r="O89" s="277"/>
      <c r="P89" s="277"/>
      <c r="Q89" s="277"/>
      <c r="R89" s="277"/>
      <c r="S89" s="277"/>
      <c r="T89" s="277"/>
      <c r="U89" s="277"/>
      <c r="V89" s="277"/>
      <c r="W89" s="277"/>
    </row>
  </sheetData>
  <mergeCells count="15">
    <mergeCell ref="A89:N89"/>
    <mergeCell ref="A88:B88"/>
    <mergeCell ref="L4:N4"/>
    <mergeCell ref="A4:A6"/>
    <mergeCell ref="B4:B6"/>
    <mergeCell ref="C4:E4"/>
    <mergeCell ref="F4:H4"/>
    <mergeCell ref="I4:K4"/>
    <mergeCell ref="U3:W3"/>
    <mergeCell ref="U4:W4"/>
    <mergeCell ref="A2:K2"/>
    <mergeCell ref="O3:Q3"/>
    <mergeCell ref="O4:Q4"/>
    <mergeCell ref="R3:T3"/>
    <mergeCell ref="R4:T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AG94"/>
  <sheetViews>
    <sheetView showGridLines="0" topLeftCell="A76" zoomScale="93" zoomScaleNormal="93" zoomScaleSheetLayoutView="100" workbookViewId="0">
      <selection activeCell="Z90" sqref="Z90"/>
    </sheetView>
  </sheetViews>
  <sheetFormatPr defaultColWidth="9.28515625" defaultRowHeight="15.75"/>
  <cols>
    <col min="1" max="1" width="6.42578125" style="2" customWidth="1"/>
    <col min="2" max="2" width="17.140625" style="2" customWidth="1"/>
    <col min="3" max="3" width="16.28515625" style="235" customWidth="1"/>
    <col min="4" max="4" width="16.42578125" style="235" customWidth="1"/>
    <col min="5" max="7" width="13.7109375" style="136" customWidth="1"/>
    <col min="8" max="8" width="13.7109375" style="236"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33" ht="19.149999999999999" customHeight="1"/>
    <row r="2" spans="1:33" ht="27" customHeight="1">
      <c r="A2" s="57" t="s">
        <v>196</v>
      </c>
      <c r="B2" s="67"/>
      <c r="C2" s="237"/>
      <c r="D2" s="237"/>
      <c r="E2" s="238"/>
      <c r="F2" s="238"/>
      <c r="G2" s="238"/>
      <c r="H2" s="238"/>
      <c r="I2" s="69"/>
      <c r="J2" s="69"/>
      <c r="K2" s="69"/>
      <c r="L2" s="69"/>
      <c r="M2" s="69"/>
      <c r="N2" s="69"/>
      <c r="O2" s="69"/>
      <c r="P2" s="69"/>
      <c r="Q2" s="69"/>
      <c r="R2" s="69"/>
      <c r="S2" s="69"/>
      <c r="T2" s="69"/>
      <c r="U2" s="69"/>
      <c r="V2" s="69"/>
      <c r="W2" s="67"/>
      <c r="X2" s="67"/>
    </row>
    <row r="3" spans="1:33" s="96" customFormat="1" ht="15" customHeight="1">
      <c r="A3" s="119" t="s">
        <v>544</v>
      </c>
      <c r="B3" s="113"/>
      <c r="C3" s="239"/>
      <c r="D3" s="239"/>
      <c r="E3" s="231"/>
      <c r="F3" s="231"/>
      <c r="G3" s="231"/>
      <c r="H3" s="231"/>
      <c r="I3" s="170"/>
      <c r="J3" s="171"/>
      <c r="K3" s="171"/>
      <c r="L3" s="171"/>
      <c r="M3" s="171"/>
      <c r="N3" s="171"/>
      <c r="O3" s="171"/>
      <c r="P3" s="171"/>
      <c r="Q3" s="171"/>
      <c r="R3" s="171"/>
      <c r="S3" s="171"/>
      <c r="T3" s="171"/>
      <c r="U3" s="171"/>
      <c r="V3" s="171"/>
      <c r="W3" s="172"/>
      <c r="X3" s="179" t="s">
        <v>142</v>
      </c>
      <c r="Y3" s="741" t="s">
        <v>908</v>
      </c>
      <c r="Z3" s="741"/>
    </row>
    <row r="4" spans="1:33" s="12" customFormat="1" ht="30" customHeight="1">
      <c r="A4" s="743" t="s">
        <v>578</v>
      </c>
      <c r="B4" s="736" t="s">
        <v>577</v>
      </c>
      <c r="C4" s="736" t="s">
        <v>681</v>
      </c>
      <c r="D4" s="736"/>
      <c r="E4" s="736"/>
      <c r="F4" s="736"/>
      <c r="G4" s="736"/>
      <c r="H4" s="736"/>
      <c r="I4" s="745" t="s">
        <v>576</v>
      </c>
      <c r="J4" s="745"/>
      <c r="K4" s="745"/>
      <c r="L4" s="745"/>
      <c r="M4" s="745"/>
      <c r="N4" s="745"/>
      <c r="O4" s="745"/>
      <c r="P4" s="745" t="s">
        <v>664</v>
      </c>
      <c r="Q4" s="745"/>
      <c r="R4" s="745"/>
      <c r="S4" s="745"/>
      <c r="T4" s="745"/>
      <c r="U4" s="745"/>
      <c r="V4" s="745"/>
      <c r="W4" s="736" t="s">
        <v>597</v>
      </c>
      <c r="X4" s="736" t="s">
        <v>598</v>
      </c>
      <c r="Y4" s="736" t="s">
        <v>599</v>
      </c>
      <c r="Z4" s="736" t="s">
        <v>600</v>
      </c>
    </row>
    <row r="5" spans="1:33" s="12" customFormat="1" ht="15.6" customHeight="1">
      <c r="A5" s="744"/>
      <c r="B5" s="736"/>
      <c r="C5" s="736"/>
      <c r="D5" s="736"/>
      <c r="E5" s="736"/>
      <c r="F5" s="736"/>
      <c r="G5" s="736"/>
      <c r="H5" s="736"/>
      <c r="I5" s="745"/>
      <c r="J5" s="745"/>
      <c r="K5" s="745"/>
      <c r="L5" s="745"/>
      <c r="M5" s="745"/>
      <c r="N5" s="745"/>
      <c r="O5" s="745"/>
      <c r="P5" s="745"/>
      <c r="Q5" s="745"/>
      <c r="R5" s="745"/>
      <c r="S5" s="745"/>
      <c r="T5" s="745"/>
      <c r="U5" s="745"/>
      <c r="V5" s="745"/>
      <c r="W5" s="736"/>
      <c r="X5" s="736"/>
      <c r="Y5" s="736"/>
      <c r="Z5" s="736"/>
    </row>
    <row r="6" spans="1:33" s="12" customFormat="1" ht="55.15" customHeight="1">
      <c r="A6" s="744"/>
      <c r="B6" s="736"/>
      <c r="C6" s="745" t="s">
        <v>682</v>
      </c>
      <c r="D6" s="745" t="s">
        <v>683</v>
      </c>
      <c r="E6" s="736" t="s">
        <v>684</v>
      </c>
      <c r="F6" s="736"/>
      <c r="G6" s="736"/>
      <c r="H6" s="745" t="s">
        <v>685</v>
      </c>
      <c r="I6" s="730" t="s">
        <v>579</v>
      </c>
      <c r="J6" s="730"/>
      <c r="K6" s="730"/>
      <c r="L6" s="730"/>
      <c r="M6" s="730" t="s">
        <v>585</v>
      </c>
      <c r="N6" s="730"/>
      <c r="O6" s="730"/>
      <c r="P6" s="730" t="s">
        <v>590</v>
      </c>
      <c r="Q6" s="730"/>
      <c r="R6" s="730"/>
      <c r="S6" s="730"/>
      <c r="T6" s="730" t="s">
        <v>594</v>
      </c>
      <c r="U6" s="730"/>
      <c r="V6" s="730"/>
      <c r="W6" s="736"/>
      <c r="X6" s="736"/>
      <c r="Y6" s="736"/>
      <c r="Z6" s="736"/>
    </row>
    <row r="7" spans="1:33" s="12" customFormat="1" ht="165" customHeight="1">
      <c r="A7" s="744"/>
      <c r="B7" s="736"/>
      <c r="C7" s="745"/>
      <c r="D7" s="745"/>
      <c r="E7" s="433" t="s">
        <v>686</v>
      </c>
      <c r="F7" s="433" t="s">
        <v>687</v>
      </c>
      <c r="G7" s="433" t="s">
        <v>688</v>
      </c>
      <c r="H7" s="745"/>
      <c r="I7" s="431" t="s">
        <v>580</v>
      </c>
      <c r="J7" s="431" t="s">
        <v>581</v>
      </c>
      <c r="K7" s="432" t="s">
        <v>582</v>
      </c>
      <c r="L7" s="432" t="s">
        <v>583</v>
      </c>
      <c r="M7" s="431" t="s">
        <v>584</v>
      </c>
      <c r="N7" s="432" t="s">
        <v>586</v>
      </c>
      <c r="O7" s="432" t="s">
        <v>587</v>
      </c>
      <c r="P7" s="431" t="s">
        <v>588</v>
      </c>
      <c r="Q7" s="431" t="s">
        <v>589</v>
      </c>
      <c r="R7" s="432" t="s">
        <v>591</v>
      </c>
      <c r="S7" s="432" t="s">
        <v>592</v>
      </c>
      <c r="T7" s="431" t="s">
        <v>593</v>
      </c>
      <c r="U7" s="432" t="s">
        <v>595</v>
      </c>
      <c r="V7" s="432" t="s">
        <v>596</v>
      </c>
      <c r="W7" s="736"/>
      <c r="X7" s="736"/>
      <c r="Y7" s="736"/>
      <c r="Z7" s="736"/>
    </row>
    <row r="8" spans="1:33" ht="19.5" customHeight="1">
      <c r="A8" s="434" t="s">
        <v>30</v>
      </c>
      <c r="B8" s="435" t="s">
        <v>31</v>
      </c>
      <c r="C8" s="436">
        <v>77160</v>
      </c>
      <c r="D8" s="436">
        <v>74420</v>
      </c>
      <c r="E8" s="437">
        <v>63269</v>
      </c>
      <c r="F8" s="438">
        <v>10693</v>
      </c>
      <c r="G8" s="438">
        <v>458</v>
      </c>
      <c r="H8" s="439">
        <v>2740</v>
      </c>
      <c r="I8" s="440">
        <v>495</v>
      </c>
      <c r="J8" s="440">
        <v>28035</v>
      </c>
      <c r="K8" s="440">
        <v>18565</v>
      </c>
      <c r="L8" s="440">
        <v>23764</v>
      </c>
      <c r="M8" s="441">
        <v>6</v>
      </c>
      <c r="N8" s="440">
        <v>12</v>
      </c>
      <c r="O8" s="440">
        <v>44</v>
      </c>
      <c r="P8" s="440">
        <v>117</v>
      </c>
      <c r="Q8" s="440">
        <v>7807</v>
      </c>
      <c r="R8" s="440">
        <v>3811</v>
      </c>
      <c r="S8" s="440">
        <v>4852</v>
      </c>
      <c r="T8" s="440">
        <v>2</v>
      </c>
      <c r="U8" s="440">
        <v>1</v>
      </c>
      <c r="V8" s="440">
        <v>2</v>
      </c>
      <c r="W8" s="442">
        <v>58851</v>
      </c>
      <c r="X8" s="442">
        <v>65124</v>
      </c>
      <c r="Y8" s="443">
        <v>391604</v>
      </c>
      <c r="Z8" s="443">
        <v>55496</v>
      </c>
      <c r="AA8" s="631"/>
      <c r="AB8" s="631"/>
      <c r="AC8" s="631"/>
      <c r="AD8" s="631"/>
      <c r="AE8" s="631"/>
      <c r="AF8" s="631"/>
      <c r="AG8" s="631"/>
    </row>
    <row r="9" spans="1:33" ht="19.5" customHeight="1">
      <c r="A9" s="401" t="s">
        <v>32</v>
      </c>
      <c r="B9" s="402" t="s">
        <v>33</v>
      </c>
      <c r="C9" s="436">
        <v>18347</v>
      </c>
      <c r="D9" s="436">
        <v>18055</v>
      </c>
      <c r="E9" s="437">
        <v>14819</v>
      </c>
      <c r="F9" s="438">
        <v>2813</v>
      </c>
      <c r="G9" s="438">
        <v>423</v>
      </c>
      <c r="H9" s="439">
        <v>292</v>
      </c>
      <c r="I9" s="440">
        <v>91</v>
      </c>
      <c r="J9" s="440">
        <v>5687</v>
      </c>
      <c r="K9" s="440">
        <v>3251</v>
      </c>
      <c r="L9" s="440">
        <v>4225</v>
      </c>
      <c r="M9" s="441">
        <v>4</v>
      </c>
      <c r="N9" s="440">
        <v>3</v>
      </c>
      <c r="O9" s="440">
        <v>10</v>
      </c>
      <c r="P9" s="440">
        <v>51</v>
      </c>
      <c r="Q9" s="440">
        <v>8422</v>
      </c>
      <c r="R9" s="440">
        <v>3188</v>
      </c>
      <c r="S9" s="440">
        <v>3984</v>
      </c>
      <c r="T9" s="440">
        <v>1</v>
      </c>
      <c r="U9" s="440">
        <v>0</v>
      </c>
      <c r="V9" s="440">
        <v>0</v>
      </c>
      <c r="W9" s="444">
        <v>20698</v>
      </c>
      <c r="X9" s="444">
        <v>22475</v>
      </c>
      <c r="Y9" s="407">
        <v>99256</v>
      </c>
      <c r="Z9" s="407">
        <v>31371</v>
      </c>
    </row>
    <row r="10" spans="1:33" ht="19.5" customHeight="1">
      <c r="A10" s="401" t="s">
        <v>34</v>
      </c>
      <c r="B10" s="402" t="s">
        <v>35</v>
      </c>
      <c r="C10" s="436">
        <v>36628</v>
      </c>
      <c r="D10" s="436">
        <v>36165</v>
      </c>
      <c r="E10" s="437">
        <v>21382</v>
      </c>
      <c r="F10" s="438">
        <v>14312</v>
      </c>
      <c r="G10" s="438">
        <v>471</v>
      </c>
      <c r="H10" s="439">
        <v>463</v>
      </c>
      <c r="I10" s="440">
        <v>148</v>
      </c>
      <c r="J10" s="440">
        <v>11804</v>
      </c>
      <c r="K10" s="440">
        <v>8003</v>
      </c>
      <c r="L10" s="440">
        <v>9176</v>
      </c>
      <c r="M10" s="441">
        <v>3</v>
      </c>
      <c r="N10" s="440">
        <v>0</v>
      </c>
      <c r="O10" s="440">
        <v>0</v>
      </c>
      <c r="P10" s="440">
        <v>154</v>
      </c>
      <c r="Q10" s="440">
        <v>11948</v>
      </c>
      <c r="R10" s="440">
        <v>5914</v>
      </c>
      <c r="S10" s="440">
        <v>6605</v>
      </c>
      <c r="T10" s="440">
        <v>0</v>
      </c>
      <c r="U10" s="440">
        <v>1</v>
      </c>
      <c r="V10" s="440">
        <v>3</v>
      </c>
      <c r="W10" s="444">
        <v>37975</v>
      </c>
      <c r="X10" s="444">
        <v>39841</v>
      </c>
      <c r="Y10" s="407">
        <v>129738</v>
      </c>
      <c r="Z10" s="407">
        <v>77677</v>
      </c>
    </row>
    <row r="11" spans="1:33" ht="19.5" customHeight="1">
      <c r="A11" s="401" t="s">
        <v>36</v>
      </c>
      <c r="B11" s="402" t="s">
        <v>37</v>
      </c>
      <c r="C11" s="436">
        <v>11391</v>
      </c>
      <c r="D11" s="436">
        <v>11267</v>
      </c>
      <c r="E11" s="437">
        <v>7944</v>
      </c>
      <c r="F11" s="438">
        <v>2846</v>
      </c>
      <c r="G11" s="438">
        <v>477</v>
      </c>
      <c r="H11" s="439">
        <v>124</v>
      </c>
      <c r="I11" s="440">
        <v>42</v>
      </c>
      <c r="J11" s="440">
        <v>3427</v>
      </c>
      <c r="K11" s="440">
        <v>2354</v>
      </c>
      <c r="L11" s="440">
        <v>3135</v>
      </c>
      <c r="M11" s="441">
        <v>0</v>
      </c>
      <c r="N11" s="440">
        <v>1</v>
      </c>
      <c r="O11" s="440">
        <v>6</v>
      </c>
      <c r="P11" s="440">
        <v>35</v>
      </c>
      <c r="Q11" s="440">
        <v>1555</v>
      </c>
      <c r="R11" s="440">
        <v>603</v>
      </c>
      <c r="S11" s="440">
        <v>875</v>
      </c>
      <c r="T11" s="440">
        <v>0</v>
      </c>
      <c r="U11" s="440">
        <v>0</v>
      </c>
      <c r="V11" s="440">
        <v>0</v>
      </c>
      <c r="W11" s="444">
        <v>8017</v>
      </c>
      <c r="X11" s="444">
        <v>9075</v>
      </c>
      <c r="Y11" s="407">
        <v>72133</v>
      </c>
      <c r="Z11" s="407">
        <v>13213</v>
      </c>
    </row>
    <row r="12" spans="1:33" ht="19.5" customHeight="1">
      <c r="A12" s="401" t="s">
        <v>24</v>
      </c>
      <c r="B12" s="402" t="s">
        <v>25</v>
      </c>
      <c r="C12" s="436">
        <v>13379</v>
      </c>
      <c r="D12" s="436">
        <v>13073</v>
      </c>
      <c r="E12" s="437">
        <v>8926</v>
      </c>
      <c r="F12" s="438">
        <v>3909</v>
      </c>
      <c r="G12" s="438">
        <v>238</v>
      </c>
      <c r="H12" s="439">
        <v>306</v>
      </c>
      <c r="I12" s="440">
        <v>105</v>
      </c>
      <c r="J12" s="440">
        <v>7371</v>
      </c>
      <c r="K12" s="440">
        <v>4942</v>
      </c>
      <c r="L12" s="440">
        <v>5569</v>
      </c>
      <c r="M12" s="441">
        <v>1</v>
      </c>
      <c r="N12" s="440">
        <v>4</v>
      </c>
      <c r="O12" s="440">
        <v>12</v>
      </c>
      <c r="P12" s="440">
        <v>61</v>
      </c>
      <c r="Q12" s="440">
        <v>7117</v>
      </c>
      <c r="R12" s="440">
        <v>3738</v>
      </c>
      <c r="S12" s="440">
        <v>4076</v>
      </c>
      <c r="T12" s="440">
        <v>1</v>
      </c>
      <c r="U12" s="440">
        <v>4</v>
      </c>
      <c r="V12" s="440">
        <v>4</v>
      </c>
      <c r="W12" s="444">
        <v>23344</v>
      </c>
      <c r="X12" s="444">
        <v>24317</v>
      </c>
      <c r="Y12" s="407">
        <v>58399</v>
      </c>
      <c r="Z12" s="407">
        <v>32021</v>
      </c>
    </row>
    <row r="13" spans="1:33" ht="19.5" customHeight="1">
      <c r="A13" s="401" t="s">
        <v>26</v>
      </c>
      <c r="B13" s="402" t="s">
        <v>27</v>
      </c>
      <c r="C13" s="436">
        <v>191011</v>
      </c>
      <c r="D13" s="436">
        <v>180009</v>
      </c>
      <c r="E13" s="437">
        <v>168424</v>
      </c>
      <c r="F13" s="438">
        <v>10997</v>
      </c>
      <c r="G13" s="438">
        <v>588</v>
      </c>
      <c r="H13" s="439">
        <v>11002</v>
      </c>
      <c r="I13" s="440">
        <v>877</v>
      </c>
      <c r="J13" s="440">
        <v>80155</v>
      </c>
      <c r="K13" s="440">
        <v>36295</v>
      </c>
      <c r="L13" s="440">
        <v>42748</v>
      </c>
      <c r="M13" s="441">
        <v>17</v>
      </c>
      <c r="N13" s="440">
        <v>26</v>
      </c>
      <c r="O13" s="440">
        <v>62</v>
      </c>
      <c r="P13" s="440">
        <v>117</v>
      </c>
      <c r="Q13" s="440">
        <v>10692</v>
      </c>
      <c r="R13" s="440">
        <v>7065</v>
      </c>
      <c r="S13" s="440">
        <v>8037</v>
      </c>
      <c r="T13" s="440">
        <v>0</v>
      </c>
      <c r="U13" s="440">
        <v>0</v>
      </c>
      <c r="V13" s="440">
        <v>0</v>
      </c>
      <c r="W13" s="444">
        <v>135244</v>
      </c>
      <c r="X13" s="444">
        <v>142705</v>
      </c>
      <c r="Y13" s="407">
        <v>703737</v>
      </c>
      <c r="Z13" s="407">
        <v>65966</v>
      </c>
    </row>
    <row r="14" spans="1:33" ht="19.5" customHeight="1">
      <c r="A14" s="401" t="s">
        <v>28</v>
      </c>
      <c r="B14" s="402" t="s">
        <v>29</v>
      </c>
      <c r="C14" s="436">
        <v>148769</v>
      </c>
      <c r="D14" s="436">
        <v>144054</v>
      </c>
      <c r="E14" s="437">
        <v>118055</v>
      </c>
      <c r="F14" s="438">
        <v>25515</v>
      </c>
      <c r="G14" s="438">
        <v>484</v>
      </c>
      <c r="H14" s="439">
        <v>4715</v>
      </c>
      <c r="I14" s="440">
        <v>520</v>
      </c>
      <c r="J14" s="440">
        <v>45048</v>
      </c>
      <c r="K14" s="440">
        <v>16682</v>
      </c>
      <c r="L14" s="440">
        <v>19891</v>
      </c>
      <c r="M14" s="441">
        <v>9</v>
      </c>
      <c r="N14" s="440">
        <v>12</v>
      </c>
      <c r="O14" s="440">
        <v>31</v>
      </c>
      <c r="P14" s="440">
        <v>231</v>
      </c>
      <c r="Q14" s="440">
        <v>18156</v>
      </c>
      <c r="R14" s="440">
        <v>5933</v>
      </c>
      <c r="S14" s="440">
        <v>6947</v>
      </c>
      <c r="T14" s="440">
        <v>2</v>
      </c>
      <c r="U14" s="440">
        <v>4</v>
      </c>
      <c r="V14" s="440">
        <v>6</v>
      </c>
      <c r="W14" s="444">
        <v>86597</v>
      </c>
      <c r="X14" s="444">
        <v>90841</v>
      </c>
      <c r="Y14" s="407">
        <v>436488</v>
      </c>
      <c r="Z14" s="407">
        <v>126618</v>
      </c>
    </row>
    <row r="15" spans="1:33" ht="19.5" customHeight="1">
      <c r="A15" s="401" t="s">
        <v>117</v>
      </c>
      <c r="B15" s="402" t="s">
        <v>118</v>
      </c>
      <c r="C15" s="436">
        <v>5440</v>
      </c>
      <c r="D15" s="436">
        <v>5319</v>
      </c>
      <c r="E15" s="437">
        <v>4622</v>
      </c>
      <c r="F15" s="438">
        <v>569</v>
      </c>
      <c r="G15" s="438">
        <v>128</v>
      </c>
      <c r="H15" s="439">
        <v>121</v>
      </c>
      <c r="I15" s="440">
        <v>40</v>
      </c>
      <c r="J15" s="440">
        <v>2676</v>
      </c>
      <c r="K15" s="440">
        <v>2218</v>
      </c>
      <c r="L15" s="440">
        <v>2551</v>
      </c>
      <c r="M15" s="441">
        <v>0</v>
      </c>
      <c r="N15" s="440">
        <v>4</v>
      </c>
      <c r="O15" s="440">
        <v>11</v>
      </c>
      <c r="P15" s="440">
        <v>15</v>
      </c>
      <c r="Q15" s="440">
        <v>1032</v>
      </c>
      <c r="R15" s="440">
        <v>543</v>
      </c>
      <c r="S15" s="440">
        <v>627</v>
      </c>
      <c r="T15" s="440">
        <v>0</v>
      </c>
      <c r="U15" s="440">
        <v>1</v>
      </c>
      <c r="V15" s="440">
        <v>3</v>
      </c>
      <c r="W15" s="444">
        <v>6529</v>
      </c>
      <c r="X15" s="444">
        <v>6955</v>
      </c>
      <c r="Y15" s="407">
        <v>19683</v>
      </c>
      <c r="Z15" s="407">
        <v>4705</v>
      </c>
    </row>
    <row r="16" spans="1:33" ht="19.5" customHeight="1">
      <c r="A16" s="401" t="s">
        <v>119</v>
      </c>
      <c r="B16" s="402" t="s">
        <v>94</v>
      </c>
      <c r="C16" s="436">
        <v>58982</v>
      </c>
      <c r="D16" s="436">
        <v>57310</v>
      </c>
      <c r="E16" s="437">
        <v>42873</v>
      </c>
      <c r="F16" s="438">
        <v>14083</v>
      </c>
      <c r="G16" s="438">
        <v>354</v>
      </c>
      <c r="H16" s="439">
        <v>1672</v>
      </c>
      <c r="I16" s="440">
        <v>300</v>
      </c>
      <c r="J16" s="440">
        <v>23464</v>
      </c>
      <c r="K16" s="440">
        <v>13340</v>
      </c>
      <c r="L16" s="440">
        <v>15229</v>
      </c>
      <c r="M16" s="441">
        <v>4</v>
      </c>
      <c r="N16" s="440">
        <v>11</v>
      </c>
      <c r="O16" s="440">
        <v>27</v>
      </c>
      <c r="P16" s="440">
        <v>171</v>
      </c>
      <c r="Q16" s="440">
        <v>15443</v>
      </c>
      <c r="R16" s="440">
        <v>6873</v>
      </c>
      <c r="S16" s="440">
        <v>7565</v>
      </c>
      <c r="T16" s="440">
        <v>6</v>
      </c>
      <c r="U16" s="440">
        <v>6</v>
      </c>
      <c r="V16" s="440">
        <v>13</v>
      </c>
      <c r="W16" s="444">
        <v>59618</v>
      </c>
      <c r="X16" s="444">
        <v>62222</v>
      </c>
      <c r="Y16" s="407">
        <v>210962</v>
      </c>
      <c r="Z16" s="407">
        <v>85678</v>
      </c>
    </row>
    <row r="17" spans="1:26" ht="19.5" customHeight="1">
      <c r="A17" s="401">
        <v>10</v>
      </c>
      <c r="B17" s="402" t="s">
        <v>76</v>
      </c>
      <c r="C17" s="436">
        <v>56160</v>
      </c>
      <c r="D17" s="436">
        <v>54360</v>
      </c>
      <c r="E17" s="437">
        <v>39166</v>
      </c>
      <c r="F17" s="438">
        <v>14596</v>
      </c>
      <c r="G17" s="438">
        <v>598</v>
      </c>
      <c r="H17" s="439">
        <v>1800</v>
      </c>
      <c r="I17" s="440">
        <v>302</v>
      </c>
      <c r="J17" s="440">
        <v>25065</v>
      </c>
      <c r="K17" s="440">
        <v>15868</v>
      </c>
      <c r="L17" s="440">
        <v>17741</v>
      </c>
      <c r="M17" s="441">
        <v>2</v>
      </c>
      <c r="N17" s="440">
        <v>8</v>
      </c>
      <c r="O17" s="440">
        <v>19</v>
      </c>
      <c r="P17" s="440">
        <v>236</v>
      </c>
      <c r="Q17" s="440">
        <v>20185</v>
      </c>
      <c r="R17" s="440">
        <v>8282</v>
      </c>
      <c r="S17" s="440">
        <v>9016</v>
      </c>
      <c r="T17" s="440">
        <v>4</v>
      </c>
      <c r="U17" s="440">
        <v>3</v>
      </c>
      <c r="V17" s="440">
        <v>6</v>
      </c>
      <c r="W17" s="444">
        <v>69955</v>
      </c>
      <c r="X17" s="444">
        <v>72576</v>
      </c>
      <c r="Y17" s="407">
        <v>195731</v>
      </c>
      <c r="Z17" s="407">
        <v>99318</v>
      </c>
    </row>
    <row r="18" spans="1:26" ht="19.5" customHeight="1">
      <c r="A18" s="413">
        <v>11</v>
      </c>
      <c r="B18" s="402" t="s">
        <v>77</v>
      </c>
      <c r="C18" s="436">
        <v>6553</v>
      </c>
      <c r="D18" s="436">
        <v>6347</v>
      </c>
      <c r="E18" s="437">
        <v>4660</v>
      </c>
      <c r="F18" s="438">
        <v>1586</v>
      </c>
      <c r="G18" s="438">
        <v>101</v>
      </c>
      <c r="H18" s="439">
        <v>206</v>
      </c>
      <c r="I18" s="440">
        <v>39</v>
      </c>
      <c r="J18" s="440">
        <v>2903</v>
      </c>
      <c r="K18" s="440">
        <v>2318</v>
      </c>
      <c r="L18" s="440">
        <v>2563</v>
      </c>
      <c r="M18" s="441">
        <v>0</v>
      </c>
      <c r="N18" s="440">
        <v>2</v>
      </c>
      <c r="O18" s="440">
        <v>3</v>
      </c>
      <c r="P18" s="440">
        <v>25</v>
      </c>
      <c r="Q18" s="440">
        <v>2040</v>
      </c>
      <c r="R18" s="440">
        <v>1086</v>
      </c>
      <c r="S18" s="440">
        <v>1158</v>
      </c>
      <c r="T18" s="440">
        <v>1</v>
      </c>
      <c r="U18" s="440">
        <v>1</v>
      </c>
      <c r="V18" s="440">
        <v>1</v>
      </c>
      <c r="W18" s="444">
        <v>8415</v>
      </c>
      <c r="X18" s="444">
        <v>8733</v>
      </c>
      <c r="Y18" s="407">
        <v>24509</v>
      </c>
      <c r="Z18" s="407">
        <v>10632</v>
      </c>
    </row>
    <row r="19" spans="1:26" ht="19.5" customHeight="1">
      <c r="A19" s="413">
        <v>12</v>
      </c>
      <c r="B19" s="402" t="s">
        <v>78</v>
      </c>
      <c r="C19" s="436">
        <v>4925</v>
      </c>
      <c r="D19" s="436">
        <v>4851</v>
      </c>
      <c r="E19" s="437">
        <v>4230</v>
      </c>
      <c r="F19" s="438">
        <v>345</v>
      </c>
      <c r="G19" s="438">
        <v>276</v>
      </c>
      <c r="H19" s="439">
        <v>74</v>
      </c>
      <c r="I19" s="440">
        <v>39</v>
      </c>
      <c r="J19" s="440">
        <v>2303</v>
      </c>
      <c r="K19" s="440">
        <v>1787</v>
      </c>
      <c r="L19" s="440">
        <v>2458</v>
      </c>
      <c r="M19" s="441">
        <v>1</v>
      </c>
      <c r="N19" s="440">
        <v>1</v>
      </c>
      <c r="O19" s="440">
        <v>3</v>
      </c>
      <c r="P19" s="440">
        <v>11</v>
      </c>
      <c r="Q19" s="440">
        <v>157</v>
      </c>
      <c r="R19" s="440">
        <v>83</v>
      </c>
      <c r="S19" s="440">
        <v>122</v>
      </c>
      <c r="T19" s="440">
        <v>0</v>
      </c>
      <c r="U19" s="440">
        <v>0</v>
      </c>
      <c r="V19" s="440">
        <v>0</v>
      </c>
      <c r="W19" s="444">
        <v>4382</v>
      </c>
      <c r="X19" s="444">
        <v>5094</v>
      </c>
      <c r="Y19" s="407">
        <v>39459</v>
      </c>
      <c r="Z19" s="407">
        <v>1567</v>
      </c>
    </row>
    <row r="20" spans="1:26" ht="19.5" customHeight="1">
      <c r="A20" s="413">
        <v>13</v>
      </c>
      <c r="B20" s="402" t="s">
        <v>79</v>
      </c>
      <c r="C20" s="436">
        <v>8038</v>
      </c>
      <c r="D20" s="436">
        <v>7966</v>
      </c>
      <c r="E20" s="437">
        <v>5943</v>
      </c>
      <c r="F20" s="438">
        <v>1711</v>
      </c>
      <c r="G20" s="438">
        <v>312</v>
      </c>
      <c r="H20" s="439">
        <v>72</v>
      </c>
      <c r="I20" s="440">
        <v>41</v>
      </c>
      <c r="J20" s="440">
        <v>2989</v>
      </c>
      <c r="K20" s="440">
        <v>1986</v>
      </c>
      <c r="L20" s="440">
        <v>2762</v>
      </c>
      <c r="M20" s="441">
        <v>1</v>
      </c>
      <c r="N20" s="440">
        <v>3</v>
      </c>
      <c r="O20" s="440">
        <v>9</v>
      </c>
      <c r="P20" s="440">
        <v>24</v>
      </c>
      <c r="Q20" s="440">
        <v>1939</v>
      </c>
      <c r="R20" s="440">
        <v>729</v>
      </c>
      <c r="S20" s="440">
        <v>1180</v>
      </c>
      <c r="T20" s="440">
        <v>0</v>
      </c>
      <c r="U20" s="440">
        <v>1</v>
      </c>
      <c r="V20" s="440">
        <v>4</v>
      </c>
      <c r="W20" s="444">
        <v>7713</v>
      </c>
      <c r="X20" s="444">
        <v>8949</v>
      </c>
      <c r="Y20" s="407">
        <v>48941</v>
      </c>
      <c r="Z20" s="407">
        <v>10819</v>
      </c>
    </row>
    <row r="21" spans="1:26" ht="19.5" customHeight="1">
      <c r="A21" s="413">
        <v>14</v>
      </c>
      <c r="B21" s="402" t="s">
        <v>80</v>
      </c>
      <c r="C21" s="436">
        <v>10002</v>
      </c>
      <c r="D21" s="436">
        <v>9693</v>
      </c>
      <c r="E21" s="437">
        <v>7352</v>
      </c>
      <c r="F21" s="438">
        <v>2130</v>
      </c>
      <c r="G21" s="438">
        <v>211</v>
      </c>
      <c r="H21" s="439">
        <v>309</v>
      </c>
      <c r="I21" s="440">
        <v>83</v>
      </c>
      <c r="J21" s="440">
        <v>5885</v>
      </c>
      <c r="K21" s="440">
        <v>3756</v>
      </c>
      <c r="L21" s="440">
        <v>4144</v>
      </c>
      <c r="M21" s="441">
        <v>2</v>
      </c>
      <c r="N21" s="440">
        <v>4</v>
      </c>
      <c r="O21" s="440">
        <v>7</v>
      </c>
      <c r="P21" s="440">
        <v>53</v>
      </c>
      <c r="Q21" s="440">
        <v>1867</v>
      </c>
      <c r="R21" s="440">
        <v>780</v>
      </c>
      <c r="S21" s="440">
        <v>871</v>
      </c>
      <c r="T21" s="440">
        <v>2</v>
      </c>
      <c r="U21" s="440">
        <v>3</v>
      </c>
      <c r="V21" s="440">
        <v>4</v>
      </c>
      <c r="W21" s="444">
        <v>12435</v>
      </c>
      <c r="X21" s="444">
        <v>12918</v>
      </c>
      <c r="Y21" s="407">
        <v>42621</v>
      </c>
      <c r="Z21" s="407">
        <v>11731</v>
      </c>
    </row>
    <row r="22" spans="1:26" ht="19.5" customHeight="1">
      <c r="A22" s="413">
        <v>15</v>
      </c>
      <c r="B22" s="402" t="s">
        <v>81</v>
      </c>
      <c r="C22" s="436">
        <v>15575</v>
      </c>
      <c r="D22" s="436">
        <v>15267</v>
      </c>
      <c r="E22" s="437">
        <v>9915</v>
      </c>
      <c r="F22" s="438">
        <v>5199</v>
      </c>
      <c r="G22" s="438">
        <v>153</v>
      </c>
      <c r="H22" s="439">
        <v>308</v>
      </c>
      <c r="I22" s="440">
        <v>117</v>
      </c>
      <c r="J22" s="440">
        <v>8935</v>
      </c>
      <c r="K22" s="440">
        <v>5274</v>
      </c>
      <c r="L22" s="440">
        <v>5865</v>
      </c>
      <c r="M22" s="441">
        <v>5</v>
      </c>
      <c r="N22" s="440">
        <v>2</v>
      </c>
      <c r="O22" s="440">
        <v>4</v>
      </c>
      <c r="P22" s="440">
        <v>61</v>
      </c>
      <c r="Q22" s="440">
        <v>4751</v>
      </c>
      <c r="R22" s="440">
        <v>1656</v>
      </c>
      <c r="S22" s="440">
        <v>1812</v>
      </c>
      <c r="T22" s="440">
        <v>4</v>
      </c>
      <c r="U22" s="440">
        <v>1</v>
      </c>
      <c r="V22" s="440">
        <v>1</v>
      </c>
      <c r="W22" s="444">
        <v>20806</v>
      </c>
      <c r="X22" s="444">
        <v>21555</v>
      </c>
      <c r="Y22" s="407">
        <v>51746</v>
      </c>
      <c r="Z22" s="407">
        <v>28551</v>
      </c>
    </row>
    <row r="23" spans="1:26" ht="24.75" customHeight="1">
      <c r="A23" s="413">
        <v>16</v>
      </c>
      <c r="B23" s="402" t="s">
        <v>82</v>
      </c>
      <c r="C23" s="436">
        <v>121304</v>
      </c>
      <c r="D23" s="436">
        <v>114688</v>
      </c>
      <c r="E23" s="437">
        <v>102248</v>
      </c>
      <c r="F23" s="438">
        <v>12077</v>
      </c>
      <c r="G23" s="438">
        <v>363</v>
      </c>
      <c r="H23" s="439">
        <v>6616</v>
      </c>
      <c r="I23" s="440">
        <v>627</v>
      </c>
      <c r="J23" s="440">
        <v>40984</v>
      </c>
      <c r="K23" s="440">
        <v>24306</v>
      </c>
      <c r="L23" s="440">
        <v>27993</v>
      </c>
      <c r="M23" s="441">
        <v>20</v>
      </c>
      <c r="N23" s="440">
        <v>13</v>
      </c>
      <c r="O23" s="440">
        <v>36</v>
      </c>
      <c r="P23" s="440">
        <v>173</v>
      </c>
      <c r="Q23" s="440">
        <v>15029</v>
      </c>
      <c r="R23" s="440">
        <v>7621</v>
      </c>
      <c r="S23" s="440">
        <v>8368</v>
      </c>
      <c r="T23" s="440">
        <v>3</v>
      </c>
      <c r="U23" s="440">
        <v>1</v>
      </c>
      <c r="V23" s="440">
        <v>1</v>
      </c>
      <c r="W23" s="444">
        <v>88777</v>
      </c>
      <c r="X23" s="444">
        <v>93234</v>
      </c>
      <c r="Y23" s="407">
        <v>462297</v>
      </c>
      <c r="Z23" s="407">
        <v>79342</v>
      </c>
    </row>
    <row r="24" spans="1:26" ht="19.5" customHeight="1">
      <c r="A24" s="413">
        <v>17</v>
      </c>
      <c r="B24" s="402" t="s">
        <v>83</v>
      </c>
      <c r="C24" s="436">
        <v>28130</v>
      </c>
      <c r="D24" s="436">
        <v>27155</v>
      </c>
      <c r="E24" s="437">
        <v>19238</v>
      </c>
      <c r="F24" s="438">
        <v>7623</v>
      </c>
      <c r="G24" s="438">
        <v>294</v>
      </c>
      <c r="H24" s="439">
        <v>975</v>
      </c>
      <c r="I24" s="440">
        <v>171</v>
      </c>
      <c r="J24" s="440">
        <v>11826</v>
      </c>
      <c r="K24" s="440">
        <v>6969</v>
      </c>
      <c r="L24" s="440">
        <v>7726</v>
      </c>
      <c r="M24" s="441">
        <v>1</v>
      </c>
      <c r="N24" s="440">
        <v>3</v>
      </c>
      <c r="O24" s="440">
        <v>8</v>
      </c>
      <c r="P24" s="440">
        <v>98</v>
      </c>
      <c r="Q24" s="440">
        <v>11432</v>
      </c>
      <c r="R24" s="440">
        <v>5493</v>
      </c>
      <c r="S24" s="440">
        <v>5898</v>
      </c>
      <c r="T24" s="440">
        <v>5</v>
      </c>
      <c r="U24" s="440">
        <v>1</v>
      </c>
      <c r="V24" s="440">
        <v>3</v>
      </c>
      <c r="W24" s="444">
        <v>35999</v>
      </c>
      <c r="X24" s="444">
        <v>37168</v>
      </c>
      <c r="Y24" s="407">
        <v>78637</v>
      </c>
      <c r="Z24" s="407">
        <v>54952</v>
      </c>
    </row>
    <row r="25" spans="1:26" ht="19.5" customHeight="1">
      <c r="A25" s="413">
        <v>18</v>
      </c>
      <c r="B25" s="402" t="s">
        <v>84</v>
      </c>
      <c r="C25" s="436">
        <v>6054</v>
      </c>
      <c r="D25" s="436">
        <v>5853</v>
      </c>
      <c r="E25" s="437">
        <v>3470</v>
      </c>
      <c r="F25" s="438">
        <v>2212</v>
      </c>
      <c r="G25" s="438">
        <v>171</v>
      </c>
      <c r="H25" s="439">
        <v>201</v>
      </c>
      <c r="I25" s="440">
        <v>44</v>
      </c>
      <c r="J25" s="440">
        <v>2827</v>
      </c>
      <c r="K25" s="440">
        <v>2379</v>
      </c>
      <c r="L25" s="440">
        <v>2670</v>
      </c>
      <c r="M25" s="441">
        <v>1</v>
      </c>
      <c r="N25" s="440">
        <v>2</v>
      </c>
      <c r="O25" s="440">
        <v>5</v>
      </c>
      <c r="P25" s="440">
        <v>37</v>
      </c>
      <c r="Q25" s="440">
        <v>2722</v>
      </c>
      <c r="R25" s="440">
        <v>2433</v>
      </c>
      <c r="S25" s="440">
        <v>2696</v>
      </c>
      <c r="T25" s="440">
        <v>0</v>
      </c>
      <c r="U25" s="440">
        <v>2</v>
      </c>
      <c r="V25" s="440">
        <v>6</v>
      </c>
      <c r="W25" s="444">
        <v>10447</v>
      </c>
      <c r="X25" s="444">
        <v>11008</v>
      </c>
      <c r="Y25" s="407">
        <v>22173</v>
      </c>
      <c r="Z25" s="407">
        <v>15648</v>
      </c>
    </row>
    <row r="26" spans="1:26" ht="19.5" customHeight="1">
      <c r="A26" s="413">
        <v>19</v>
      </c>
      <c r="B26" s="416" t="s">
        <v>85</v>
      </c>
      <c r="C26" s="436">
        <v>19285</v>
      </c>
      <c r="D26" s="436">
        <v>18586</v>
      </c>
      <c r="E26" s="437">
        <v>13582</v>
      </c>
      <c r="F26" s="438">
        <v>4570</v>
      </c>
      <c r="G26" s="438">
        <v>434</v>
      </c>
      <c r="H26" s="439">
        <v>699</v>
      </c>
      <c r="I26" s="440">
        <v>159</v>
      </c>
      <c r="J26" s="440">
        <v>9089</v>
      </c>
      <c r="K26" s="440">
        <v>6570</v>
      </c>
      <c r="L26" s="440">
        <v>7433</v>
      </c>
      <c r="M26" s="441">
        <v>6</v>
      </c>
      <c r="N26" s="440">
        <v>2</v>
      </c>
      <c r="O26" s="440">
        <v>2</v>
      </c>
      <c r="P26" s="440">
        <v>103</v>
      </c>
      <c r="Q26" s="440">
        <v>5566</v>
      </c>
      <c r="R26" s="440">
        <v>2508</v>
      </c>
      <c r="S26" s="440">
        <v>2833</v>
      </c>
      <c r="T26" s="440">
        <v>4</v>
      </c>
      <c r="U26" s="440">
        <v>6</v>
      </c>
      <c r="V26" s="440">
        <v>11</v>
      </c>
      <c r="W26" s="444">
        <v>24013</v>
      </c>
      <c r="X26" s="444">
        <v>25206</v>
      </c>
      <c r="Y26" s="407">
        <v>71204</v>
      </c>
      <c r="Z26" s="407">
        <v>29538</v>
      </c>
    </row>
    <row r="27" spans="1:26" ht="19.5" customHeight="1">
      <c r="A27" s="413">
        <v>20</v>
      </c>
      <c r="B27" s="416" t="s">
        <v>86</v>
      </c>
      <c r="C27" s="436">
        <v>55140</v>
      </c>
      <c r="D27" s="436">
        <v>53602</v>
      </c>
      <c r="E27" s="437">
        <v>41666</v>
      </c>
      <c r="F27" s="438">
        <v>11607</v>
      </c>
      <c r="G27" s="438">
        <v>329</v>
      </c>
      <c r="H27" s="439">
        <v>1538</v>
      </c>
      <c r="I27" s="440">
        <v>368</v>
      </c>
      <c r="J27" s="440">
        <v>25487</v>
      </c>
      <c r="K27" s="440">
        <v>13442</v>
      </c>
      <c r="L27" s="440">
        <v>15157</v>
      </c>
      <c r="M27" s="441">
        <v>9</v>
      </c>
      <c r="N27" s="440">
        <v>7</v>
      </c>
      <c r="O27" s="440">
        <v>17</v>
      </c>
      <c r="P27" s="440">
        <v>166</v>
      </c>
      <c r="Q27" s="440">
        <v>14100</v>
      </c>
      <c r="R27" s="440">
        <v>6457</v>
      </c>
      <c r="S27" s="440">
        <v>7141</v>
      </c>
      <c r="T27" s="440">
        <v>3</v>
      </c>
      <c r="U27" s="440">
        <v>2</v>
      </c>
      <c r="V27" s="440">
        <v>2</v>
      </c>
      <c r="W27" s="444">
        <v>60041</v>
      </c>
      <c r="X27" s="444">
        <v>62450</v>
      </c>
      <c r="Y27" s="407">
        <v>207465</v>
      </c>
      <c r="Z27" s="407">
        <v>74596</v>
      </c>
    </row>
    <row r="28" spans="1:26" ht="19.5" customHeight="1">
      <c r="A28" s="413">
        <v>21</v>
      </c>
      <c r="B28" s="416" t="s">
        <v>101</v>
      </c>
      <c r="C28" s="436">
        <v>35005</v>
      </c>
      <c r="D28" s="436">
        <v>34425</v>
      </c>
      <c r="E28" s="437">
        <v>28298</v>
      </c>
      <c r="F28" s="438">
        <v>5485</v>
      </c>
      <c r="G28" s="438">
        <v>642</v>
      </c>
      <c r="H28" s="439">
        <v>580</v>
      </c>
      <c r="I28" s="440">
        <v>161</v>
      </c>
      <c r="J28" s="440">
        <v>7477</v>
      </c>
      <c r="K28" s="440">
        <v>6255</v>
      </c>
      <c r="L28" s="440">
        <v>9454</v>
      </c>
      <c r="M28" s="441">
        <v>8</v>
      </c>
      <c r="N28" s="440">
        <v>8</v>
      </c>
      <c r="O28" s="440">
        <v>26</v>
      </c>
      <c r="P28" s="440">
        <v>67</v>
      </c>
      <c r="Q28" s="440">
        <v>4517</v>
      </c>
      <c r="R28" s="440">
        <v>1692</v>
      </c>
      <c r="S28" s="440">
        <v>2985</v>
      </c>
      <c r="T28" s="440">
        <v>0</v>
      </c>
      <c r="U28" s="440">
        <v>3</v>
      </c>
      <c r="V28" s="440">
        <v>5</v>
      </c>
      <c r="W28" s="444">
        <v>20188</v>
      </c>
      <c r="X28" s="444">
        <v>24700</v>
      </c>
      <c r="Y28" s="407">
        <v>227047</v>
      </c>
      <c r="Z28" s="407">
        <v>30112</v>
      </c>
    </row>
    <row r="29" spans="1:26" ht="19.5" customHeight="1">
      <c r="A29" s="413">
        <v>22</v>
      </c>
      <c r="B29" s="416" t="s">
        <v>102</v>
      </c>
      <c r="C29" s="436">
        <v>19716</v>
      </c>
      <c r="D29" s="436">
        <v>19118</v>
      </c>
      <c r="E29" s="437">
        <v>12951</v>
      </c>
      <c r="F29" s="438">
        <v>6010</v>
      </c>
      <c r="G29" s="438">
        <v>157</v>
      </c>
      <c r="H29" s="439">
        <v>598</v>
      </c>
      <c r="I29" s="440">
        <v>96</v>
      </c>
      <c r="J29" s="440">
        <v>11174</v>
      </c>
      <c r="K29" s="440">
        <v>6980</v>
      </c>
      <c r="L29" s="440">
        <v>7707</v>
      </c>
      <c r="M29" s="441">
        <v>1</v>
      </c>
      <c r="N29" s="440">
        <v>3</v>
      </c>
      <c r="O29" s="440">
        <v>8</v>
      </c>
      <c r="P29" s="440">
        <v>68</v>
      </c>
      <c r="Q29" s="440">
        <v>11772</v>
      </c>
      <c r="R29" s="440">
        <v>4974</v>
      </c>
      <c r="S29" s="440">
        <v>5317</v>
      </c>
      <c r="T29" s="440">
        <v>2</v>
      </c>
      <c r="U29" s="440">
        <v>0</v>
      </c>
      <c r="V29" s="440">
        <v>0</v>
      </c>
      <c r="W29" s="444">
        <v>35070</v>
      </c>
      <c r="X29" s="444">
        <v>36145</v>
      </c>
      <c r="Y29" s="407">
        <v>72784</v>
      </c>
      <c r="Z29" s="407">
        <v>50032</v>
      </c>
    </row>
    <row r="30" spans="1:26" ht="19.5" customHeight="1">
      <c r="A30" s="413">
        <v>23</v>
      </c>
      <c r="B30" s="416" t="s">
        <v>103</v>
      </c>
      <c r="C30" s="436">
        <v>15134</v>
      </c>
      <c r="D30" s="436">
        <v>14878</v>
      </c>
      <c r="E30" s="437">
        <v>11667</v>
      </c>
      <c r="F30" s="438">
        <v>2785</v>
      </c>
      <c r="G30" s="438">
        <v>426</v>
      </c>
      <c r="H30" s="439">
        <v>256</v>
      </c>
      <c r="I30" s="440">
        <v>115</v>
      </c>
      <c r="J30" s="440">
        <v>5454</v>
      </c>
      <c r="K30" s="440">
        <v>4111</v>
      </c>
      <c r="L30" s="440">
        <v>5249</v>
      </c>
      <c r="M30" s="441">
        <v>1</v>
      </c>
      <c r="N30" s="440">
        <v>4</v>
      </c>
      <c r="O30" s="440">
        <v>16</v>
      </c>
      <c r="P30" s="440">
        <v>41</v>
      </c>
      <c r="Q30" s="440">
        <v>1649</v>
      </c>
      <c r="R30" s="440">
        <v>565</v>
      </c>
      <c r="S30" s="440">
        <v>815</v>
      </c>
      <c r="T30" s="440">
        <v>0</v>
      </c>
      <c r="U30" s="440">
        <v>1</v>
      </c>
      <c r="V30" s="440">
        <v>1</v>
      </c>
      <c r="W30" s="444">
        <v>11941</v>
      </c>
      <c r="X30" s="444">
        <v>13341</v>
      </c>
      <c r="Y30" s="407">
        <v>80887</v>
      </c>
      <c r="Z30" s="407">
        <v>13188</v>
      </c>
    </row>
    <row r="31" spans="1:26" ht="19.5" customHeight="1">
      <c r="A31" s="413">
        <v>24</v>
      </c>
      <c r="B31" s="416" t="s">
        <v>126</v>
      </c>
      <c r="C31" s="436">
        <v>7844</v>
      </c>
      <c r="D31" s="436">
        <v>7598</v>
      </c>
      <c r="E31" s="437">
        <v>4845</v>
      </c>
      <c r="F31" s="438">
        <v>2401</v>
      </c>
      <c r="G31" s="438">
        <v>352</v>
      </c>
      <c r="H31" s="439">
        <v>246</v>
      </c>
      <c r="I31" s="440">
        <v>68</v>
      </c>
      <c r="J31" s="440">
        <v>4107</v>
      </c>
      <c r="K31" s="440">
        <v>3224</v>
      </c>
      <c r="L31" s="440">
        <v>3800</v>
      </c>
      <c r="M31" s="441">
        <v>4</v>
      </c>
      <c r="N31" s="440">
        <v>1</v>
      </c>
      <c r="O31" s="440">
        <v>6</v>
      </c>
      <c r="P31" s="440">
        <v>42</v>
      </c>
      <c r="Q31" s="440">
        <v>1874</v>
      </c>
      <c r="R31" s="440">
        <v>769</v>
      </c>
      <c r="S31" s="440">
        <v>933</v>
      </c>
      <c r="T31" s="440">
        <v>2</v>
      </c>
      <c r="U31" s="440">
        <v>0</v>
      </c>
      <c r="V31" s="440">
        <v>0</v>
      </c>
      <c r="W31" s="444">
        <v>10091</v>
      </c>
      <c r="X31" s="444">
        <v>10836</v>
      </c>
      <c r="Y31" s="407">
        <v>38625</v>
      </c>
      <c r="Z31" s="407">
        <v>12614</v>
      </c>
    </row>
    <row r="32" spans="1:26" ht="19.5" customHeight="1">
      <c r="A32" s="413">
        <v>25</v>
      </c>
      <c r="B32" s="416" t="s">
        <v>127</v>
      </c>
      <c r="C32" s="436">
        <v>20267</v>
      </c>
      <c r="D32" s="436">
        <v>19890</v>
      </c>
      <c r="E32" s="437">
        <v>14400</v>
      </c>
      <c r="F32" s="438">
        <v>4660</v>
      </c>
      <c r="G32" s="438">
        <v>830</v>
      </c>
      <c r="H32" s="439">
        <v>377</v>
      </c>
      <c r="I32" s="440">
        <v>116</v>
      </c>
      <c r="J32" s="440">
        <v>8291</v>
      </c>
      <c r="K32" s="440">
        <v>7151</v>
      </c>
      <c r="L32" s="440">
        <v>8784</v>
      </c>
      <c r="M32" s="441">
        <v>3</v>
      </c>
      <c r="N32" s="440">
        <v>5</v>
      </c>
      <c r="O32" s="440">
        <v>9</v>
      </c>
      <c r="P32" s="440">
        <v>65</v>
      </c>
      <c r="Q32" s="440">
        <v>3261</v>
      </c>
      <c r="R32" s="440">
        <v>1506</v>
      </c>
      <c r="S32" s="440">
        <v>1933</v>
      </c>
      <c r="T32" s="440">
        <v>2</v>
      </c>
      <c r="U32" s="440">
        <v>4</v>
      </c>
      <c r="V32" s="440">
        <v>11</v>
      </c>
      <c r="W32" s="444">
        <v>20404</v>
      </c>
      <c r="X32" s="444">
        <v>22475</v>
      </c>
      <c r="Y32" s="407">
        <v>77366</v>
      </c>
      <c r="Z32" s="407">
        <v>23742</v>
      </c>
    </row>
    <row r="33" spans="1:26" ht="19.5" customHeight="1">
      <c r="A33" s="413">
        <v>26</v>
      </c>
      <c r="B33" s="416" t="s">
        <v>0</v>
      </c>
      <c r="C33" s="436">
        <v>29389</v>
      </c>
      <c r="D33" s="436">
        <v>28232</v>
      </c>
      <c r="E33" s="437">
        <v>22146</v>
      </c>
      <c r="F33" s="438">
        <v>5865</v>
      </c>
      <c r="G33" s="438">
        <v>221</v>
      </c>
      <c r="H33" s="439">
        <v>1157</v>
      </c>
      <c r="I33" s="440">
        <v>136</v>
      </c>
      <c r="J33" s="440">
        <v>12088</v>
      </c>
      <c r="K33" s="440">
        <v>7817</v>
      </c>
      <c r="L33" s="440">
        <v>8845</v>
      </c>
      <c r="M33" s="441">
        <v>3</v>
      </c>
      <c r="N33" s="440">
        <v>8</v>
      </c>
      <c r="O33" s="440">
        <v>17</v>
      </c>
      <c r="P33" s="440">
        <v>69</v>
      </c>
      <c r="Q33" s="440">
        <v>6799</v>
      </c>
      <c r="R33" s="440">
        <v>5097</v>
      </c>
      <c r="S33" s="440">
        <v>5597</v>
      </c>
      <c r="T33" s="440">
        <v>2</v>
      </c>
      <c r="U33" s="440">
        <v>2</v>
      </c>
      <c r="V33" s="440">
        <v>4</v>
      </c>
      <c r="W33" s="444">
        <v>32021</v>
      </c>
      <c r="X33" s="444">
        <v>33560</v>
      </c>
      <c r="Y33" s="407">
        <v>90975</v>
      </c>
      <c r="Z33" s="407">
        <v>38929</v>
      </c>
    </row>
    <row r="34" spans="1:26" ht="19.5" customHeight="1">
      <c r="A34" s="413">
        <v>27</v>
      </c>
      <c r="B34" s="416" t="s">
        <v>10</v>
      </c>
      <c r="C34" s="436">
        <v>77226</v>
      </c>
      <c r="D34" s="436">
        <v>75369</v>
      </c>
      <c r="E34" s="437">
        <v>63313</v>
      </c>
      <c r="F34" s="438">
        <v>11613</v>
      </c>
      <c r="G34" s="438">
        <v>443</v>
      </c>
      <c r="H34" s="439">
        <v>1857</v>
      </c>
      <c r="I34" s="440">
        <v>280</v>
      </c>
      <c r="J34" s="440">
        <v>20021</v>
      </c>
      <c r="K34" s="440">
        <v>13250</v>
      </c>
      <c r="L34" s="440">
        <v>16854</v>
      </c>
      <c r="M34" s="441">
        <v>4</v>
      </c>
      <c r="N34" s="440">
        <v>7</v>
      </c>
      <c r="O34" s="440">
        <v>20</v>
      </c>
      <c r="P34" s="440">
        <v>89</v>
      </c>
      <c r="Q34" s="440">
        <v>6837</v>
      </c>
      <c r="R34" s="440">
        <v>3551</v>
      </c>
      <c r="S34" s="440">
        <v>4579</v>
      </c>
      <c r="T34" s="440">
        <v>0</v>
      </c>
      <c r="U34" s="440">
        <v>1</v>
      </c>
      <c r="V34" s="440">
        <v>1</v>
      </c>
      <c r="W34" s="444">
        <v>44040</v>
      </c>
      <c r="X34" s="444">
        <v>48685</v>
      </c>
      <c r="Y34" s="407">
        <v>382174</v>
      </c>
      <c r="Z34" s="407">
        <v>55862</v>
      </c>
    </row>
    <row r="35" spans="1:26" ht="19.5" customHeight="1">
      <c r="A35" s="401">
        <v>28</v>
      </c>
      <c r="B35" s="402" t="s">
        <v>143</v>
      </c>
      <c r="C35" s="436">
        <v>15614</v>
      </c>
      <c r="D35" s="436">
        <v>15201</v>
      </c>
      <c r="E35" s="437">
        <v>10958</v>
      </c>
      <c r="F35" s="438">
        <v>3923</v>
      </c>
      <c r="G35" s="438">
        <v>320</v>
      </c>
      <c r="H35" s="439">
        <v>413</v>
      </c>
      <c r="I35" s="440">
        <v>139</v>
      </c>
      <c r="J35" s="440">
        <v>8401</v>
      </c>
      <c r="K35" s="440">
        <v>5848</v>
      </c>
      <c r="L35" s="440">
        <v>6765</v>
      </c>
      <c r="M35" s="441">
        <v>2</v>
      </c>
      <c r="N35" s="440">
        <v>5</v>
      </c>
      <c r="O35" s="440">
        <v>13</v>
      </c>
      <c r="P35" s="440">
        <v>92</v>
      </c>
      <c r="Q35" s="440">
        <v>4631</v>
      </c>
      <c r="R35" s="440">
        <v>2924</v>
      </c>
      <c r="S35" s="440">
        <v>3291</v>
      </c>
      <c r="T35" s="440">
        <v>1</v>
      </c>
      <c r="U35" s="440">
        <v>0</v>
      </c>
      <c r="V35" s="440">
        <v>0</v>
      </c>
      <c r="W35" s="444">
        <v>22043</v>
      </c>
      <c r="X35" s="444">
        <v>23335</v>
      </c>
      <c r="Y35" s="407">
        <v>59859</v>
      </c>
      <c r="Z35" s="407">
        <v>25890</v>
      </c>
    </row>
    <row r="36" spans="1:26" ht="19.5" customHeight="1">
      <c r="A36" s="401">
        <v>29</v>
      </c>
      <c r="B36" s="402" t="s">
        <v>144</v>
      </c>
      <c r="C36" s="436">
        <v>4223</v>
      </c>
      <c r="D36" s="436">
        <v>4151</v>
      </c>
      <c r="E36" s="437">
        <v>2587</v>
      </c>
      <c r="F36" s="438">
        <v>1394</v>
      </c>
      <c r="G36" s="438">
        <v>170</v>
      </c>
      <c r="H36" s="439">
        <v>72</v>
      </c>
      <c r="I36" s="440">
        <v>34</v>
      </c>
      <c r="J36" s="440">
        <v>2084</v>
      </c>
      <c r="K36" s="440">
        <v>1901</v>
      </c>
      <c r="L36" s="440">
        <v>2200</v>
      </c>
      <c r="M36" s="441">
        <v>0</v>
      </c>
      <c r="N36" s="440">
        <v>2</v>
      </c>
      <c r="O36" s="440">
        <v>3</v>
      </c>
      <c r="P36" s="440">
        <v>26</v>
      </c>
      <c r="Q36" s="440">
        <v>1058</v>
      </c>
      <c r="R36" s="440">
        <v>713</v>
      </c>
      <c r="S36" s="440">
        <v>805</v>
      </c>
      <c r="T36" s="440">
        <v>1</v>
      </c>
      <c r="U36" s="440">
        <v>0</v>
      </c>
      <c r="V36" s="440">
        <v>0</v>
      </c>
      <c r="W36" s="444">
        <v>5819</v>
      </c>
      <c r="X36" s="444">
        <v>6211</v>
      </c>
      <c r="Y36" s="407">
        <v>17419</v>
      </c>
      <c r="Z36" s="407">
        <v>7525</v>
      </c>
    </row>
    <row r="37" spans="1:26" ht="19.5" customHeight="1">
      <c r="A37" s="401">
        <v>30</v>
      </c>
      <c r="B37" s="402" t="s">
        <v>145</v>
      </c>
      <c r="C37" s="436">
        <v>6070</v>
      </c>
      <c r="D37" s="436">
        <v>6018</v>
      </c>
      <c r="E37" s="437">
        <v>5099</v>
      </c>
      <c r="F37" s="445">
        <v>796</v>
      </c>
      <c r="G37" s="445">
        <v>123</v>
      </c>
      <c r="H37" s="446">
        <v>52</v>
      </c>
      <c r="I37" s="440">
        <v>7</v>
      </c>
      <c r="J37" s="440">
        <v>1133</v>
      </c>
      <c r="K37" s="440">
        <v>631</v>
      </c>
      <c r="L37" s="440">
        <v>1185</v>
      </c>
      <c r="M37" s="441">
        <v>0</v>
      </c>
      <c r="N37" s="415">
        <v>0</v>
      </c>
      <c r="O37" s="440">
        <v>0</v>
      </c>
      <c r="P37" s="440">
        <v>0</v>
      </c>
      <c r="Q37" s="440">
        <v>39</v>
      </c>
      <c r="R37" s="440">
        <v>28</v>
      </c>
      <c r="S37" s="440">
        <v>84</v>
      </c>
      <c r="T37" s="440">
        <v>0</v>
      </c>
      <c r="U37" s="415">
        <v>0</v>
      </c>
      <c r="V37" s="440">
        <v>0</v>
      </c>
      <c r="W37" s="444">
        <v>1838</v>
      </c>
      <c r="X37" s="444">
        <v>2448</v>
      </c>
      <c r="Y37" s="407">
        <v>39774</v>
      </c>
      <c r="Z37" s="407">
        <v>2637</v>
      </c>
    </row>
    <row r="38" spans="1:26" ht="19.5" customHeight="1">
      <c r="A38" s="401">
        <v>31</v>
      </c>
      <c r="B38" s="402" t="s">
        <v>68</v>
      </c>
      <c r="C38" s="436">
        <v>61059</v>
      </c>
      <c r="D38" s="436">
        <v>59381</v>
      </c>
      <c r="E38" s="437">
        <v>50277</v>
      </c>
      <c r="F38" s="438">
        <v>8811</v>
      </c>
      <c r="G38" s="438">
        <v>293</v>
      </c>
      <c r="H38" s="439">
        <v>1678</v>
      </c>
      <c r="I38" s="440">
        <v>393</v>
      </c>
      <c r="J38" s="440">
        <v>24130</v>
      </c>
      <c r="K38" s="440">
        <v>14204</v>
      </c>
      <c r="L38" s="440">
        <v>18608</v>
      </c>
      <c r="M38" s="441">
        <v>1</v>
      </c>
      <c r="N38" s="440">
        <v>17</v>
      </c>
      <c r="O38" s="440">
        <v>44</v>
      </c>
      <c r="P38" s="440">
        <v>208</v>
      </c>
      <c r="Q38" s="440">
        <v>10585</v>
      </c>
      <c r="R38" s="440">
        <v>3897</v>
      </c>
      <c r="S38" s="440">
        <v>5441</v>
      </c>
      <c r="T38" s="440">
        <v>2</v>
      </c>
      <c r="U38" s="440">
        <v>7</v>
      </c>
      <c r="V38" s="440">
        <v>17</v>
      </c>
      <c r="W38" s="444">
        <v>53444</v>
      </c>
      <c r="X38" s="444">
        <v>59429</v>
      </c>
      <c r="Y38" s="407">
        <v>345744</v>
      </c>
      <c r="Z38" s="407">
        <v>56623</v>
      </c>
    </row>
    <row r="39" spans="1:26" ht="19.5" customHeight="1">
      <c r="A39" s="401">
        <v>32</v>
      </c>
      <c r="B39" s="402" t="s">
        <v>93</v>
      </c>
      <c r="C39" s="436">
        <v>17652</v>
      </c>
      <c r="D39" s="436">
        <v>17245</v>
      </c>
      <c r="E39" s="437">
        <v>12863</v>
      </c>
      <c r="F39" s="438">
        <v>4171</v>
      </c>
      <c r="G39" s="438">
        <v>211</v>
      </c>
      <c r="H39" s="439">
        <v>407</v>
      </c>
      <c r="I39" s="440">
        <v>113</v>
      </c>
      <c r="J39" s="440">
        <v>8588</v>
      </c>
      <c r="K39" s="440">
        <v>5800</v>
      </c>
      <c r="L39" s="440">
        <v>6534</v>
      </c>
      <c r="M39" s="441">
        <v>2</v>
      </c>
      <c r="N39" s="440">
        <v>2</v>
      </c>
      <c r="O39" s="440">
        <v>8</v>
      </c>
      <c r="P39" s="440">
        <v>43</v>
      </c>
      <c r="Q39" s="440">
        <v>3110</v>
      </c>
      <c r="R39" s="440">
        <v>1326</v>
      </c>
      <c r="S39" s="440">
        <v>1532</v>
      </c>
      <c r="T39" s="440">
        <v>0</v>
      </c>
      <c r="U39" s="440">
        <v>4</v>
      </c>
      <c r="V39" s="440">
        <v>8</v>
      </c>
      <c r="W39" s="444">
        <v>18988</v>
      </c>
      <c r="X39" s="444">
        <v>19938</v>
      </c>
      <c r="Y39" s="407">
        <v>56400</v>
      </c>
      <c r="Z39" s="407">
        <v>21428</v>
      </c>
    </row>
    <row r="40" spans="1:26" ht="19.5" customHeight="1">
      <c r="A40" s="401">
        <v>33</v>
      </c>
      <c r="B40" s="402" t="s">
        <v>1</v>
      </c>
      <c r="C40" s="436">
        <v>83227</v>
      </c>
      <c r="D40" s="436">
        <v>81238</v>
      </c>
      <c r="E40" s="437">
        <v>62687</v>
      </c>
      <c r="F40" s="438">
        <v>18070</v>
      </c>
      <c r="G40" s="438">
        <v>481</v>
      </c>
      <c r="H40" s="439">
        <v>1989</v>
      </c>
      <c r="I40" s="440">
        <v>341</v>
      </c>
      <c r="J40" s="440">
        <v>25982</v>
      </c>
      <c r="K40" s="440">
        <v>13853</v>
      </c>
      <c r="L40" s="440">
        <v>17135</v>
      </c>
      <c r="M40" s="441">
        <v>8</v>
      </c>
      <c r="N40" s="440">
        <v>10</v>
      </c>
      <c r="O40" s="440">
        <v>29</v>
      </c>
      <c r="P40" s="440">
        <v>216</v>
      </c>
      <c r="Q40" s="440">
        <v>10152</v>
      </c>
      <c r="R40" s="440">
        <v>3498</v>
      </c>
      <c r="S40" s="440">
        <v>4522</v>
      </c>
      <c r="T40" s="440">
        <v>4</v>
      </c>
      <c r="U40" s="440">
        <v>3</v>
      </c>
      <c r="V40" s="440">
        <v>4</v>
      </c>
      <c r="W40" s="444">
        <v>54067</v>
      </c>
      <c r="X40" s="444">
        <v>58393</v>
      </c>
      <c r="Y40" s="407">
        <v>381203</v>
      </c>
      <c r="Z40" s="407">
        <v>83465</v>
      </c>
    </row>
    <row r="41" spans="1:26" ht="19.5" customHeight="1">
      <c r="A41" s="401">
        <v>34</v>
      </c>
      <c r="B41" s="402" t="s">
        <v>2</v>
      </c>
      <c r="C41" s="436">
        <v>685488</v>
      </c>
      <c r="D41" s="436">
        <v>644809</v>
      </c>
      <c r="E41" s="437">
        <v>640934</v>
      </c>
      <c r="F41" s="438">
        <v>3410</v>
      </c>
      <c r="G41" s="438">
        <v>465</v>
      </c>
      <c r="H41" s="439">
        <v>40679</v>
      </c>
      <c r="I41" s="440">
        <v>2366</v>
      </c>
      <c r="J41" s="440">
        <v>186055</v>
      </c>
      <c r="K41" s="440">
        <v>90231</v>
      </c>
      <c r="L41" s="440">
        <v>107267</v>
      </c>
      <c r="M41" s="441">
        <v>27</v>
      </c>
      <c r="N41" s="440">
        <v>47</v>
      </c>
      <c r="O41" s="440">
        <v>111</v>
      </c>
      <c r="P41" s="440">
        <v>34</v>
      </c>
      <c r="Q41" s="440">
        <v>2661</v>
      </c>
      <c r="R41" s="440">
        <v>1675</v>
      </c>
      <c r="S41" s="440">
        <v>1948</v>
      </c>
      <c r="T41" s="440">
        <v>0</v>
      </c>
      <c r="U41" s="440">
        <v>1</v>
      </c>
      <c r="V41" s="440">
        <v>1</v>
      </c>
      <c r="W41" s="444">
        <v>283097</v>
      </c>
      <c r="X41" s="444">
        <v>300470</v>
      </c>
      <c r="Y41" s="407">
        <v>2647684</v>
      </c>
      <c r="Z41" s="407">
        <v>18466</v>
      </c>
    </row>
    <row r="42" spans="1:26" ht="19.5" customHeight="1">
      <c r="A42" s="401">
        <v>35</v>
      </c>
      <c r="B42" s="402" t="s">
        <v>3</v>
      </c>
      <c r="C42" s="436">
        <v>182723</v>
      </c>
      <c r="D42" s="436">
        <v>172933</v>
      </c>
      <c r="E42" s="437">
        <v>150739</v>
      </c>
      <c r="F42" s="438">
        <v>21635</v>
      </c>
      <c r="G42" s="438">
        <v>559</v>
      </c>
      <c r="H42" s="439">
        <v>9790</v>
      </c>
      <c r="I42" s="440">
        <v>979</v>
      </c>
      <c r="J42" s="440">
        <v>66843</v>
      </c>
      <c r="K42" s="440">
        <v>36583</v>
      </c>
      <c r="L42" s="440">
        <v>41866</v>
      </c>
      <c r="M42" s="441">
        <v>11</v>
      </c>
      <c r="N42" s="440">
        <v>14</v>
      </c>
      <c r="O42" s="440">
        <v>34</v>
      </c>
      <c r="P42" s="440">
        <v>182</v>
      </c>
      <c r="Q42" s="440">
        <v>25100</v>
      </c>
      <c r="R42" s="440">
        <v>12152</v>
      </c>
      <c r="S42" s="440">
        <v>13350</v>
      </c>
      <c r="T42" s="440">
        <v>1</v>
      </c>
      <c r="U42" s="440">
        <v>2</v>
      </c>
      <c r="V42" s="440">
        <v>5</v>
      </c>
      <c r="W42" s="444">
        <v>141867</v>
      </c>
      <c r="X42" s="444">
        <v>148371</v>
      </c>
      <c r="Y42" s="407">
        <v>564388</v>
      </c>
      <c r="Z42" s="407">
        <v>136136</v>
      </c>
    </row>
    <row r="43" spans="1:26" ht="19.5" customHeight="1">
      <c r="A43" s="401">
        <v>36</v>
      </c>
      <c r="B43" s="402" t="s">
        <v>4</v>
      </c>
      <c r="C43" s="436">
        <v>8235</v>
      </c>
      <c r="D43" s="436">
        <v>8071</v>
      </c>
      <c r="E43" s="437">
        <v>4685</v>
      </c>
      <c r="F43" s="438">
        <v>3108</v>
      </c>
      <c r="G43" s="438">
        <v>278</v>
      </c>
      <c r="H43" s="439">
        <v>164</v>
      </c>
      <c r="I43" s="440">
        <v>44</v>
      </c>
      <c r="J43" s="440">
        <v>3483</v>
      </c>
      <c r="K43" s="440">
        <v>2950</v>
      </c>
      <c r="L43" s="440">
        <v>3474</v>
      </c>
      <c r="M43" s="441">
        <v>3</v>
      </c>
      <c r="N43" s="440">
        <v>3</v>
      </c>
      <c r="O43" s="440">
        <v>12</v>
      </c>
      <c r="P43" s="440">
        <v>35</v>
      </c>
      <c r="Q43" s="440">
        <v>1227</v>
      </c>
      <c r="R43" s="440">
        <v>531</v>
      </c>
      <c r="S43" s="440">
        <v>674</v>
      </c>
      <c r="T43" s="440">
        <v>0</v>
      </c>
      <c r="U43" s="440">
        <v>1</v>
      </c>
      <c r="V43" s="440">
        <v>2</v>
      </c>
      <c r="W43" s="444">
        <v>8277</v>
      </c>
      <c r="X43" s="444">
        <v>8954</v>
      </c>
      <c r="Y43" s="407">
        <v>39096</v>
      </c>
      <c r="Z43" s="407">
        <v>13105</v>
      </c>
    </row>
    <row r="44" spans="1:26" ht="19.5" customHeight="1">
      <c r="A44" s="413">
        <v>37</v>
      </c>
      <c r="B44" s="402" t="s">
        <v>5</v>
      </c>
      <c r="C44" s="436">
        <v>16090</v>
      </c>
      <c r="D44" s="436">
        <v>15596</v>
      </c>
      <c r="E44" s="437">
        <v>10119</v>
      </c>
      <c r="F44" s="438">
        <v>4984</v>
      </c>
      <c r="G44" s="438">
        <v>493</v>
      </c>
      <c r="H44" s="439">
        <v>494</v>
      </c>
      <c r="I44" s="440">
        <v>102</v>
      </c>
      <c r="J44" s="440">
        <v>7984</v>
      </c>
      <c r="K44" s="440">
        <v>5869</v>
      </c>
      <c r="L44" s="440">
        <v>6556</v>
      </c>
      <c r="M44" s="441">
        <v>2</v>
      </c>
      <c r="N44" s="440">
        <v>4</v>
      </c>
      <c r="O44" s="440">
        <v>12</v>
      </c>
      <c r="P44" s="440">
        <v>82</v>
      </c>
      <c r="Q44" s="440">
        <v>3986</v>
      </c>
      <c r="R44" s="440">
        <v>1486</v>
      </c>
      <c r="S44" s="440">
        <v>1717</v>
      </c>
      <c r="T44" s="440">
        <v>1</v>
      </c>
      <c r="U44" s="440">
        <v>2</v>
      </c>
      <c r="V44" s="440">
        <v>4</v>
      </c>
      <c r="W44" s="444">
        <v>19518</v>
      </c>
      <c r="X44" s="444">
        <v>20446</v>
      </c>
      <c r="Y44" s="407">
        <v>56529</v>
      </c>
      <c r="Z44" s="407">
        <v>26163</v>
      </c>
    </row>
    <row r="45" spans="1:26" ht="19.5" customHeight="1">
      <c r="A45" s="413">
        <v>38</v>
      </c>
      <c r="B45" s="402" t="s">
        <v>6</v>
      </c>
      <c r="C45" s="436">
        <v>51607</v>
      </c>
      <c r="D45" s="436">
        <v>49500</v>
      </c>
      <c r="E45" s="437">
        <v>40258</v>
      </c>
      <c r="F45" s="438">
        <v>8879</v>
      </c>
      <c r="G45" s="438">
        <v>363</v>
      </c>
      <c r="H45" s="439">
        <v>2107</v>
      </c>
      <c r="I45" s="440">
        <v>314</v>
      </c>
      <c r="J45" s="440">
        <v>19379</v>
      </c>
      <c r="K45" s="440">
        <v>10756</v>
      </c>
      <c r="L45" s="440">
        <v>12811</v>
      </c>
      <c r="M45" s="441">
        <v>12</v>
      </c>
      <c r="N45" s="440">
        <v>10</v>
      </c>
      <c r="O45" s="440">
        <v>20</v>
      </c>
      <c r="P45" s="440">
        <v>98</v>
      </c>
      <c r="Q45" s="440">
        <v>5341</v>
      </c>
      <c r="R45" s="440">
        <v>3725</v>
      </c>
      <c r="S45" s="440">
        <v>4326</v>
      </c>
      <c r="T45" s="440">
        <v>1</v>
      </c>
      <c r="U45" s="440">
        <v>5</v>
      </c>
      <c r="V45" s="440">
        <v>11</v>
      </c>
      <c r="W45" s="444">
        <v>39641</v>
      </c>
      <c r="X45" s="444">
        <v>42313</v>
      </c>
      <c r="Y45" s="407">
        <v>231559</v>
      </c>
      <c r="Z45" s="407">
        <v>43878</v>
      </c>
    </row>
    <row r="46" spans="1:26" ht="19.5" customHeight="1">
      <c r="A46" s="413">
        <v>39</v>
      </c>
      <c r="B46" s="402" t="s">
        <v>7</v>
      </c>
      <c r="C46" s="436">
        <v>14497</v>
      </c>
      <c r="D46" s="436">
        <v>13896</v>
      </c>
      <c r="E46" s="437">
        <v>10701</v>
      </c>
      <c r="F46" s="438">
        <v>3070</v>
      </c>
      <c r="G46" s="438">
        <v>125</v>
      </c>
      <c r="H46" s="439">
        <v>601</v>
      </c>
      <c r="I46" s="440">
        <v>93</v>
      </c>
      <c r="J46" s="440">
        <v>8742</v>
      </c>
      <c r="K46" s="440">
        <v>5525</v>
      </c>
      <c r="L46" s="440">
        <v>6137</v>
      </c>
      <c r="M46" s="441">
        <v>0</v>
      </c>
      <c r="N46" s="415">
        <v>1</v>
      </c>
      <c r="O46" s="440">
        <v>3</v>
      </c>
      <c r="P46" s="440">
        <v>32</v>
      </c>
      <c r="Q46" s="440">
        <v>4935</v>
      </c>
      <c r="R46" s="440">
        <v>2421</v>
      </c>
      <c r="S46" s="440">
        <v>2616</v>
      </c>
      <c r="T46" s="440">
        <v>0</v>
      </c>
      <c r="U46" s="415">
        <v>1</v>
      </c>
      <c r="V46" s="440">
        <v>2</v>
      </c>
      <c r="W46" s="444">
        <v>21750</v>
      </c>
      <c r="X46" s="444">
        <v>22560</v>
      </c>
      <c r="Y46" s="407">
        <v>64731</v>
      </c>
      <c r="Z46" s="407">
        <v>23078</v>
      </c>
    </row>
    <row r="47" spans="1:26" ht="19.5" customHeight="1">
      <c r="A47" s="413">
        <v>40</v>
      </c>
      <c r="B47" s="402" t="s">
        <v>8</v>
      </c>
      <c r="C47" s="436">
        <v>8730</v>
      </c>
      <c r="D47" s="436">
        <v>8313</v>
      </c>
      <c r="E47" s="437">
        <v>5872</v>
      </c>
      <c r="F47" s="447">
        <v>2274</v>
      </c>
      <c r="G47" s="447">
        <v>167</v>
      </c>
      <c r="H47" s="448">
        <v>417</v>
      </c>
      <c r="I47" s="440">
        <v>100</v>
      </c>
      <c r="J47" s="440">
        <v>5467</v>
      </c>
      <c r="K47" s="440">
        <v>3382</v>
      </c>
      <c r="L47" s="440">
        <v>3937</v>
      </c>
      <c r="M47" s="449">
        <v>2</v>
      </c>
      <c r="N47" s="440">
        <v>0</v>
      </c>
      <c r="O47" s="440">
        <v>0</v>
      </c>
      <c r="P47" s="440">
        <v>42</v>
      </c>
      <c r="Q47" s="440">
        <v>2075</v>
      </c>
      <c r="R47" s="440">
        <v>2232</v>
      </c>
      <c r="S47" s="440">
        <v>2543</v>
      </c>
      <c r="T47" s="440">
        <v>0</v>
      </c>
      <c r="U47" s="440">
        <v>1</v>
      </c>
      <c r="V47" s="440">
        <v>1</v>
      </c>
      <c r="W47" s="444">
        <v>13301</v>
      </c>
      <c r="X47" s="444">
        <v>14167</v>
      </c>
      <c r="Y47" s="407">
        <v>37402</v>
      </c>
      <c r="Z47" s="407">
        <v>14272</v>
      </c>
    </row>
    <row r="48" spans="1:26" ht="19.5" customHeight="1">
      <c r="A48" s="414">
        <v>41</v>
      </c>
      <c r="B48" s="450" t="s">
        <v>44</v>
      </c>
      <c r="C48" s="436">
        <v>54328</v>
      </c>
      <c r="D48" s="436">
        <v>52120</v>
      </c>
      <c r="E48" s="437">
        <v>49954</v>
      </c>
      <c r="F48" s="405">
        <v>2016</v>
      </c>
      <c r="G48" s="405">
        <v>150</v>
      </c>
      <c r="H48" s="451">
        <v>2208</v>
      </c>
      <c r="I48" s="440">
        <v>237</v>
      </c>
      <c r="J48" s="440">
        <v>15285</v>
      </c>
      <c r="K48" s="440">
        <v>8317</v>
      </c>
      <c r="L48" s="440">
        <v>9985</v>
      </c>
      <c r="M48" s="441">
        <v>0</v>
      </c>
      <c r="N48" s="440">
        <v>6</v>
      </c>
      <c r="O48" s="440">
        <v>17</v>
      </c>
      <c r="P48" s="440">
        <v>34</v>
      </c>
      <c r="Q48" s="440">
        <v>3119</v>
      </c>
      <c r="R48" s="440">
        <v>1577</v>
      </c>
      <c r="S48" s="440">
        <v>1773</v>
      </c>
      <c r="T48" s="440">
        <v>0</v>
      </c>
      <c r="U48" s="440">
        <v>1</v>
      </c>
      <c r="V48" s="440">
        <v>3</v>
      </c>
      <c r="W48" s="444">
        <v>28576</v>
      </c>
      <c r="X48" s="444">
        <v>30453</v>
      </c>
      <c r="Y48" s="407">
        <v>191837</v>
      </c>
      <c r="Z48" s="407">
        <v>14979</v>
      </c>
    </row>
    <row r="49" spans="1:26" ht="19.5" customHeight="1">
      <c r="A49" s="414">
        <v>42</v>
      </c>
      <c r="B49" s="450" t="s">
        <v>146</v>
      </c>
      <c r="C49" s="436">
        <v>114282</v>
      </c>
      <c r="D49" s="436">
        <v>112424</v>
      </c>
      <c r="E49" s="437">
        <v>77715</v>
      </c>
      <c r="F49" s="405">
        <v>34068</v>
      </c>
      <c r="G49" s="405">
        <v>641</v>
      </c>
      <c r="H49" s="451">
        <v>1858</v>
      </c>
      <c r="I49" s="440">
        <v>498</v>
      </c>
      <c r="J49" s="440">
        <v>41140</v>
      </c>
      <c r="K49" s="440">
        <v>24087</v>
      </c>
      <c r="L49" s="440">
        <v>28644</v>
      </c>
      <c r="M49" s="441">
        <v>15</v>
      </c>
      <c r="N49" s="440">
        <v>20</v>
      </c>
      <c r="O49" s="440">
        <v>39</v>
      </c>
      <c r="P49" s="440">
        <v>275</v>
      </c>
      <c r="Q49" s="440">
        <v>22735</v>
      </c>
      <c r="R49" s="440">
        <v>12310</v>
      </c>
      <c r="S49" s="440">
        <v>14476</v>
      </c>
      <c r="T49" s="440">
        <v>7</v>
      </c>
      <c r="U49" s="440">
        <v>7</v>
      </c>
      <c r="V49" s="440">
        <v>13</v>
      </c>
      <c r="W49" s="444">
        <v>101094</v>
      </c>
      <c r="X49" s="444">
        <v>107842</v>
      </c>
      <c r="Y49" s="407">
        <v>487351</v>
      </c>
      <c r="Z49" s="407">
        <v>170866</v>
      </c>
    </row>
    <row r="50" spans="1:26" ht="19.5" customHeight="1">
      <c r="A50" s="414">
        <v>43</v>
      </c>
      <c r="B50" s="450" t="s">
        <v>39</v>
      </c>
      <c r="C50" s="436">
        <v>18438</v>
      </c>
      <c r="D50" s="436">
        <v>17929</v>
      </c>
      <c r="E50" s="437">
        <v>13355</v>
      </c>
      <c r="F50" s="405">
        <v>4254</v>
      </c>
      <c r="G50" s="405">
        <v>320</v>
      </c>
      <c r="H50" s="451">
        <v>509</v>
      </c>
      <c r="I50" s="440">
        <v>97</v>
      </c>
      <c r="J50" s="440">
        <v>6404</v>
      </c>
      <c r="K50" s="440">
        <v>4512</v>
      </c>
      <c r="L50" s="440">
        <v>4998</v>
      </c>
      <c r="M50" s="441">
        <v>6</v>
      </c>
      <c r="N50" s="440">
        <v>6</v>
      </c>
      <c r="O50" s="440">
        <v>13</v>
      </c>
      <c r="P50" s="440">
        <v>73</v>
      </c>
      <c r="Q50" s="440">
        <v>4151</v>
      </c>
      <c r="R50" s="440">
        <v>2542</v>
      </c>
      <c r="S50" s="440">
        <v>2777</v>
      </c>
      <c r="T50" s="440">
        <v>1</v>
      </c>
      <c r="U50" s="440">
        <v>1</v>
      </c>
      <c r="V50" s="440">
        <v>1</v>
      </c>
      <c r="W50" s="444">
        <v>17793</v>
      </c>
      <c r="X50" s="444">
        <v>18521</v>
      </c>
      <c r="Y50" s="407">
        <v>72146</v>
      </c>
      <c r="Z50" s="407">
        <v>25296</v>
      </c>
    </row>
    <row r="51" spans="1:26" ht="19.5" customHeight="1">
      <c r="A51" s="414">
        <v>44</v>
      </c>
      <c r="B51" s="450" t="s">
        <v>40</v>
      </c>
      <c r="C51" s="436">
        <v>26577</v>
      </c>
      <c r="D51" s="436">
        <v>26055</v>
      </c>
      <c r="E51" s="437">
        <v>18229</v>
      </c>
      <c r="F51" s="405">
        <v>7407</v>
      </c>
      <c r="G51" s="405">
        <v>419</v>
      </c>
      <c r="H51" s="451">
        <v>522</v>
      </c>
      <c r="I51" s="440">
        <v>190</v>
      </c>
      <c r="J51" s="440">
        <v>9177</v>
      </c>
      <c r="K51" s="440">
        <v>6579</v>
      </c>
      <c r="L51" s="440">
        <v>8058</v>
      </c>
      <c r="M51" s="441">
        <v>1</v>
      </c>
      <c r="N51" s="440">
        <v>2</v>
      </c>
      <c r="O51" s="440">
        <v>7</v>
      </c>
      <c r="P51" s="440">
        <v>130</v>
      </c>
      <c r="Q51" s="440">
        <v>4444</v>
      </c>
      <c r="R51" s="440">
        <v>1670</v>
      </c>
      <c r="S51" s="440">
        <v>2201</v>
      </c>
      <c r="T51" s="440">
        <v>0</v>
      </c>
      <c r="U51" s="440">
        <v>0</v>
      </c>
      <c r="V51" s="440">
        <v>0</v>
      </c>
      <c r="W51" s="444">
        <v>22193</v>
      </c>
      <c r="X51" s="444">
        <v>24208</v>
      </c>
      <c r="Y51" s="407">
        <v>99218</v>
      </c>
      <c r="Z51" s="407">
        <v>35291</v>
      </c>
    </row>
    <row r="52" spans="1:26" ht="19.5" customHeight="1">
      <c r="A52" s="414">
        <v>45</v>
      </c>
      <c r="B52" s="452" t="s">
        <v>41</v>
      </c>
      <c r="C52" s="436">
        <v>69901</v>
      </c>
      <c r="D52" s="436">
        <v>68553</v>
      </c>
      <c r="E52" s="437">
        <v>46311</v>
      </c>
      <c r="F52" s="405">
        <v>21626</v>
      </c>
      <c r="G52" s="405">
        <v>616</v>
      </c>
      <c r="H52" s="451">
        <v>1348</v>
      </c>
      <c r="I52" s="440">
        <v>341</v>
      </c>
      <c r="J52" s="440">
        <v>26220</v>
      </c>
      <c r="K52" s="440">
        <v>15288</v>
      </c>
      <c r="L52" s="440">
        <v>17195</v>
      </c>
      <c r="M52" s="441">
        <v>7</v>
      </c>
      <c r="N52" s="440">
        <v>5</v>
      </c>
      <c r="O52" s="440">
        <v>8</v>
      </c>
      <c r="P52" s="440">
        <v>302</v>
      </c>
      <c r="Q52" s="440">
        <v>37045</v>
      </c>
      <c r="R52" s="440">
        <v>14471</v>
      </c>
      <c r="S52" s="440">
        <v>15771</v>
      </c>
      <c r="T52" s="440">
        <v>3</v>
      </c>
      <c r="U52" s="440">
        <v>7</v>
      </c>
      <c r="V52" s="440">
        <v>18</v>
      </c>
      <c r="W52" s="444">
        <v>93689</v>
      </c>
      <c r="X52" s="444">
        <v>96910</v>
      </c>
      <c r="Y52" s="407">
        <v>193247</v>
      </c>
      <c r="Z52" s="407">
        <v>165147</v>
      </c>
    </row>
    <row r="53" spans="1:26" ht="19.5" customHeight="1">
      <c r="A53" s="414">
        <v>46</v>
      </c>
      <c r="B53" s="452" t="s">
        <v>206</v>
      </c>
      <c r="C53" s="436">
        <v>37245</v>
      </c>
      <c r="D53" s="436">
        <v>36474</v>
      </c>
      <c r="E53" s="437">
        <v>28574</v>
      </c>
      <c r="F53" s="405">
        <v>7465</v>
      </c>
      <c r="G53" s="405">
        <v>435</v>
      </c>
      <c r="H53" s="451">
        <v>771</v>
      </c>
      <c r="I53" s="440">
        <v>158</v>
      </c>
      <c r="J53" s="440">
        <v>12557</v>
      </c>
      <c r="K53" s="440">
        <v>7205</v>
      </c>
      <c r="L53" s="440">
        <v>8980</v>
      </c>
      <c r="M53" s="441">
        <v>7</v>
      </c>
      <c r="N53" s="440">
        <v>4</v>
      </c>
      <c r="O53" s="440">
        <v>9</v>
      </c>
      <c r="P53" s="440">
        <v>55</v>
      </c>
      <c r="Q53" s="440">
        <v>5204</v>
      </c>
      <c r="R53" s="440">
        <v>1837</v>
      </c>
      <c r="S53" s="440">
        <v>2298</v>
      </c>
      <c r="T53" s="440">
        <v>2</v>
      </c>
      <c r="U53" s="440">
        <v>1</v>
      </c>
      <c r="V53" s="440">
        <v>2</v>
      </c>
      <c r="W53" s="444">
        <v>27030</v>
      </c>
      <c r="X53" s="444">
        <v>29272</v>
      </c>
      <c r="Y53" s="407">
        <v>185256</v>
      </c>
      <c r="Z53" s="407">
        <v>37041</v>
      </c>
    </row>
    <row r="54" spans="1:26" ht="19.5" customHeight="1">
      <c r="A54" s="414">
        <v>47</v>
      </c>
      <c r="B54" s="452" t="s">
        <v>42</v>
      </c>
      <c r="C54" s="436">
        <v>19183</v>
      </c>
      <c r="D54" s="436">
        <v>19022</v>
      </c>
      <c r="E54" s="437">
        <v>14087</v>
      </c>
      <c r="F54" s="405">
        <v>4519</v>
      </c>
      <c r="G54" s="405">
        <v>416</v>
      </c>
      <c r="H54" s="451">
        <v>161</v>
      </c>
      <c r="I54" s="440">
        <v>52</v>
      </c>
      <c r="J54" s="440">
        <v>5600</v>
      </c>
      <c r="K54" s="440">
        <v>3926</v>
      </c>
      <c r="L54" s="440">
        <v>5986</v>
      </c>
      <c r="M54" s="441">
        <v>0</v>
      </c>
      <c r="N54" s="440">
        <v>0</v>
      </c>
      <c r="O54" s="440">
        <v>0</v>
      </c>
      <c r="P54" s="440">
        <v>60</v>
      </c>
      <c r="Q54" s="440">
        <v>1351</v>
      </c>
      <c r="R54" s="440">
        <v>643</v>
      </c>
      <c r="S54" s="440">
        <v>1202</v>
      </c>
      <c r="T54" s="440">
        <v>0</v>
      </c>
      <c r="U54" s="440">
        <v>1</v>
      </c>
      <c r="V54" s="440">
        <v>1</v>
      </c>
      <c r="W54" s="444">
        <v>11633</v>
      </c>
      <c r="X54" s="444">
        <v>14252</v>
      </c>
      <c r="Y54" s="407">
        <v>132781</v>
      </c>
      <c r="Z54" s="407">
        <v>18346</v>
      </c>
    </row>
    <row r="55" spans="1:26" ht="19.5" customHeight="1">
      <c r="A55" s="414">
        <v>48</v>
      </c>
      <c r="B55" s="452" t="s">
        <v>95</v>
      </c>
      <c r="C55" s="436">
        <v>55787</v>
      </c>
      <c r="D55" s="436">
        <v>53672</v>
      </c>
      <c r="E55" s="437">
        <v>45731</v>
      </c>
      <c r="F55" s="405">
        <v>7710</v>
      </c>
      <c r="G55" s="405">
        <v>231</v>
      </c>
      <c r="H55" s="451">
        <v>2115</v>
      </c>
      <c r="I55" s="440">
        <v>251</v>
      </c>
      <c r="J55" s="440">
        <v>21055</v>
      </c>
      <c r="K55" s="440">
        <v>8202</v>
      </c>
      <c r="L55" s="440">
        <v>9303</v>
      </c>
      <c r="M55" s="441">
        <v>7</v>
      </c>
      <c r="N55" s="440">
        <v>7</v>
      </c>
      <c r="O55" s="440">
        <v>18</v>
      </c>
      <c r="P55" s="440">
        <v>105</v>
      </c>
      <c r="Q55" s="440">
        <v>12654</v>
      </c>
      <c r="R55" s="440">
        <v>5764</v>
      </c>
      <c r="S55" s="440">
        <v>6272</v>
      </c>
      <c r="T55" s="440">
        <v>0</v>
      </c>
      <c r="U55" s="440">
        <v>3</v>
      </c>
      <c r="V55" s="440">
        <v>9</v>
      </c>
      <c r="W55" s="444">
        <v>48048</v>
      </c>
      <c r="X55" s="444">
        <v>49674</v>
      </c>
      <c r="Y55" s="407">
        <v>157238</v>
      </c>
      <c r="Z55" s="407">
        <v>58304</v>
      </c>
    </row>
    <row r="56" spans="1:26" ht="19.5" customHeight="1">
      <c r="A56" s="414">
        <v>49</v>
      </c>
      <c r="B56" s="452" t="s">
        <v>96</v>
      </c>
      <c r="C56" s="436">
        <v>7882</v>
      </c>
      <c r="D56" s="436">
        <v>7781</v>
      </c>
      <c r="E56" s="437">
        <v>5629</v>
      </c>
      <c r="F56" s="405">
        <v>1806</v>
      </c>
      <c r="G56" s="405">
        <v>346</v>
      </c>
      <c r="H56" s="451">
        <v>101</v>
      </c>
      <c r="I56" s="440">
        <v>32</v>
      </c>
      <c r="J56" s="440">
        <v>2765</v>
      </c>
      <c r="K56" s="440">
        <v>1778</v>
      </c>
      <c r="L56" s="440">
        <v>2517</v>
      </c>
      <c r="M56" s="441">
        <v>1</v>
      </c>
      <c r="N56" s="440">
        <v>1</v>
      </c>
      <c r="O56" s="440">
        <v>2</v>
      </c>
      <c r="P56" s="440">
        <v>17</v>
      </c>
      <c r="Q56" s="440">
        <v>3359</v>
      </c>
      <c r="R56" s="440">
        <v>1069</v>
      </c>
      <c r="S56" s="440">
        <v>1594</v>
      </c>
      <c r="T56" s="440">
        <v>0</v>
      </c>
      <c r="U56" s="440">
        <v>0</v>
      </c>
      <c r="V56" s="440">
        <v>0</v>
      </c>
      <c r="W56" s="444">
        <v>9022</v>
      </c>
      <c r="X56" s="444">
        <v>10287</v>
      </c>
      <c r="Y56" s="407">
        <v>51129</v>
      </c>
      <c r="Z56" s="407">
        <v>14628</v>
      </c>
    </row>
    <row r="57" spans="1:26" ht="19.5" customHeight="1">
      <c r="A57" s="414">
        <v>50</v>
      </c>
      <c r="B57" s="452" t="s">
        <v>97</v>
      </c>
      <c r="C57" s="436">
        <v>16865</v>
      </c>
      <c r="D57" s="436">
        <v>16628</v>
      </c>
      <c r="E57" s="437">
        <v>11527</v>
      </c>
      <c r="F57" s="405">
        <v>4962</v>
      </c>
      <c r="G57" s="405">
        <v>139</v>
      </c>
      <c r="H57" s="451">
        <v>237</v>
      </c>
      <c r="I57" s="440">
        <v>94</v>
      </c>
      <c r="J57" s="440">
        <v>8287</v>
      </c>
      <c r="K57" s="440">
        <v>4919</v>
      </c>
      <c r="L57" s="440">
        <v>5593</v>
      </c>
      <c r="M57" s="441">
        <v>1</v>
      </c>
      <c r="N57" s="440">
        <v>5</v>
      </c>
      <c r="O57" s="440">
        <v>9</v>
      </c>
      <c r="P57" s="440">
        <v>70</v>
      </c>
      <c r="Q57" s="440">
        <v>3715</v>
      </c>
      <c r="R57" s="440">
        <v>2457</v>
      </c>
      <c r="S57" s="440">
        <v>2770</v>
      </c>
      <c r="T57" s="440">
        <v>3</v>
      </c>
      <c r="U57" s="440">
        <v>0</v>
      </c>
      <c r="V57" s="440">
        <v>0</v>
      </c>
      <c r="W57" s="444">
        <v>19551</v>
      </c>
      <c r="X57" s="444">
        <v>20542</v>
      </c>
      <c r="Y57" s="407">
        <v>57372</v>
      </c>
      <c r="Z57" s="407">
        <v>26517</v>
      </c>
    </row>
    <row r="58" spans="1:26" ht="19.5" customHeight="1">
      <c r="A58" s="414">
        <v>51</v>
      </c>
      <c r="B58" s="452" t="s">
        <v>98</v>
      </c>
      <c r="C58" s="436">
        <v>21240</v>
      </c>
      <c r="D58" s="436">
        <v>20981</v>
      </c>
      <c r="E58" s="437">
        <v>11221</v>
      </c>
      <c r="F58" s="405">
        <v>9645</v>
      </c>
      <c r="G58" s="405">
        <v>115</v>
      </c>
      <c r="H58" s="451">
        <v>259</v>
      </c>
      <c r="I58" s="440">
        <v>84</v>
      </c>
      <c r="J58" s="440">
        <v>5863</v>
      </c>
      <c r="K58" s="440">
        <v>4256</v>
      </c>
      <c r="L58" s="440">
        <v>5022</v>
      </c>
      <c r="M58" s="441">
        <v>1</v>
      </c>
      <c r="N58" s="440">
        <v>2</v>
      </c>
      <c r="O58" s="440">
        <v>3</v>
      </c>
      <c r="P58" s="440">
        <v>69</v>
      </c>
      <c r="Q58" s="440">
        <v>2972</v>
      </c>
      <c r="R58" s="440">
        <v>2089</v>
      </c>
      <c r="S58" s="440">
        <v>2496</v>
      </c>
      <c r="T58" s="440">
        <v>0</v>
      </c>
      <c r="U58" s="440">
        <v>2</v>
      </c>
      <c r="V58" s="440">
        <v>6</v>
      </c>
      <c r="W58" s="444">
        <v>15338</v>
      </c>
      <c r="X58" s="444">
        <v>16516</v>
      </c>
      <c r="Y58" s="407">
        <v>71337</v>
      </c>
      <c r="Z58" s="407">
        <v>39126</v>
      </c>
    </row>
    <row r="59" spans="1:26" ht="19.5" customHeight="1">
      <c r="A59" s="414">
        <v>52</v>
      </c>
      <c r="B59" s="452" t="s">
        <v>99</v>
      </c>
      <c r="C59" s="436">
        <v>25731</v>
      </c>
      <c r="D59" s="436">
        <v>24999</v>
      </c>
      <c r="E59" s="437">
        <v>19218</v>
      </c>
      <c r="F59" s="405">
        <v>5450</v>
      </c>
      <c r="G59" s="405">
        <v>331</v>
      </c>
      <c r="H59" s="451">
        <v>732</v>
      </c>
      <c r="I59" s="440">
        <v>160</v>
      </c>
      <c r="J59" s="440">
        <v>12579</v>
      </c>
      <c r="K59" s="440">
        <v>7786</v>
      </c>
      <c r="L59" s="440">
        <v>8955</v>
      </c>
      <c r="M59" s="441">
        <v>5</v>
      </c>
      <c r="N59" s="440">
        <v>4</v>
      </c>
      <c r="O59" s="440">
        <v>7</v>
      </c>
      <c r="P59" s="440">
        <v>142</v>
      </c>
      <c r="Q59" s="440">
        <v>8067</v>
      </c>
      <c r="R59" s="440">
        <v>4626</v>
      </c>
      <c r="S59" s="440">
        <v>5200</v>
      </c>
      <c r="T59" s="440">
        <v>2</v>
      </c>
      <c r="U59" s="440">
        <v>4</v>
      </c>
      <c r="V59" s="440">
        <v>8</v>
      </c>
      <c r="W59" s="444">
        <v>33375</v>
      </c>
      <c r="X59" s="444">
        <v>35125</v>
      </c>
      <c r="Y59" s="407">
        <v>125049</v>
      </c>
      <c r="Z59" s="407">
        <v>40236</v>
      </c>
    </row>
    <row r="60" spans="1:26" ht="19.5" customHeight="1">
      <c r="A60" s="414">
        <v>53</v>
      </c>
      <c r="B60" s="452" t="s">
        <v>100</v>
      </c>
      <c r="C60" s="436">
        <v>12118</v>
      </c>
      <c r="D60" s="436">
        <v>11834</v>
      </c>
      <c r="E60" s="437">
        <v>7484</v>
      </c>
      <c r="F60" s="405">
        <v>4176</v>
      </c>
      <c r="G60" s="405">
        <v>174</v>
      </c>
      <c r="H60" s="451">
        <v>284</v>
      </c>
      <c r="I60" s="440">
        <v>64</v>
      </c>
      <c r="J60" s="440">
        <v>4102</v>
      </c>
      <c r="K60" s="440">
        <v>3275</v>
      </c>
      <c r="L60" s="440">
        <v>4018</v>
      </c>
      <c r="M60" s="441">
        <v>0</v>
      </c>
      <c r="N60" s="440">
        <v>3</v>
      </c>
      <c r="O60" s="440">
        <v>9</v>
      </c>
      <c r="P60" s="440">
        <v>113</v>
      </c>
      <c r="Q60" s="440">
        <v>5625</v>
      </c>
      <c r="R60" s="440">
        <v>1331</v>
      </c>
      <c r="S60" s="440">
        <v>1670</v>
      </c>
      <c r="T60" s="440">
        <v>0</v>
      </c>
      <c r="U60" s="440">
        <v>1</v>
      </c>
      <c r="V60" s="440">
        <v>2</v>
      </c>
      <c r="W60" s="444">
        <v>14514</v>
      </c>
      <c r="X60" s="444">
        <v>15603</v>
      </c>
      <c r="Y60" s="407">
        <v>30801</v>
      </c>
      <c r="Z60" s="407">
        <v>27298</v>
      </c>
    </row>
    <row r="61" spans="1:26" ht="19.5" customHeight="1">
      <c r="A61" s="453">
        <v>54</v>
      </c>
      <c r="B61" s="450" t="s">
        <v>158</v>
      </c>
      <c r="C61" s="436">
        <v>38748</v>
      </c>
      <c r="D61" s="436">
        <v>37618</v>
      </c>
      <c r="E61" s="437">
        <v>31906</v>
      </c>
      <c r="F61" s="405">
        <v>5403</v>
      </c>
      <c r="G61" s="405">
        <v>309</v>
      </c>
      <c r="H61" s="451">
        <v>1130</v>
      </c>
      <c r="I61" s="440">
        <v>254</v>
      </c>
      <c r="J61" s="440">
        <v>16404</v>
      </c>
      <c r="K61" s="440">
        <v>10789</v>
      </c>
      <c r="L61" s="440">
        <v>12654</v>
      </c>
      <c r="M61" s="441">
        <v>3</v>
      </c>
      <c r="N61" s="440">
        <v>1</v>
      </c>
      <c r="O61" s="440">
        <v>3</v>
      </c>
      <c r="P61" s="440">
        <v>140</v>
      </c>
      <c r="Q61" s="440">
        <v>9758</v>
      </c>
      <c r="R61" s="440">
        <v>4835</v>
      </c>
      <c r="S61" s="440">
        <v>5540</v>
      </c>
      <c r="T61" s="440">
        <v>2</v>
      </c>
      <c r="U61" s="440">
        <v>2</v>
      </c>
      <c r="V61" s="440">
        <v>5</v>
      </c>
      <c r="W61" s="444">
        <v>42188</v>
      </c>
      <c r="X61" s="444">
        <v>44763</v>
      </c>
      <c r="Y61" s="407">
        <v>138311</v>
      </c>
      <c r="Z61" s="407">
        <v>44142</v>
      </c>
    </row>
    <row r="62" spans="1:26" ht="19.5" customHeight="1">
      <c r="A62" s="453">
        <v>55</v>
      </c>
      <c r="B62" s="450" t="s">
        <v>159</v>
      </c>
      <c r="C62" s="436">
        <v>49865</v>
      </c>
      <c r="D62" s="436">
        <v>47854</v>
      </c>
      <c r="E62" s="437">
        <v>35595</v>
      </c>
      <c r="F62" s="405">
        <v>11693</v>
      </c>
      <c r="G62" s="405">
        <v>566</v>
      </c>
      <c r="H62" s="451">
        <v>2011</v>
      </c>
      <c r="I62" s="440">
        <v>319</v>
      </c>
      <c r="J62" s="440">
        <v>20727</v>
      </c>
      <c r="K62" s="440">
        <v>12554</v>
      </c>
      <c r="L62" s="440">
        <v>14748</v>
      </c>
      <c r="M62" s="441">
        <v>12</v>
      </c>
      <c r="N62" s="440">
        <v>10</v>
      </c>
      <c r="O62" s="440">
        <v>24</v>
      </c>
      <c r="P62" s="440">
        <v>238</v>
      </c>
      <c r="Q62" s="440">
        <v>17858</v>
      </c>
      <c r="R62" s="440">
        <v>9416</v>
      </c>
      <c r="S62" s="440">
        <v>10760</v>
      </c>
      <c r="T62" s="440">
        <v>7</v>
      </c>
      <c r="U62" s="440">
        <v>9</v>
      </c>
      <c r="V62" s="440">
        <v>16</v>
      </c>
      <c r="W62" s="444">
        <v>61150</v>
      </c>
      <c r="X62" s="444">
        <v>64709</v>
      </c>
      <c r="Y62" s="407">
        <v>188836</v>
      </c>
      <c r="Z62" s="407">
        <v>86962</v>
      </c>
    </row>
    <row r="63" spans="1:26" ht="19.5" customHeight="1">
      <c r="A63" s="453">
        <v>56</v>
      </c>
      <c r="B63" s="450" t="s">
        <v>116</v>
      </c>
      <c r="C63" s="436">
        <v>5105</v>
      </c>
      <c r="D63" s="436">
        <v>5037</v>
      </c>
      <c r="E63" s="437">
        <v>4077</v>
      </c>
      <c r="F63" s="405">
        <v>790</v>
      </c>
      <c r="G63" s="405">
        <v>170</v>
      </c>
      <c r="H63" s="451">
        <v>68</v>
      </c>
      <c r="I63" s="440">
        <v>30</v>
      </c>
      <c r="J63" s="440">
        <v>1473</v>
      </c>
      <c r="K63" s="440">
        <v>1351</v>
      </c>
      <c r="L63" s="440">
        <v>1925</v>
      </c>
      <c r="M63" s="441">
        <v>0</v>
      </c>
      <c r="N63" s="440">
        <v>4</v>
      </c>
      <c r="O63" s="440">
        <v>15</v>
      </c>
      <c r="P63" s="440">
        <v>12</v>
      </c>
      <c r="Q63" s="440">
        <v>273</v>
      </c>
      <c r="R63" s="440">
        <v>192</v>
      </c>
      <c r="S63" s="440">
        <v>319</v>
      </c>
      <c r="T63" s="440">
        <v>1</v>
      </c>
      <c r="U63" s="440">
        <v>0</v>
      </c>
      <c r="V63" s="440">
        <v>0</v>
      </c>
      <c r="W63" s="444">
        <v>3336</v>
      </c>
      <c r="X63" s="444">
        <v>4048</v>
      </c>
      <c r="Y63" s="407">
        <v>37015</v>
      </c>
      <c r="Z63" s="407">
        <v>3402</v>
      </c>
    </row>
    <row r="64" spans="1:26" ht="19.5" customHeight="1">
      <c r="A64" s="453">
        <v>57</v>
      </c>
      <c r="B64" s="450" t="s">
        <v>12</v>
      </c>
      <c r="C64" s="436">
        <v>7279</v>
      </c>
      <c r="D64" s="436">
        <v>6991</v>
      </c>
      <c r="E64" s="437">
        <v>4970</v>
      </c>
      <c r="F64" s="405">
        <v>1820</v>
      </c>
      <c r="G64" s="405">
        <v>201</v>
      </c>
      <c r="H64" s="451">
        <v>288</v>
      </c>
      <c r="I64" s="440">
        <v>67</v>
      </c>
      <c r="J64" s="440">
        <v>4457</v>
      </c>
      <c r="K64" s="440">
        <v>2808</v>
      </c>
      <c r="L64" s="440">
        <v>3155</v>
      </c>
      <c r="M64" s="441">
        <v>2</v>
      </c>
      <c r="N64" s="440">
        <v>2</v>
      </c>
      <c r="O64" s="440">
        <v>3</v>
      </c>
      <c r="P64" s="440">
        <v>50</v>
      </c>
      <c r="Q64" s="440">
        <v>3045</v>
      </c>
      <c r="R64" s="440">
        <v>1918</v>
      </c>
      <c r="S64" s="440">
        <v>2130</v>
      </c>
      <c r="T64" s="440">
        <v>0</v>
      </c>
      <c r="U64" s="440">
        <v>0</v>
      </c>
      <c r="V64" s="440">
        <v>0</v>
      </c>
      <c r="W64" s="444">
        <v>12349</v>
      </c>
      <c r="X64" s="444">
        <v>12909</v>
      </c>
      <c r="Y64" s="407">
        <v>25581</v>
      </c>
      <c r="Z64" s="407">
        <v>14606</v>
      </c>
    </row>
    <row r="65" spans="1:26" ht="19.5" customHeight="1">
      <c r="A65" s="453">
        <v>58</v>
      </c>
      <c r="B65" s="450" t="s">
        <v>13</v>
      </c>
      <c r="C65" s="436">
        <v>24049</v>
      </c>
      <c r="D65" s="436">
        <v>23454</v>
      </c>
      <c r="E65" s="437">
        <v>13705</v>
      </c>
      <c r="F65" s="405">
        <v>8978</v>
      </c>
      <c r="G65" s="405">
        <v>771</v>
      </c>
      <c r="H65" s="451">
        <v>595</v>
      </c>
      <c r="I65" s="440">
        <v>140</v>
      </c>
      <c r="J65" s="440">
        <v>9682</v>
      </c>
      <c r="K65" s="440">
        <v>7027</v>
      </c>
      <c r="L65" s="440">
        <v>8243</v>
      </c>
      <c r="M65" s="441">
        <v>6</v>
      </c>
      <c r="N65" s="440">
        <v>5</v>
      </c>
      <c r="O65" s="440">
        <v>12</v>
      </c>
      <c r="P65" s="440">
        <v>103</v>
      </c>
      <c r="Q65" s="440">
        <v>7851</v>
      </c>
      <c r="R65" s="440">
        <v>6052</v>
      </c>
      <c r="S65" s="440">
        <v>6953</v>
      </c>
      <c r="T65" s="440">
        <v>1</v>
      </c>
      <c r="U65" s="440">
        <v>6</v>
      </c>
      <c r="V65" s="440">
        <v>18</v>
      </c>
      <c r="W65" s="444">
        <v>30873</v>
      </c>
      <c r="X65" s="444">
        <v>33009</v>
      </c>
      <c r="Y65" s="407">
        <v>77784</v>
      </c>
      <c r="Z65" s="407">
        <v>52354</v>
      </c>
    </row>
    <row r="66" spans="1:26" ht="19.5" customHeight="1">
      <c r="A66" s="453">
        <v>59</v>
      </c>
      <c r="B66" s="450" t="s">
        <v>14</v>
      </c>
      <c r="C66" s="436">
        <v>37544</v>
      </c>
      <c r="D66" s="436">
        <v>35871</v>
      </c>
      <c r="E66" s="437">
        <v>31230</v>
      </c>
      <c r="F66" s="405">
        <v>4482</v>
      </c>
      <c r="G66" s="405">
        <v>159</v>
      </c>
      <c r="H66" s="451">
        <v>1673</v>
      </c>
      <c r="I66" s="440">
        <v>153</v>
      </c>
      <c r="J66" s="440">
        <v>13882</v>
      </c>
      <c r="K66" s="440">
        <v>7848</v>
      </c>
      <c r="L66" s="440">
        <v>8874</v>
      </c>
      <c r="M66" s="441">
        <v>0</v>
      </c>
      <c r="N66" s="440">
        <v>3</v>
      </c>
      <c r="O66" s="440">
        <v>4</v>
      </c>
      <c r="P66" s="440">
        <v>61</v>
      </c>
      <c r="Q66" s="440">
        <v>8540</v>
      </c>
      <c r="R66" s="440">
        <v>4019</v>
      </c>
      <c r="S66" s="440">
        <v>4380</v>
      </c>
      <c r="T66" s="440">
        <v>2</v>
      </c>
      <c r="U66" s="440">
        <v>0</v>
      </c>
      <c r="V66" s="440">
        <v>0</v>
      </c>
      <c r="W66" s="444">
        <v>34508</v>
      </c>
      <c r="X66" s="444">
        <v>35896</v>
      </c>
      <c r="Y66" s="407">
        <v>117243</v>
      </c>
      <c r="Z66" s="407">
        <v>37229</v>
      </c>
    </row>
    <row r="67" spans="1:26" ht="19.5" customHeight="1">
      <c r="A67" s="453">
        <v>60</v>
      </c>
      <c r="B67" s="450" t="s">
        <v>107</v>
      </c>
      <c r="C67" s="436">
        <v>21298</v>
      </c>
      <c r="D67" s="436">
        <v>20893</v>
      </c>
      <c r="E67" s="437">
        <v>14246</v>
      </c>
      <c r="F67" s="405">
        <v>6123</v>
      </c>
      <c r="G67" s="405">
        <v>524</v>
      </c>
      <c r="H67" s="451">
        <v>405</v>
      </c>
      <c r="I67" s="440">
        <v>166</v>
      </c>
      <c r="J67" s="440">
        <v>8709</v>
      </c>
      <c r="K67" s="440">
        <v>6549</v>
      </c>
      <c r="L67" s="440">
        <v>7434</v>
      </c>
      <c r="M67" s="441">
        <v>6</v>
      </c>
      <c r="N67" s="440">
        <v>4</v>
      </c>
      <c r="O67" s="440">
        <v>10</v>
      </c>
      <c r="P67" s="440">
        <v>140</v>
      </c>
      <c r="Q67" s="440">
        <v>10855</v>
      </c>
      <c r="R67" s="440">
        <v>4972</v>
      </c>
      <c r="S67" s="440">
        <v>5540</v>
      </c>
      <c r="T67" s="440">
        <v>0</v>
      </c>
      <c r="U67" s="440">
        <v>3</v>
      </c>
      <c r="V67" s="440">
        <v>7</v>
      </c>
      <c r="W67" s="444">
        <v>31404</v>
      </c>
      <c r="X67" s="444">
        <v>32867</v>
      </c>
      <c r="Y67" s="407">
        <v>101184</v>
      </c>
      <c r="Z67" s="407">
        <v>48787</v>
      </c>
    </row>
    <row r="68" spans="1:26" ht="19.5" customHeight="1">
      <c r="A68" s="453">
        <v>61</v>
      </c>
      <c r="B68" s="450" t="s">
        <v>108</v>
      </c>
      <c r="C68" s="436">
        <v>23603</v>
      </c>
      <c r="D68" s="436">
        <v>22731</v>
      </c>
      <c r="E68" s="437">
        <v>20320</v>
      </c>
      <c r="F68" s="405">
        <v>2173</v>
      </c>
      <c r="G68" s="405">
        <v>238</v>
      </c>
      <c r="H68" s="451">
        <v>872</v>
      </c>
      <c r="I68" s="440">
        <v>178</v>
      </c>
      <c r="J68" s="440">
        <v>13551</v>
      </c>
      <c r="K68" s="440">
        <v>8088</v>
      </c>
      <c r="L68" s="440">
        <v>9563</v>
      </c>
      <c r="M68" s="441">
        <v>0</v>
      </c>
      <c r="N68" s="440">
        <v>4</v>
      </c>
      <c r="O68" s="440">
        <v>14</v>
      </c>
      <c r="P68" s="440">
        <v>75</v>
      </c>
      <c r="Q68" s="440">
        <v>3711</v>
      </c>
      <c r="R68" s="440">
        <v>2001</v>
      </c>
      <c r="S68" s="440">
        <v>2353</v>
      </c>
      <c r="T68" s="440">
        <v>0</v>
      </c>
      <c r="U68" s="440">
        <v>0</v>
      </c>
      <c r="V68" s="440">
        <v>0</v>
      </c>
      <c r="W68" s="444">
        <v>27608</v>
      </c>
      <c r="X68" s="444">
        <v>29445</v>
      </c>
      <c r="Y68" s="407">
        <v>111778</v>
      </c>
      <c r="Z68" s="407">
        <v>17456</v>
      </c>
    </row>
    <row r="69" spans="1:26" s="11" customFormat="1" ht="19.5" customHeight="1">
      <c r="A69" s="453">
        <v>62</v>
      </c>
      <c r="B69" s="450" t="s">
        <v>109</v>
      </c>
      <c r="C69" s="436">
        <v>2770</v>
      </c>
      <c r="D69" s="436">
        <v>2721</v>
      </c>
      <c r="E69" s="437">
        <v>1789</v>
      </c>
      <c r="F69" s="405">
        <v>694</v>
      </c>
      <c r="G69" s="405">
        <v>238</v>
      </c>
      <c r="H69" s="451">
        <v>49</v>
      </c>
      <c r="I69" s="440">
        <v>22</v>
      </c>
      <c r="J69" s="440">
        <v>1096</v>
      </c>
      <c r="K69" s="440">
        <v>879</v>
      </c>
      <c r="L69" s="440">
        <v>1084</v>
      </c>
      <c r="M69" s="441">
        <v>0</v>
      </c>
      <c r="N69" s="440">
        <v>0</v>
      </c>
      <c r="O69" s="440">
        <v>0</v>
      </c>
      <c r="P69" s="440">
        <v>9</v>
      </c>
      <c r="Q69" s="440">
        <v>137</v>
      </c>
      <c r="R69" s="440">
        <v>62</v>
      </c>
      <c r="S69" s="440">
        <v>84</v>
      </c>
      <c r="T69" s="440">
        <v>0</v>
      </c>
      <c r="U69" s="440">
        <v>2</v>
      </c>
      <c r="V69" s="440">
        <v>3</v>
      </c>
      <c r="W69" s="444">
        <v>2207</v>
      </c>
      <c r="X69" s="444">
        <v>2435</v>
      </c>
      <c r="Y69" s="407">
        <v>7716</v>
      </c>
      <c r="Z69" s="407">
        <v>2564</v>
      </c>
    </row>
    <row r="70" spans="1:26" s="11" customFormat="1" ht="19.5" customHeight="1">
      <c r="A70" s="453">
        <v>63</v>
      </c>
      <c r="B70" s="450" t="s">
        <v>104</v>
      </c>
      <c r="C70" s="436">
        <v>59240</v>
      </c>
      <c r="D70" s="436">
        <v>58753</v>
      </c>
      <c r="E70" s="437">
        <v>44590</v>
      </c>
      <c r="F70" s="405">
        <v>13180</v>
      </c>
      <c r="G70" s="405">
        <v>983</v>
      </c>
      <c r="H70" s="451">
        <v>487</v>
      </c>
      <c r="I70" s="440">
        <v>160</v>
      </c>
      <c r="J70" s="440">
        <v>8955</v>
      </c>
      <c r="K70" s="440">
        <v>7430</v>
      </c>
      <c r="L70" s="440">
        <v>11212</v>
      </c>
      <c r="M70" s="441">
        <v>5</v>
      </c>
      <c r="N70" s="440">
        <v>8</v>
      </c>
      <c r="O70" s="440">
        <v>28</v>
      </c>
      <c r="P70" s="440">
        <v>106</v>
      </c>
      <c r="Q70" s="440">
        <v>3255</v>
      </c>
      <c r="R70" s="440">
        <v>1559</v>
      </c>
      <c r="S70" s="440">
        <v>3260</v>
      </c>
      <c r="T70" s="440">
        <v>1</v>
      </c>
      <c r="U70" s="440">
        <v>2</v>
      </c>
      <c r="V70" s="440">
        <v>2</v>
      </c>
      <c r="W70" s="444">
        <v>21481</v>
      </c>
      <c r="X70" s="444">
        <v>26984</v>
      </c>
      <c r="Y70" s="407">
        <v>341409</v>
      </c>
      <c r="Z70" s="407">
        <v>51568</v>
      </c>
    </row>
    <row r="71" spans="1:26" ht="19.5" customHeight="1">
      <c r="A71" s="453">
        <v>64</v>
      </c>
      <c r="B71" s="450" t="s">
        <v>105</v>
      </c>
      <c r="C71" s="436">
        <v>19232</v>
      </c>
      <c r="D71" s="436">
        <v>18657</v>
      </c>
      <c r="E71" s="437">
        <v>13299</v>
      </c>
      <c r="F71" s="405">
        <v>5178</v>
      </c>
      <c r="G71" s="405">
        <v>180</v>
      </c>
      <c r="H71" s="451">
        <v>575</v>
      </c>
      <c r="I71" s="440">
        <v>153</v>
      </c>
      <c r="J71" s="440">
        <v>8906</v>
      </c>
      <c r="K71" s="440">
        <v>4294</v>
      </c>
      <c r="L71" s="440">
        <v>4829</v>
      </c>
      <c r="M71" s="441">
        <v>2</v>
      </c>
      <c r="N71" s="440">
        <v>2</v>
      </c>
      <c r="O71" s="440">
        <v>2</v>
      </c>
      <c r="P71" s="440">
        <v>54</v>
      </c>
      <c r="Q71" s="440">
        <v>7286</v>
      </c>
      <c r="R71" s="440">
        <v>2962</v>
      </c>
      <c r="S71" s="440">
        <v>3242</v>
      </c>
      <c r="T71" s="440">
        <v>3</v>
      </c>
      <c r="U71" s="440">
        <v>2</v>
      </c>
      <c r="V71" s="440">
        <v>5</v>
      </c>
      <c r="W71" s="444">
        <v>23664</v>
      </c>
      <c r="X71" s="444">
        <v>24482</v>
      </c>
      <c r="Y71" s="407">
        <v>53688</v>
      </c>
      <c r="Z71" s="407">
        <v>35477</v>
      </c>
    </row>
    <row r="72" spans="1:26" ht="19.5" customHeight="1">
      <c r="A72" s="453">
        <v>65</v>
      </c>
      <c r="B72" s="450" t="s">
        <v>106</v>
      </c>
      <c r="C72" s="436">
        <v>21365</v>
      </c>
      <c r="D72" s="436">
        <v>21140</v>
      </c>
      <c r="E72" s="437">
        <v>18940</v>
      </c>
      <c r="F72" s="405">
        <v>1717</v>
      </c>
      <c r="G72" s="405">
        <v>483</v>
      </c>
      <c r="H72" s="451">
        <v>225</v>
      </c>
      <c r="I72" s="440">
        <v>89</v>
      </c>
      <c r="J72" s="440">
        <v>5079</v>
      </c>
      <c r="K72" s="440">
        <v>3593</v>
      </c>
      <c r="L72" s="440">
        <v>5227</v>
      </c>
      <c r="M72" s="441">
        <v>1</v>
      </c>
      <c r="N72" s="440">
        <v>7</v>
      </c>
      <c r="O72" s="440">
        <v>23</v>
      </c>
      <c r="P72" s="440">
        <v>26</v>
      </c>
      <c r="Q72" s="440">
        <v>1200</v>
      </c>
      <c r="R72" s="440">
        <v>503</v>
      </c>
      <c r="S72" s="440">
        <v>786</v>
      </c>
      <c r="T72" s="440">
        <v>0</v>
      </c>
      <c r="U72" s="440">
        <v>1</v>
      </c>
      <c r="V72" s="440">
        <v>4</v>
      </c>
      <c r="W72" s="444">
        <v>10499</v>
      </c>
      <c r="X72" s="444">
        <v>12435</v>
      </c>
      <c r="Y72" s="407">
        <v>145326</v>
      </c>
      <c r="Z72" s="407">
        <v>8823</v>
      </c>
    </row>
    <row r="73" spans="1:26" ht="19.5" customHeight="1">
      <c r="A73" s="453">
        <v>66</v>
      </c>
      <c r="B73" s="450" t="s">
        <v>87</v>
      </c>
      <c r="C73" s="436">
        <v>21256</v>
      </c>
      <c r="D73" s="436">
        <v>21032</v>
      </c>
      <c r="E73" s="437">
        <v>11982</v>
      </c>
      <c r="F73" s="405">
        <v>8581</v>
      </c>
      <c r="G73" s="405">
        <v>469</v>
      </c>
      <c r="H73" s="451">
        <v>224</v>
      </c>
      <c r="I73" s="440">
        <v>136</v>
      </c>
      <c r="J73" s="440">
        <v>10889</v>
      </c>
      <c r="K73" s="440">
        <v>6619</v>
      </c>
      <c r="L73" s="440">
        <v>7628</v>
      </c>
      <c r="M73" s="441">
        <v>5</v>
      </c>
      <c r="N73" s="440">
        <v>2</v>
      </c>
      <c r="O73" s="440">
        <v>3</v>
      </c>
      <c r="P73" s="440">
        <v>95</v>
      </c>
      <c r="Q73" s="440">
        <v>10308</v>
      </c>
      <c r="R73" s="440">
        <v>6349</v>
      </c>
      <c r="S73" s="440">
        <v>7195</v>
      </c>
      <c r="T73" s="440">
        <v>1</v>
      </c>
      <c r="U73" s="440">
        <v>3</v>
      </c>
      <c r="V73" s="440">
        <v>5</v>
      </c>
      <c r="W73" s="444">
        <v>34407</v>
      </c>
      <c r="X73" s="444">
        <v>36265</v>
      </c>
      <c r="Y73" s="407">
        <v>94735</v>
      </c>
      <c r="Z73" s="407">
        <v>56736</v>
      </c>
    </row>
    <row r="74" spans="1:26" ht="19.5" customHeight="1">
      <c r="A74" s="453">
        <v>67</v>
      </c>
      <c r="B74" s="450" t="s">
        <v>88</v>
      </c>
      <c r="C74" s="436">
        <v>12931</v>
      </c>
      <c r="D74" s="436">
        <v>12318</v>
      </c>
      <c r="E74" s="437">
        <v>11404</v>
      </c>
      <c r="F74" s="405">
        <v>777</v>
      </c>
      <c r="G74" s="405">
        <v>137</v>
      </c>
      <c r="H74" s="451">
        <v>613</v>
      </c>
      <c r="I74" s="440">
        <v>135</v>
      </c>
      <c r="J74" s="440">
        <v>8864</v>
      </c>
      <c r="K74" s="440">
        <v>3691</v>
      </c>
      <c r="L74" s="440">
        <v>4261</v>
      </c>
      <c r="M74" s="441">
        <v>0</v>
      </c>
      <c r="N74" s="440">
        <v>7</v>
      </c>
      <c r="O74" s="440">
        <v>15</v>
      </c>
      <c r="P74" s="440">
        <v>14</v>
      </c>
      <c r="Q74" s="440">
        <v>124</v>
      </c>
      <c r="R74" s="440">
        <v>79</v>
      </c>
      <c r="S74" s="440">
        <v>100</v>
      </c>
      <c r="T74" s="440">
        <v>0</v>
      </c>
      <c r="U74" s="440">
        <v>0</v>
      </c>
      <c r="V74" s="440">
        <v>0</v>
      </c>
      <c r="W74" s="444">
        <v>12914</v>
      </c>
      <c r="X74" s="444">
        <v>13513</v>
      </c>
      <c r="Y74" s="407">
        <v>46687</v>
      </c>
      <c r="Z74" s="407">
        <v>2819</v>
      </c>
    </row>
    <row r="75" spans="1:26" ht="19.5" customHeight="1">
      <c r="A75" s="414">
        <v>68</v>
      </c>
      <c r="B75" s="450" t="s">
        <v>89</v>
      </c>
      <c r="C75" s="436">
        <v>21814</v>
      </c>
      <c r="D75" s="436">
        <v>21357</v>
      </c>
      <c r="E75" s="437">
        <v>13790</v>
      </c>
      <c r="F75" s="405">
        <v>7371</v>
      </c>
      <c r="G75" s="405">
        <v>196</v>
      </c>
      <c r="H75" s="451">
        <v>457</v>
      </c>
      <c r="I75" s="440">
        <v>95</v>
      </c>
      <c r="J75" s="440">
        <v>8071</v>
      </c>
      <c r="K75" s="440">
        <v>4119</v>
      </c>
      <c r="L75" s="440">
        <v>4907</v>
      </c>
      <c r="M75" s="441">
        <v>1</v>
      </c>
      <c r="N75" s="440">
        <v>3</v>
      </c>
      <c r="O75" s="440">
        <v>6</v>
      </c>
      <c r="P75" s="440">
        <v>60</v>
      </c>
      <c r="Q75" s="440">
        <v>6349</v>
      </c>
      <c r="R75" s="440">
        <v>2816</v>
      </c>
      <c r="S75" s="440">
        <v>3388</v>
      </c>
      <c r="T75" s="440">
        <v>0</v>
      </c>
      <c r="U75" s="440">
        <v>4</v>
      </c>
      <c r="V75" s="440">
        <v>9</v>
      </c>
      <c r="W75" s="444">
        <v>21518</v>
      </c>
      <c r="X75" s="444">
        <v>22886</v>
      </c>
      <c r="Y75" s="407">
        <v>104764</v>
      </c>
      <c r="Z75" s="407">
        <v>40377</v>
      </c>
    </row>
    <row r="76" spans="1:26" ht="19.5" customHeight="1">
      <c r="A76" s="414">
        <v>69</v>
      </c>
      <c r="B76" s="450" t="s">
        <v>128</v>
      </c>
      <c r="C76" s="436">
        <v>2794</v>
      </c>
      <c r="D76" s="436">
        <v>2746</v>
      </c>
      <c r="E76" s="437">
        <v>1640</v>
      </c>
      <c r="F76" s="405">
        <v>1008</v>
      </c>
      <c r="G76" s="405">
        <v>98</v>
      </c>
      <c r="H76" s="451">
        <v>48</v>
      </c>
      <c r="I76" s="440">
        <v>15</v>
      </c>
      <c r="J76" s="440">
        <v>1451</v>
      </c>
      <c r="K76" s="440">
        <v>1120</v>
      </c>
      <c r="L76" s="440">
        <v>1319</v>
      </c>
      <c r="M76" s="441">
        <v>1</v>
      </c>
      <c r="N76" s="440">
        <v>0</v>
      </c>
      <c r="O76" s="440">
        <v>0</v>
      </c>
      <c r="P76" s="440">
        <v>20</v>
      </c>
      <c r="Q76" s="440">
        <v>740</v>
      </c>
      <c r="R76" s="440">
        <v>546</v>
      </c>
      <c r="S76" s="440">
        <v>656</v>
      </c>
      <c r="T76" s="440">
        <v>0</v>
      </c>
      <c r="U76" s="440">
        <v>0</v>
      </c>
      <c r="V76" s="440">
        <v>0</v>
      </c>
      <c r="W76" s="444">
        <v>3893</v>
      </c>
      <c r="X76" s="444">
        <v>4202</v>
      </c>
      <c r="Y76" s="407">
        <v>9554</v>
      </c>
      <c r="Z76" s="407">
        <v>5463</v>
      </c>
    </row>
    <row r="77" spans="1:26" ht="19.5" customHeight="1">
      <c r="A77" s="414">
        <v>70</v>
      </c>
      <c r="B77" s="450" t="s">
        <v>129</v>
      </c>
      <c r="C77" s="436">
        <v>12620</v>
      </c>
      <c r="D77" s="436">
        <v>12456</v>
      </c>
      <c r="E77" s="437">
        <v>7749</v>
      </c>
      <c r="F77" s="405">
        <v>4534</v>
      </c>
      <c r="G77" s="405">
        <v>173</v>
      </c>
      <c r="H77" s="451">
        <v>164</v>
      </c>
      <c r="I77" s="440">
        <v>90</v>
      </c>
      <c r="J77" s="440">
        <v>5615</v>
      </c>
      <c r="K77" s="440">
        <v>2900</v>
      </c>
      <c r="L77" s="440">
        <v>3441</v>
      </c>
      <c r="M77" s="441">
        <v>4</v>
      </c>
      <c r="N77" s="440">
        <v>6</v>
      </c>
      <c r="O77" s="440">
        <v>13</v>
      </c>
      <c r="P77" s="440">
        <v>44</v>
      </c>
      <c r="Q77" s="440">
        <v>3900</v>
      </c>
      <c r="R77" s="440">
        <v>2137</v>
      </c>
      <c r="S77" s="440">
        <v>2501</v>
      </c>
      <c r="T77" s="440">
        <v>4</v>
      </c>
      <c r="U77" s="440">
        <v>7</v>
      </c>
      <c r="V77" s="440">
        <v>15</v>
      </c>
      <c r="W77" s="444">
        <v>14707</v>
      </c>
      <c r="X77" s="444">
        <v>15627</v>
      </c>
      <c r="Y77" s="407">
        <v>44790</v>
      </c>
      <c r="Z77" s="407">
        <v>25274</v>
      </c>
    </row>
    <row r="78" spans="1:26" ht="19.5" customHeight="1">
      <c r="A78" s="414">
        <v>71</v>
      </c>
      <c r="B78" s="450" t="s">
        <v>130</v>
      </c>
      <c r="C78" s="436">
        <v>8349</v>
      </c>
      <c r="D78" s="436">
        <v>8150</v>
      </c>
      <c r="E78" s="437">
        <v>6119</v>
      </c>
      <c r="F78" s="405">
        <v>1902</v>
      </c>
      <c r="G78" s="405">
        <v>129</v>
      </c>
      <c r="H78" s="451">
        <v>199</v>
      </c>
      <c r="I78" s="440">
        <v>63</v>
      </c>
      <c r="J78" s="440">
        <v>3708</v>
      </c>
      <c r="K78" s="440">
        <v>2626</v>
      </c>
      <c r="L78" s="440">
        <v>3088</v>
      </c>
      <c r="M78" s="441">
        <v>4</v>
      </c>
      <c r="N78" s="440">
        <v>0</v>
      </c>
      <c r="O78" s="440">
        <v>0</v>
      </c>
      <c r="P78" s="440">
        <v>20</v>
      </c>
      <c r="Q78" s="440">
        <v>2050</v>
      </c>
      <c r="R78" s="440">
        <v>1713</v>
      </c>
      <c r="S78" s="440">
        <v>1955</v>
      </c>
      <c r="T78" s="440">
        <v>1</v>
      </c>
      <c r="U78" s="440">
        <v>2</v>
      </c>
      <c r="V78" s="440">
        <v>3</v>
      </c>
      <c r="W78" s="444">
        <v>10187</v>
      </c>
      <c r="X78" s="444">
        <v>10892</v>
      </c>
      <c r="Y78" s="407">
        <v>31290</v>
      </c>
      <c r="Z78" s="407">
        <v>12419</v>
      </c>
    </row>
    <row r="79" spans="1:26" ht="19.5" customHeight="1">
      <c r="A79" s="414">
        <v>72</v>
      </c>
      <c r="B79" s="450" t="s">
        <v>131</v>
      </c>
      <c r="C79" s="436">
        <v>9445</v>
      </c>
      <c r="D79" s="436">
        <v>9348</v>
      </c>
      <c r="E79" s="437">
        <v>8465</v>
      </c>
      <c r="F79" s="405">
        <v>637</v>
      </c>
      <c r="G79" s="405">
        <v>246</v>
      </c>
      <c r="H79" s="451">
        <v>97</v>
      </c>
      <c r="I79" s="440">
        <v>54</v>
      </c>
      <c r="J79" s="440">
        <v>2048</v>
      </c>
      <c r="K79" s="440">
        <v>1653</v>
      </c>
      <c r="L79" s="440">
        <v>2597</v>
      </c>
      <c r="M79" s="441">
        <v>0</v>
      </c>
      <c r="N79" s="440">
        <v>6</v>
      </c>
      <c r="O79" s="440">
        <v>24</v>
      </c>
      <c r="P79" s="440">
        <v>30</v>
      </c>
      <c r="Q79" s="440">
        <v>4381</v>
      </c>
      <c r="R79" s="440">
        <v>1464</v>
      </c>
      <c r="S79" s="440">
        <v>2421</v>
      </c>
      <c r="T79" s="440">
        <v>0</v>
      </c>
      <c r="U79" s="440">
        <v>0</v>
      </c>
      <c r="V79" s="440">
        <v>0</v>
      </c>
      <c r="W79" s="444">
        <v>9636</v>
      </c>
      <c r="X79" s="444">
        <v>11555</v>
      </c>
      <c r="Y79" s="407">
        <v>60751</v>
      </c>
      <c r="Z79" s="407">
        <v>14115</v>
      </c>
    </row>
    <row r="80" spans="1:26" ht="19.5" customHeight="1">
      <c r="A80" s="414">
        <v>73</v>
      </c>
      <c r="B80" s="450" t="s">
        <v>132</v>
      </c>
      <c r="C80" s="436">
        <v>7596</v>
      </c>
      <c r="D80" s="436">
        <v>7554</v>
      </c>
      <c r="E80" s="437">
        <v>6686</v>
      </c>
      <c r="F80" s="405">
        <v>703</v>
      </c>
      <c r="G80" s="405">
        <v>165</v>
      </c>
      <c r="H80" s="451">
        <v>42</v>
      </c>
      <c r="I80" s="440">
        <v>26</v>
      </c>
      <c r="J80" s="440">
        <v>1296</v>
      </c>
      <c r="K80" s="440">
        <v>1044</v>
      </c>
      <c r="L80" s="440">
        <v>1959</v>
      </c>
      <c r="M80" s="441">
        <v>0</v>
      </c>
      <c r="N80" s="440">
        <v>8</v>
      </c>
      <c r="O80" s="440">
        <v>29</v>
      </c>
      <c r="P80" s="440">
        <v>2</v>
      </c>
      <c r="Q80" s="440">
        <v>157</v>
      </c>
      <c r="R80" s="440">
        <v>85</v>
      </c>
      <c r="S80" s="440">
        <v>209</v>
      </c>
      <c r="T80" s="440">
        <v>0</v>
      </c>
      <c r="U80" s="440">
        <v>0</v>
      </c>
      <c r="V80" s="440">
        <v>0</v>
      </c>
      <c r="W80" s="444">
        <v>2618</v>
      </c>
      <c r="X80" s="444">
        <v>3678</v>
      </c>
      <c r="Y80" s="407">
        <v>70673</v>
      </c>
      <c r="Z80" s="407">
        <v>2739</v>
      </c>
    </row>
    <row r="81" spans="1:26" ht="19.5" customHeight="1">
      <c r="A81" s="414">
        <v>74</v>
      </c>
      <c r="B81" s="450" t="s">
        <v>133</v>
      </c>
      <c r="C81" s="436">
        <v>4948</v>
      </c>
      <c r="D81" s="436">
        <v>4764</v>
      </c>
      <c r="E81" s="437">
        <v>4320</v>
      </c>
      <c r="F81" s="405">
        <v>364</v>
      </c>
      <c r="G81" s="405">
        <v>80</v>
      </c>
      <c r="H81" s="451">
        <v>184</v>
      </c>
      <c r="I81" s="440">
        <v>47</v>
      </c>
      <c r="J81" s="440">
        <v>2963</v>
      </c>
      <c r="K81" s="440">
        <v>1460</v>
      </c>
      <c r="L81" s="440">
        <v>1682</v>
      </c>
      <c r="M81" s="441">
        <v>1</v>
      </c>
      <c r="N81" s="440">
        <v>1</v>
      </c>
      <c r="O81" s="440">
        <v>3</v>
      </c>
      <c r="P81" s="440">
        <v>8</v>
      </c>
      <c r="Q81" s="440">
        <v>50</v>
      </c>
      <c r="R81" s="440">
        <v>32</v>
      </c>
      <c r="S81" s="440">
        <v>43</v>
      </c>
      <c r="T81" s="440">
        <v>1</v>
      </c>
      <c r="U81" s="440">
        <v>0</v>
      </c>
      <c r="V81" s="440">
        <v>0</v>
      </c>
      <c r="W81" s="444">
        <v>4563</v>
      </c>
      <c r="X81" s="444">
        <v>4798</v>
      </c>
      <c r="Y81" s="407">
        <v>17887</v>
      </c>
      <c r="Z81" s="407">
        <v>1304</v>
      </c>
    </row>
    <row r="82" spans="1:26" ht="19.5" customHeight="1">
      <c r="A82" s="414">
        <v>75</v>
      </c>
      <c r="B82" s="450" t="s">
        <v>134</v>
      </c>
      <c r="C82" s="436">
        <v>4773</v>
      </c>
      <c r="D82" s="436">
        <v>4734</v>
      </c>
      <c r="E82" s="437">
        <v>2104</v>
      </c>
      <c r="F82" s="405">
        <v>2444</v>
      </c>
      <c r="G82" s="405">
        <v>186</v>
      </c>
      <c r="H82" s="451">
        <v>39</v>
      </c>
      <c r="I82" s="440">
        <v>15</v>
      </c>
      <c r="J82" s="440">
        <v>1419</v>
      </c>
      <c r="K82" s="440">
        <v>1269</v>
      </c>
      <c r="L82" s="440">
        <v>1475</v>
      </c>
      <c r="M82" s="441">
        <v>0</v>
      </c>
      <c r="N82" s="440">
        <v>0</v>
      </c>
      <c r="O82" s="440">
        <v>0</v>
      </c>
      <c r="P82" s="440">
        <v>28</v>
      </c>
      <c r="Q82" s="440">
        <v>297</v>
      </c>
      <c r="R82" s="440">
        <v>132</v>
      </c>
      <c r="S82" s="440">
        <v>179</v>
      </c>
      <c r="T82" s="440">
        <v>1</v>
      </c>
      <c r="U82" s="440">
        <v>0</v>
      </c>
      <c r="V82" s="440">
        <v>0</v>
      </c>
      <c r="W82" s="444">
        <v>3161</v>
      </c>
      <c r="X82" s="444">
        <v>3414</v>
      </c>
      <c r="Y82" s="407">
        <v>18309</v>
      </c>
      <c r="Z82" s="407">
        <v>8485</v>
      </c>
    </row>
    <row r="83" spans="1:26" ht="19.5" customHeight="1">
      <c r="A83" s="414">
        <v>76</v>
      </c>
      <c r="B83" s="452" t="s">
        <v>135</v>
      </c>
      <c r="C83" s="436">
        <v>5567</v>
      </c>
      <c r="D83" s="436">
        <v>5463</v>
      </c>
      <c r="E83" s="437">
        <v>4251</v>
      </c>
      <c r="F83" s="405">
        <v>1120</v>
      </c>
      <c r="G83" s="405">
        <v>92</v>
      </c>
      <c r="H83" s="451">
        <v>104</v>
      </c>
      <c r="I83" s="440">
        <v>28</v>
      </c>
      <c r="J83" s="440">
        <v>2113</v>
      </c>
      <c r="K83" s="440">
        <v>1382</v>
      </c>
      <c r="L83" s="440">
        <v>1781</v>
      </c>
      <c r="M83" s="441">
        <v>2</v>
      </c>
      <c r="N83" s="440">
        <v>4</v>
      </c>
      <c r="O83" s="440">
        <v>13</v>
      </c>
      <c r="P83" s="440">
        <v>22</v>
      </c>
      <c r="Q83" s="440">
        <v>1921</v>
      </c>
      <c r="R83" s="440">
        <v>746</v>
      </c>
      <c r="S83" s="440">
        <v>915</v>
      </c>
      <c r="T83" s="440">
        <v>2</v>
      </c>
      <c r="U83" s="440">
        <v>0</v>
      </c>
      <c r="V83" s="440">
        <v>0</v>
      </c>
      <c r="W83" s="444">
        <v>6220</v>
      </c>
      <c r="X83" s="444">
        <v>6797</v>
      </c>
      <c r="Y83" s="407">
        <v>37472</v>
      </c>
      <c r="Z83" s="407">
        <v>8675</v>
      </c>
    </row>
    <row r="84" spans="1:26" ht="19.5" customHeight="1">
      <c r="A84" s="414">
        <v>77</v>
      </c>
      <c r="B84" s="452" t="s">
        <v>136</v>
      </c>
      <c r="C84" s="436">
        <v>10164</v>
      </c>
      <c r="D84" s="436">
        <v>9653</v>
      </c>
      <c r="E84" s="437">
        <v>8731</v>
      </c>
      <c r="F84" s="405">
        <v>888</v>
      </c>
      <c r="G84" s="405">
        <v>34</v>
      </c>
      <c r="H84" s="451">
        <v>511</v>
      </c>
      <c r="I84" s="440">
        <v>60</v>
      </c>
      <c r="J84" s="440">
        <v>4064</v>
      </c>
      <c r="K84" s="440">
        <v>2129</v>
      </c>
      <c r="L84" s="440">
        <v>2483</v>
      </c>
      <c r="M84" s="441">
        <v>0</v>
      </c>
      <c r="N84" s="440">
        <v>3</v>
      </c>
      <c r="O84" s="440">
        <v>5</v>
      </c>
      <c r="P84" s="440">
        <v>17</v>
      </c>
      <c r="Q84" s="440">
        <v>583</v>
      </c>
      <c r="R84" s="440">
        <v>255</v>
      </c>
      <c r="S84" s="440">
        <v>289</v>
      </c>
      <c r="T84" s="440">
        <v>0</v>
      </c>
      <c r="U84" s="440">
        <v>0</v>
      </c>
      <c r="V84" s="440">
        <v>0</v>
      </c>
      <c r="W84" s="444">
        <v>7111</v>
      </c>
      <c r="X84" s="444">
        <v>7501</v>
      </c>
      <c r="Y84" s="407">
        <v>34249</v>
      </c>
      <c r="Z84" s="407">
        <v>4370</v>
      </c>
    </row>
    <row r="85" spans="1:26" ht="19.5" customHeight="1">
      <c r="A85" s="414">
        <v>78</v>
      </c>
      <c r="B85" s="452" t="s">
        <v>137</v>
      </c>
      <c r="C85" s="436">
        <v>6293</v>
      </c>
      <c r="D85" s="436">
        <v>6054</v>
      </c>
      <c r="E85" s="437">
        <v>5285</v>
      </c>
      <c r="F85" s="405">
        <v>665</v>
      </c>
      <c r="G85" s="405">
        <v>104</v>
      </c>
      <c r="H85" s="451">
        <v>239</v>
      </c>
      <c r="I85" s="440">
        <v>49</v>
      </c>
      <c r="J85" s="440">
        <v>3238</v>
      </c>
      <c r="K85" s="440">
        <v>1802</v>
      </c>
      <c r="L85" s="440">
        <v>2077</v>
      </c>
      <c r="M85" s="441">
        <v>1</v>
      </c>
      <c r="N85" s="440">
        <v>1</v>
      </c>
      <c r="O85" s="440">
        <v>3</v>
      </c>
      <c r="P85" s="440">
        <v>8</v>
      </c>
      <c r="Q85" s="440">
        <v>282</v>
      </c>
      <c r="R85" s="440">
        <v>274</v>
      </c>
      <c r="S85" s="440">
        <v>309</v>
      </c>
      <c r="T85" s="440">
        <v>0</v>
      </c>
      <c r="U85" s="440">
        <v>0</v>
      </c>
      <c r="V85" s="440">
        <v>0</v>
      </c>
      <c r="W85" s="444">
        <v>5655</v>
      </c>
      <c r="X85" s="444">
        <v>5967</v>
      </c>
      <c r="Y85" s="407">
        <v>30544</v>
      </c>
      <c r="Z85" s="407">
        <v>3013</v>
      </c>
    </row>
    <row r="86" spans="1:26" ht="19.5" customHeight="1">
      <c r="A86" s="414">
        <v>79</v>
      </c>
      <c r="B86" s="452" t="s">
        <v>138</v>
      </c>
      <c r="C86" s="436">
        <v>6814</v>
      </c>
      <c r="D86" s="436">
        <v>6744</v>
      </c>
      <c r="E86" s="437">
        <v>4825</v>
      </c>
      <c r="F86" s="405">
        <v>1777</v>
      </c>
      <c r="G86" s="405">
        <v>142</v>
      </c>
      <c r="H86" s="451">
        <v>70</v>
      </c>
      <c r="I86" s="440">
        <v>32</v>
      </c>
      <c r="J86" s="440">
        <v>2281</v>
      </c>
      <c r="K86" s="440">
        <v>1803</v>
      </c>
      <c r="L86" s="440">
        <v>2195</v>
      </c>
      <c r="M86" s="441">
        <v>1</v>
      </c>
      <c r="N86" s="440">
        <v>3</v>
      </c>
      <c r="O86" s="440">
        <v>9</v>
      </c>
      <c r="P86" s="440">
        <v>20</v>
      </c>
      <c r="Q86" s="440">
        <v>1261</v>
      </c>
      <c r="R86" s="440">
        <v>724</v>
      </c>
      <c r="S86" s="440">
        <v>915</v>
      </c>
      <c r="T86" s="440">
        <v>0</v>
      </c>
      <c r="U86" s="440">
        <v>4</v>
      </c>
      <c r="V86" s="440">
        <v>9</v>
      </c>
      <c r="W86" s="444">
        <v>6129</v>
      </c>
      <c r="X86" s="444">
        <v>6723</v>
      </c>
      <c r="Y86" s="407">
        <v>33578</v>
      </c>
      <c r="Z86" s="407">
        <v>9261</v>
      </c>
    </row>
    <row r="87" spans="1:26" ht="19.5" customHeight="1">
      <c r="A87" s="414">
        <v>80</v>
      </c>
      <c r="B87" s="452" t="s">
        <v>38</v>
      </c>
      <c r="C87" s="436">
        <v>17698</v>
      </c>
      <c r="D87" s="436">
        <v>17374</v>
      </c>
      <c r="E87" s="437">
        <v>14307</v>
      </c>
      <c r="F87" s="405">
        <v>2900</v>
      </c>
      <c r="G87" s="405">
        <v>167</v>
      </c>
      <c r="H87" s="451">
        <v>324</v>
      </c>
      <c r="I87" s="440">
        <v>103</v>
      </c>
      <c r="J87" s="440">
        <v>6752</v>
      </c>
      <c r="K87" s="440">
        <v>4476</v>
      </c>
      <c r="L87" s="440">
        <v>5714</v>
      </c>
      <c r="M87" s="441">
        <v>3</v>
      </c>
      <c r="N87" s="440">
        <v>5</v>
      </c>
      <c r="O87" s="440">
        <v>20</v>
      </c>
      <c r="P87" s="440">
        <v>51</v>
      </c>
      <c r="Q87" s="440">
        <v>2542</v>
      </c>
      <c r="R87" s="440">
        <v>1105</v>
      </c>
      <c r="S87" s="440">
        <v>1420</v>
      </c>
      <c r="T87" s="440">
        <v>1</v>
      </c>
      <c r="U87" s="440">
        <v>2</v>
      </c>
      <c r="V87" s="440">
        <v>3</v>
      </c>
      <c r="W87" s="444">
        <v>15040</v>
      </c>
      <c r="X87" s="444">
        <v>16609</v>
      </c>
      <c r="Y87" s="407">
        <v>78237</v>
      </c>
      <c r="Z87" s="407">
        <v>16144</v>
      </c>
    </row>
    <row r="88" spans="1:26" ht="19.5" customHeight="1">
      <c r="A88" s="414">
        <v>81</v>
      </c>
      <c r="B88" s="452" t="s">
        <v>157</v>
      </c>
      <c r="C88" s="436">
        <v>13936</v>
      </c>
      <c r="D88" s="436">
        <v>13479</v>
      </c>
      <c r="E88" s="437">
        <v>11347</v>
      </c>
      <c r="F88" s="405">
        <v>1977</v>
      </c>
      <c r="G88" s="405">
        <v>155</v>
      </c>
      <c r="H88" s="451">
        <v>457</v>
      </c>
      <c r="I88" s="440">
        <v>128</v>
      </c>
      <c r="J88" s="440">
        <v>6431</v>
      </c>
      <c r="K88" s="440">
        <v>4370</v>
      </c>
      <c r="L88" s="440">
        <v>5090</v>
      </c>
      <c r="M88" s="441">
        <v>0</v>
      </c>
      <c r="N88" s="440">
        <v>4</v>
      </c>
      <c r="O88" s="440">
        <v>9</v>
      </c>
      <c r="P88" s="440">
        <v>69</v>
      </c>
      <c r="Q88" s="440">
        <v>3406</v>
      </c>
      <c r="R88" s="440">
        <v>1213</v>
      </c>
      <c r="S88" s="440">
        <v>1407</v>
      </c>
      <c r="T88" s="440">
        <v>0</v>
      </c>
      <c r="U88" s="440">
        <v>3</v>
      </c>
      <c r="V88" s="440">
        <v>4</v>
      </c>
      <c r="W88" s="444">
        <v>15624</v>
      </c>
      <c r="X88" s="444">
        <v>16544</v>
      </c>
      <c r="Y88" s="407">
        <v>53564</v>
      </c>
      <c r="Z88" s="407">
        <v>15219</v>
      </c>
    </row>
    <row r="89" spans="1:26" ht="19.5" customHeight="1">
      <c r="A89" s="414"/>
      <c r="B89" s="452" t="s">
        <v>698</v>
      </c>
      <c r="C89" s="454">
        <v>0</v>
      </c>
      <c r="D89" s="454">
        <v>0</v>
      </c>
      <c r="E89" s="454">
        <v>0</v>
      </c>
      <c r="F89" s="454">
        <v>0</v>
      </c>
      <c r="G89" s="454">
        <v>0</v>
      </c>
      <c r="H89" s="454">
        <v>0</v>
      </c>
      <c r="I89" s="440">
        <v>0</v>
      </c>
      <c r="J89" s="455">
        <v>1</v>
      </c>
      <c r="K89" s="455">
        <v>0</v>
      </c>
      <c r="L89" s="455">
        <v>0</v>
      </c>
      <c r="M89" s="455">
        <v>0</v>
      </c>
      <c r="N89" s="455">
        <v>0</v>
      </c>
      <c r="O89" s="455">
        <v>0</v>
      </c>
      <c r="P89" s="440">
        <v>0</v>
      </c>
      <c r="Q89" s="455">
        <v>0</v>
      </c>
      <c r="R89" s="455">
        <v>0</v>
      </c>
      <c r="S89" s="455">
        <v>0</v>
      </c>
      <c r="T89" s="455">
        <v>0</v>
      </c>
      <c r="U89" s="455">
        <v>0</v>
      </c>
      <c r="V89" s="455">
        <v>0</v>
      </c>
      <c r="W89" s="444">
        <v>1</v>
      </c>
      <c r="X89" s="444">
        <v>1</v>
      </c>
      <c r="Y89" s="407">
        <v>2</v>
      </c>
      <c r="Z89" s="407">
        <v>0</v>
      </c>
    </row>
    <row r="90" spans="1:26" ht="30" customHeight="1">
      <c r="A90" s="742" t="s">
        <v>542</v>
      </c>
      <c r="B90" s="742"/>
      <c r="C90" s="456">
        <v>3208742</v>
      </c>
      <c r="D90" s="456">
        <v>3087320</v>
      </c>
      <c r="E90" s="456">
        <v>2573890</v>
      </c>
      <c r="F90" s="456">
        <v>487720</v>
      </c>
      <c r="G90" s="456">
        <v>25710</v>
      </c>
      <c r="H90" s="456">
        <v>121422</v>
      </c>
      <c r="I90" s="456">
        <v>15670</v>
      </c>
      <c r="J90" s="456">
        <v>1138002</v>
      </c>
      <c r="K90" s="456">
        <v>652429</v>
      </c>
      <c r="L90" s="456">
        <v>777867</v>
      </c>
      <c r="M90" s="456">
        <v>297</v>
      </c>
      <c r="N90" s="456">
        <v>439</v>
      </c>
      <c r="O90" s="456">
        <v>1138</v>
      </c>
      <c r="P90" s="456">
        <v>6437</v>
      </c>
      <c r="Q90" s="456">
        <v>500130</v>
      </c>
      <c r="R90" s="456">
        <v>240105</v>
      </c>
      <c r="S90" s="456">
        <v>279420</v>
      </c>
      <c r="T90" s="456">
        <v>103</v>
      </c>
      <c r="U90" s="456">
        <v>156</v>
      </c>
      <c r="V90" s="456">
        <v>318</v>
      </c>
      <c r="W90" s="456">
        <v>2553768</v>
      </c>
      <c r="X90" s="456">
        <v>2719382</v>
      </c>
      <c r="Y90" s="456">
        <v>12846148</v>
      </c>
      <c r="Z90" s="456">
        <v>2909442</v>
      </c>
    </row>
    <row r="91" spans="1:26">
      <c r="P91" s="28"/>
      <c r="Q91" s="29"/>
      <c r="R91" s="28"/>
      <c r="S91" s="29"/>
      <c r="T91" s="28"/>
      <c r="U91" s="28"/>
      <c r="V91" s="28"/>
      <c r="W91" s="28"/>
      <c r="X91" s="28"/>
      <c r="Y91" s="28"/>
      <c r="Z91" s="28"/>
    </row>
    <row r="94" spans="1:26">
      <c r="S94" s="10"/>
    </row>
  </sheetData>
  <mergeCells count="19">
    <mergeCell ref="X4:X7"/>
    <mergeCell ref="P4:V5"/>
    <mergeCell ref="W4:W7"/>
    <mergeCell ref="Y3:Z3"/>
    <mergeCell ref="A90:B90"/>
    <mergeCell ref="C4:H5"/>
    <mergeCell ref="A4:A7"/>
    <mergeCell ref="I6:L6"/>
    <mergeCell ref="M6:O6"/>
    <mergeCell ref="B4:B7"/>
    <mergeCell ref="C6:C7"/>
    <mergeCell ref="H6:H7"/>
    <mergeCell ref="E6:G6"/>
    <mergeCell ref="D6:D7"/>
    <mergeCell ref="I4:O5"/>
    <mergeCell ref="P6:S6"/>
    <mergeCell ref="T6:V6"/>
    <mergeCell ref="Z4:Z7"/>
    <mergeCell ref="Y4:Y7"/>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R89"/>
  <sheetViews>
    <sheetView showGridLines="0" topLeftCell="K75" zoomScaleNormal="100" workbookViewId="0">
      <selection activeCell="X88" sqref="X88"/>
    </sheetView>
  </sheetViews>
  <sheetFormatPr defaultColWidth="9.28515625" defaultRowHeight="14.25"/>
  <cols>
    <col min="1" max="1" width="5.42578125" style="1" customWidth="1"/>
    <col min="2" max="2" width="19.140625" style="1" customWidth="1"/>
    <col min="3" max="8" width="10.7109375" style="228" customWidth="1"/>
    <col min="9" max="11" width="10.7109375" style="229" customWidth="1"/>
    <col min="12" max="14" width="9.28515625" style="229"/>
    <col min="15" max="15" width="9.28515625" style="229" customWidth="1"/>
    <col min="16" max="17" width="9.28515625" style="229"/>
    <col min="18" max="16384" width="9.28515625" style="1"/>
  </cols>
  <sheetData>
    <row r="1" spans="1:18" ht="19.149999999999999" customHeight="1"/>
    <row r="2" spans="1:18" ht="30" customHeight="1">
      <c r="A2" s="750" t="s">
        <v>197</v>
      </c>
      <c r="B2" s="750"/>
      <c r="C2" s="750"/>
      <c r="D2" s="750"/>
      <c r="E2" s="750"/>
      <c r="F2" s="750"/>
      <c r="G2" s="750"/>
      <c r="H2" s="750"/>
      <c r="I2" s="750"/>
      <c r="J2" s="750"/>
      <c r="K2" s="750"/>
    </row>
    <row r="3" spans="1:18" s="259" customFormat="1" ht="15" customHeight="1">
      <c r="A3" s="241" t="s">
        <v>636</v>
      </c>
      <c r="B3" s="258"/>
      <c r="C3" s="230"/>
      <c r="D3" s="231"/>
      <c r="E3" s="231"/>
      <c r="F3" s="231"/>
      <c r="G3" s="231"/>
      <c r="H3" s="231"/>
      <c r="I3" s="232"/>
      <c r="J3" s="233"/>
      <c r="K3" s="233"/>
      <c r="L3" s="234"/>
      <c r="M3" s="234"/>
      <c r="N3" s="234"/>
      <c r="O3" s="629"/>
      <c r="P3" s="630" t="s">
        <v>908</v>
      </c>
      <c r="Q3" s="630"/>
    </row>
    <row r="4" spans="1:18" s="8" customFormat="1" ht="65.25" customHeight="1">
      <c r="A4" s="732" t="s">
        <v>368</v>
      </c>
      <c r="B4" s="730" t="s">
        <v>367</v>
      </c>
      <c r="C4" s="736" t="s">
        <v>676</v>
      </c>
      <c r="D4" s="736"/>
      <c r="E4" s="736"/>
      <c r="F4" s="736" t="s">
        <v>677</v>
      </c>
      <c r="G4" s="736"/>
      <c r="H4" s="736"/>
      <c r="I4" s="736" t="s">
        <v>678</v>
      </c>
      <c r="J4" s="736"/>
      <c r="K4" s="736"/>
      <c r="L4" s="736" t="s">
        <v>679</v>
      </c>
      <c r="M4" s="736"/>
      <c r="N4" s="736"/>
      <c r="O4" s="747" t="s">
        <v>680</v>
      </c>
      <c r="P4" s="748"/>
      <c r="Q4" s="749"/>
    </row>
    <row r="5" spans="1:18" ht="14.25" customHeight="1">
      <c r="A5" s="732"/>
      <c r="B5" s="730"/>
      <c r="C5" s="420" t="s">
        <v>124</v>
      </c>
      <c r="D5" s="421" t="s">
        <v>91</v>
      </c>
      <c r="E5" s="421" t="s">
        <v>90</v>
      </c>
      <c r="F5" s="420" t="s">
        <v>124</v>
      </c>
      <c r="G5" s="421" t="s">
        <v>91</v>
      </c>
      <c r="H5" s="421" t="s">
        <v>90</v>
      </c>
      <c r="I5" s="420" t="s">
        <v>124</v>
      </c>
      <c r="J5" s="421" t="s">
        <v>91</v>
      </c>
      <c r="K5" s="421" t="s">
        <v>90</v>
      </c>
      <c r="L5" s="420" t="s">
        <v>124</v>
      </c>
      <c r="M5" s="421" t="s">
        <v>91</v>
      </c>
      <c r="N5" s="421" t="s">
        <v>90</v>
      </c>
      <c r="O5" s="420" t="s">
        <v>124</v>
      </c>
      <c r="P5" s="421" t="s">
        <v>91</v>
      </c>
      <c r="Q5" s="421" t="s">
        <v>90</v>
      </c>
    </row>
    <row r="6" spans="1:18" ht="18" customHeight="1">
      <c r="A6" s="732"/>
      <c r="B6" s="730"/>
      <c r="C6" s="422" t="s">
        <v>156</v>
      </c>
      <c r="D6" s="423" t="s">
        <v>153</v>
      </c>
      <c r="E6" s="423" t="s">
        <v>23</v>
      </c>
      <c r="F6" s="422" t="s">
        <v>156</v>
      </c>
      <c r="G6" s="423" t="s">
        <v>153</v>
      </c>
      <c r="H6" s="423" t="s">
        <v>23</v>
      </c>
      <c r="I6" s="422" t="s">
        <v>156</v>
      </c>
      <c r="J6" s="423" t="s">
        <v>153</v>
      </c>
      <c r="K6" s="423" t="s">
        <v>23</v>
      </c>
      <c r="L6" s="422" t="s">
        <v>156</v>
      </c>
      <c r="M6" s="423" t="s">
        <v>153</v>
      </c>
      <c r="N6" s="423" t="s">
        <v>23</v>
      </c>
      <c r="O6" s="422" t="s">
        <v>156</v>
      </c>
      <c r="P6" s="423" t="s">
        <v>153</v>
      </c>
      <c r="Q6" s="423" t="s">
        <v>23</v>
      </c>
    </row>
    <row r="7" spans="1:18" ht="21.75" customHeight="1">
      <c r="A7" s="424" t="s">
        <v>30</v>
      </c>
      <c r="B7" s="425" t="s">
        <v>31</v>
      </c>
      <c r="C7" s="457">
        <v>77160</v>
      </c>
      <c r="D7" s="457">
        <v>57537</v>
      </c>
      <c r="E7" s="457">
        <v>19623</v>
      </c>
      <c r="F7" s="457">
        <v>63269</v>
      </c>
      <c r="G7" s="457">
        <v>47033</v>
      </c>
      <c r="H7" s="457">
        <v>16236</v>
      </c>
      <c r="I7" s="457">
        <v>10693</v>
      </c>
      <c r="J7" s="457">
        <v>8511</v>
      </c>
      <c r="K7" s="457">
        <v>2182</v>
      </c>
      <c r="L7" s="457">
        <v>458</v>
      </c>
      <c r="M7" s="457">
        <v>444</v>
      </c>
      <c r="N7" s="457">
        <v>14</v>
      </c>
      <c r="O7" s="457">
        <v>2740</v>
      </c>
      <c r="P7" s="457">
        <v>1549</v>
      </c>
      <c r="Q7" s="457">
        <v>1191</v>
      </c>
      <c r="R7" s="121"/>
    </row>
    <row r="8" spans="1:18" ht="21.75" customHeight="1">
      <c r="A8" s="401" t="s">
        <v>32</v>
      </c>
      <c r="B8" s="402" t="s">
        <v>33</v>
      </c>
      <c r="C8" s="457">
        <v>18347</v>
      </c>
      <c r="D8" s="457">
        <v>14848</v>
      </c>
      <c r="E8" s="457">
        <v>3499</v>
      </c>
      <c r="F8" s="457">
        <v>14819</v>
      </c>
      <c r="G8" s="457">
        <v>11953</v>
      </c>
      <c r="H8" s="457">
        <v>2866</v>
      </c>
      <c r="I8" s="457">
        <v>2813</v>
      </c>
      <c r="J8" s="457">
        <v>2281</v>
      </c>
      <c r="K8" s="457">
        <v>532</v>
      </c>
      <c r="L8" s="457">
        <v>423</v>
      </c>
      <c r="M8" s="457">
        <v>418</v>
      </c>
      <c r="N8" s="457">
        <v>5</v>
      </c>
      <c r="O8" s="457">
        <v>292</v>
      </c>
      <c r="P8" s="457">
        <v>196</v>
      </c>
      <c r="Q8" s="457">
        <v>96</v>
      </c>
    </row>
    <row r="9" spans="1:18" ht="21.75" customHeight="1">
      <c r="A9" s="401" t="s">
        <v>34</v>
      </c>
      <c r="B9" s="402" t="s">
        <v>35</v>
      </c>
      <c r="C9" s="457">
        <v>36628</v>
      </c>
      <c r="D9" s="457">
        <v>28538</v>
      </c>
      <c r="E9" s="457">
        <v>8090</v>
      </c>
      <c r="F9" s="457">
        <v>21382</v>
      </c>
      <c r="G9" s="457">
        <v>16906</v>
      </c>
      <c r="H9" s="457">
        <v>4476</v>
      </c>
      <c r="I9" s="457">
        <v>14312</v>
      </c>
      <c r="J9" s="457">
        <v>10983</v>
      </c>
      <c r="K9" s="457">
        <v>3329</v>
      </c>
      <c r="L9" s="457">
        <v>471</v>
      </c>
      <c r="M9" s="457">
        <v>460</v>
      </c>
      <c r="N9" s="457">
        <v>11</v>
      </c>
      <c r="O9" s="457">
        <v>463</v>
      </c>
      <c r="P9" s="457">
        <v>189</v>
      </c>
      <c r="Q9" s="457">
        <v>274</v>
      </c>
    </row>
    <row r="10" spans="1:18" ht="21.75" customHeight="1">
      <c r="A10" s="401" t="s">
        <v>36</v>
      </c>
      <c r="B10" s="402" t="s">
        <v>37</v>
      </c>
      <c r="C10" s="457">
        <v>11391</v>
      </c>
      <c r="D10" s="457">
        <v>10061</v>
      </c>
      <c r="E10" s="457">
        <v>1330</v>
      </c>
      <c r="F10" s="457">
        <v>7944</v>
      </c>
      <c r="G10" s="457">
        <v>6994</v>
      </c>
      <c r="H10" s="457">
        <v>950</v>
      </c>
      <c r="I10" s="457">
        <v>2846</v>
      </c>
      <c r="J10" s="457">
        <v>2495</v>
      </c>
      <c r="K10" s="457">
        <v>351</v>
      </c>
      <c r="L10" s="457">
        <v>477</v>
      </c>
      <c r="M10" s="457">
        <v>475</v>
      </c>
      <c r="N10" s="457">
        <v>2</v>
      </c>
      <c r="O10" s="457">
        <v>124</v>
      </c>
      <c r="P10" s="457">
        <v>97</v>
      </c>
      <c r="Q10" s="457">
        <v>27</v>
      </c>
    </row>
    <row r="11" spans="1:18" ht="21.75" customHeight="1">
      <c r="A11" s="401" t="s">
        <v>24</v>
      </c>
      <c r="B11" s="402" t="s">
        <v>25</v>
      </c>
      <c r="C11" s="457">
        <v>13379</v>
      </c>
      <c r="D11" s="457">
        <v>9702</v>
      </c>
      <c r="E11" s="457">
        <v>3677</v>
      </c>
      <c r="F11" s="457">
        <v>8926</v>
      </c>
      <c r="G11" s="457">
        <v>6497</v>
      </c>
      <c r="H11" s="457">
        <v>2429</v>
      </c>
      <c r="I11" s="457">
        <v>3909</v>
      </c>
      <c r="J11" s="457">
        <v>2869</v>
      </c>
      <c r="K11" s="457">
        <v>1040</v>
      </c>
      <c r="L11" s="457">
        <v>238</v>
      </c>
      <c r="M11" s="457">
        <v>229</v>
      </c>
      <c r="N11" s="457">
        <v>9</v>
      </c>
      <c r="O11" s="457">
        <v>306</v>
      </c>
      <c r="P11" s="457">
        <v>107</v>
      </c>
      <c r="Q11" s="457">
        <v>199</v>
      </c>
    </row>
    <row r="12" spans="1:18" ht="21.75" customHeight="1">
      <c r="A12" s="401" t="s">
        <v>26</v>
      </c>
      <c r="B12" s="402" t="s">
        <v>27</v>
      </c>
      <c r="C12" s="457">
        <v>191011</v>
      </c>
      <c r="D12" s="457">
        <v>140116</v>
      </c>
      <c r="E12" s="457">
        <v>50895</v>
      </c>
      <c r="F12" s="457">
        <v>168424</v>
      </c>
      <c r="G12" s="457">
        <v>125763</v>
      </c>
      <c r="H12" s="457">
        <v>42661</v>
      </c>
      <c r="I12" s="457">
        <v>10997</v>
      </c>
      <c r="J12" s="457">
        <v>8676</v>
      </c>
      <c r="K12" s="457">
        <v>2321</v>
      </c>
      <c r="L12" s="457">
        <v>588</v>
      </c>
      <c r="M12" s="457">
        <v>507</v>
      </c>
      <c r="N12" s="457">
        <v>81</v>
      </c>
      <c r="O12" s="457">
        <v>11002</v>
      </c>
      <c r="P12" s="457">
        <v>5170</v>
      </c>
      <c r="Q12" s="457">
        <v>5832</v>
      </c>
    </row>
    <row r="13" spans="1:18" ht="21.75" customHeight="1">
      <c r="A13" s="401" t="s">
        <v>28</v>
      </c>
      <c r="B13" s="402" t="s">
        <v>29</v>
      </c>
      <c r="C13" s="457">
        <v>148769</v>
      </c>
      <c r="D13" s="457">
        <v>109410</v>
      </c>
      <c r="E13" s="457">
        <v>39359</v>
      </c>
      <c r="F13" s="457">
        <v>118055</v>
      </c>
      <c r="G13" s="457">
        <v>87916</v>
      </c>
      <c r="H13" s="457">
        <v>30139</v>
      </c>
      <c r="I13" s="457">
        <v>25515</v>
      </c>
      <c r="J13" s="457">
        <v>18892</v>
      </c>
      <c r="K13" s="457">
        <v>6623</v>
      </c>
      <c r="L13" s="457">
        <v>484</v>
      </c>
      <c r="M13" s="457">
        <v>469</v>
      </c>
      <c r="N13" s="457">
        <v>15</v>
      </c>
      <c r="O13" s="457">
        <v>4715</v>
      </c>
      <c r="P13" s="457">
        <v>2133</v>
      </c>
      <c r="Q13" s="457">
        <v>2582</v>
      </c>
    </row>
    <row r="14" spans="1:18" ht="21.75" customHeight="1">
      <c r="A14" s="401" t="s">
        <v>117</v>
      </c>
      <c r="B14" s="402" t="s">
        <v>118</v>
      </c>
      <c r="C14" s="457">
        <v>5440</v>
      </c>
      <c r="D14" s="457">
        <v>4106</v>
      </c>
      <c r="E14" s="457">
        <v>1334</v>
      </c>
      <c r="F14" s="457">
        <v>4622</v>
      </c>
      <c r="G14" s="457">
        <v>3463</v>
      </c>
      <c r="H14" s="457">
        <v>1159</v>
      </c>
      <c r="I14" s="457">
        <v>569</v>
      </c>
      <c r="J14" s="457">
        <v>457</v>
      </c>
      <c r="K14" s="457">
        <v>112</v>
      </c>
      <c r="L14" s="457">
        <v>128</v>
      </c>
      <c r="M14" s="457">
        <v>122</v>
      </c>
      <c r="N14" s="457">
        <v>6</v>
      </c>
      <c r="O14" s="457">
        <v>121</v>
      </c>
      <c r="P14" s="457">
        <v>64</v>
      </c>
      <c r="Q14" s="457">
        <v>57</v>
      </c>
    </row>
    <row r="15" spans="1:18" ht="21.75" customHeight="1">
      <c r="A15" s="401" t="s">
        <v>119</v>
      </c>
      <c r="B15" s="402" t="s">
        <v>94</v>
      </c>
      <c r="C15" s="457">
        <v>58982</v>
      </c>
      <c r="D15" s="457">
        <v>44083</v>
      </c>
      <c r="E15" s="457">
        <v>14899</v>
      </c>
      <c r="F15" s="457">
        <v>42873</v>
      </c>
      <c r="G15" s="457">
        <v>32069</v>
      </c>
      <c r="H15" s="457">
        <v>10804</v>
      </c>
      <c r="I15" s="457">
        <v>14083</v>
      </c>
      <c r="J15" s="457">
        <v>10910</v>
      </c>
      <c r="K15" s="457">
        <v>3173</v>
      </c>
      <c r="L15" s="457">
        <v>354</v>
      </c>
      <c r="M15" s="457">
        <v>345</v>
      </c>
      <c r="N15" s="457">
        <v>9</v>
      </c>
      <c r="O15" s="457">
        <v>1672</v>
      </c>
      <c r="P15" s="457">
        <v>759</v>
      </c>
      <c r="Q15" s="457">
        <v>913</v>
      </c>
    </row>
    <row r="16" spans="1:18" ht="21.75" customHeight="1">
      <c r="A16" s="401">
        <v>10</v>
      </c>
      <c r="B16" s="402" t="s">
        <v>76</v>
      </c>
      <c r="C16" s="457">
        <v>56160</v>
      </c>
      <c r="D16" s="457">
        <v>39236</v>
      </c>
      <c r="E16" s="457">
        <v>16924</v>
      </c>
      <c r="F16" s="457">
        <v>39166</v>
      </c>
      <c r="G16" s="457">
        <v>27755</v>
      </c>
      <c r="H16" s="457">
        <v>11411</v>
      </c>
      <c r="I16" s="457">
        <v>14596</v>
      </c>
      <c r="J16" s="457">
        <v>10214</v>
      </c>
      <c r="K16" s="457">
        <v>4382</v>
      </c>
      <c r="L16" s="457">
        <v>598</v>
      </c>
      <c r="M16" s="457">
        <v>562</v>
      </c>
      <c r="N16" s="457">
        <v>36</v>
      </c>
      <c r="O16" s="457">
        <v>1800</v>
      </c>
      <c r="P16" s="457">
        <v>705</v>
      </c>
      <c r="Q16" s="457">
        <v>1095</v>
      </c>
    </row>
    <row r="17" spans="1:17" ht="21.75" customHeight="1">
      <c r="A17" s="413">
        <v>11</v>
      </c>
      <c r="B17" s="402" t="s">
        <v>77</v>
      </c>
      <c r="C17" s="457">
        <v>6553</v>
      </c>
      <c r="D17" s="457">
        <v>4746</v>
      </c>
      <c r="E17" s="457">
        <v>1807</v>
      </c>
      <c r="F17" s="457">
        <v>4660</v>
      </c>
      <c r="G17" s="457">
        <v>3350</v>
      </c>
      <c r="H17" s="457">
        <v>1310</v>
      </c>
      <c r="I17" s="457">
        <v>1586</v>
      </c>
      <c r="J17" s="457">
        <v>1216</v>
      </c>
      <c r="K17" s="457">
        <v>370</v>
      </c>
      <c r="L17" s="457">
        <v>101</v>
      </c>
      <c r="M17" s="457">
        <v>95</v>
      </c>
      <c r="N17" s="457">
        <v>6</v>
      </c>
      <c r="O17" s="457">
        <v>206</v>
      </c>
      <c r="P17" s="457">
        <v>85</v>
      </c>
      <c r="Q17" s="457">
        <v>121</v>
      </c>
    </row>
    <row r="18" spans="1:17" ht="21.75" customHeight="1">
      <c r="A18" s="413">
        <v>12</v>
      </c>
      <c r="B18" s="402" t="s">
        <v>78</v>
      </c>
      <c r="C18" s="457">
        <v>4925</v>
      </c>
      <c r="D18" s="457">
        <v>4193</v>
      </c>
      <c r="E18" s="457">
        <v>732</v>
      </c>
      <c r="F18" s="457">
        <v>4230</v>
      </c>
      <c r="G18" s="457">
        <v>3555</v>
      </c>
      <c r="H18" s="457">
        <v>675</v>
      </c>
      <c r="I18" s="457">
        <v>345</v>
      </c>
      <c r="J18" s="457">
        <v>321</v>
      </c>
      <c r="K18" s="457">
        <v>24</v>
      </c>
      <c r="L18" s="457">
        <v>276</v>
      </c>
      <c r="M18" s="457">
        <v>272</v>
      </c>
      <c r="N18" s="457">
        <v>4</v>
      </c>
      <c r="O18" s="457">
        <v>74</v>
      </c>
      <c r="P18" s="457">
        <v>45</v>
      </c>
      <c r="Q18" s="457">
        <v>29</v>
      </c>
    </row>
    <row r="19" spans="1:17" ht="21.75" customHeight="1">
      <c r="A19" s="413">
        <v>13</v>
      </c>
      <c r="B19" s="402" t="s">
        <v>79</v>
      </c>
      <c r="C19" s="457">
        <v>8038</v>
      </c>
      <c r="D19" s="457">
        <v>7123</v>
      </c>
      <c r="E19" s="457">
        <v>915</v>
      </c>
      <c r="F19" s="457">
        <v>5943</v>
      </c>
      <c r="G19" s="457">
        <v>5230</v>
      </c>
      <c r="H19" s="457">
        <v>713</v>
      </c>
      <c r="I19" s="457">
        <v>1711</v>
      </c>
      <c r="J19" s="457">
        <v>1526</v>
      </c>
      <c r="K19" s="457">
        <v>185</v>
      </c>
      <c r="L19" s="457">
        <v>312</v>
      </c>
      <c r="M19" s="457">
        <v>311</v>
      </c>
      <c r="N19" s="457">
        <v>1</v>
      </c>
      <c r="O19" s="457">
        <v>72</v>
      </c>
      <c r="P19" s="457">
        <v>56</v>
      </c>
      <c r="Q19" s="457">
        <v>16</v>
      </c>
    </row>
    <row r="20" spans="1:17" ht="21.75" customHeight="1">
      <c r="A20" s="413">
        <v>14</v>
      </c>
      <c r="B20" s="402" t="s">
        <v>80</v>
      </c>
      <c r="C20" s="457">
        <v>10002</v>
      </c>
      <c r="D20" s="457">
        <v>7087</v>
      </c>
      <c r="E20" s="457">
        <v>2915</v>
      </c>
      <c r="F20" s="457">
        <v>7352</v>
      </c>
      <c r="G20" s="457">
        <v>5370</v>
      </c>
      <c r="H20" s="457">
        <v>1982</v>
      </c>
      <c r="I20" s="457">
        <v>2130</v>
      </c>
      <c r="J20" s="457">
        <v>1404</v>
      </c>
      <c r="K20" s="457">
        <v>726</v>
      </c>
      <c r="L20" s="457">
        <v>211</v>
      </c>
      <c r="M20" s="457">
        <v>209</v>
      </c>
      <c r="N20" s="457">
        <v>2</v>
      </c>
      <c r="O20" s="457">
        <v>309</v>
      </c>
      <c r="P20" s="457">
        <v>104</v>
      </c>
      <c r="Q20" s="457">
        <v>205</v>
      </c>
    </row>
    <row r="21" spans="1:17" ht="21.75" customHeight="1">
      <c r="A21" s="413">
        <v>15</v>
      </c>
      <c r="B21" s="402" t="s">
        <v>81</v>
      </c>
      <c r="C21" s="457">
        <v>15575</v>
      </c>
      <c r="D21" s="457">
        <v>10382</v>
      </c>
      <c r="E21" s="457">
        <v>5193</v>
      </c>
      <c r="F21" s="457">
        <v>9915</v>
      </c>
      <c r="G21" s="457">
        <v>7092</v>
      </c>
      <c r="H21" s="457">
        <v>2823</v>
      </c>
      <c r="I21" s="457">
        <v>5199</v>
      </c>
      <c r="J21" s="457">
        <v>3020</v>
      </c>
      <c r="K21" s="457">
        <v>2179</v>
      </c>
      <c r="L21" s="457">
        <v>153</v>
      </c>
      <c r="M21" s="457">
        <v>150</v>
      </c>
      <c r="N21" s="457">
        <v>3</v>
      </c>
      <c r="O21" s="457">
        <v>308</v>
      </c>
      <c r="P21" s="457">
        <v>120</v>
      </c>
      <c r="Q21" s="457">
        <v>188</v>
      </c>
    </row>
    <row r="22" spans="1:17" ht="21.75" customHeight="1">
      <c r="A22" s="413">
        <v>16</v>
      </c>
      <c r="B22" s="402" t="s">
        <v>82</v>
      </c>
      <c r="C22" s="457">
        <v>121304</v>
      </c>
      <c r="D22" s="457">
        <v>88998</v>
      </c>
      <c r="E22" s="457">
        <v>32306</v>
      </c>
      <c r="F22" s="457">
        <v>102248</v>
      </c>
      <c r="G22" s="457">
        <v>76893</v>
      </c>
      <c r="H22" s="457">
        <v>25355</v>
      </c>
      <c r="I22" s="457">
        <v>12077</v>
      </c>
      <c r="J22" s="457">
        <v>9365</v>
      </c>
      <c r="K22" s="457">
        <v>2712</v>
      </c>
      <c r="L22" s="457">
        <v>363</v>
      </c>
      <c r="M22" s="457">
        <v>337</v>
      </c>
      <c r="N22" s="457">
        <v>26</v>
      </c>
      <c r="O22" s="457">
        <v>6616</v>
      </c>
      <c r="P22" s="457">
        <v>2403</v>
      </c>
      <c r="Q22" s="457">
        <v>4213</v>
      </c>
    </row>
    <row r="23" spans="1:17" ht="21.75" customHeight="1">
      <c r="A23" s="413">
        <v>17</v>
      </c>
      <c r="B23" s="402" t="s">
        <v>83</v>
      </c>
      <c r="C23" s="457">
        <v>28130</v>
      </c>
      <c r="D23" s="457">
        <v>19081</v>
      </c>
      <c r="E23" s="457">
        <v>9049</v>
      </c>
      <c r="F23" s="457">
        <v>19238</v>
      </c>
      <c r="G23" s="457">
        <v>13386</v>
      </c>
      <c r="H23" s="457">
        <v>5852</v>
      </c>
      <c r="I23" s="457">
        <v>7623</v>
      </c>
      <c r="J23" s="457">
        <v>5062</v>
      </c>
      <c r="K23" s="457">
        <v>2561</v>
      </c>
      <c r="L23" s="457">
        <v>294</v>
      </c>
      <c r="M23" s="457">
        <v>288</v>
      </c>
      <c r="N23" s="457">
        <v>6</v>
      </c>
      <c r="O23" s="457">
        <v>975</v>
      </c>
      <c r="P23" s="457">
        <v>345</v>
      </c>
      <c r="Q23" s="457">
        <v>630</v>
      </c>
    </row>
    <row r="24" spans="1:17" ht="21.75" customHeight="1">
      <c r="A24" s="413">
        <v>18</v>
      </c>
      <c r="B24" s="402" t="s">
        <v>84</v>
      </c>
      <c r="C24" s="457">
        <v>6054</v>
      </c>
      <c r="D24" s="457">
        <v>4777</v>
      </c>
      <c r="E24" s="457">
        <v>1277</v>
      </c>
      <c r="F24" s="457">
        <v>3470</v>
      </c>
      <c r="G24" s="457">
        <v>2688</v>
      </c>
      <c r="H24" s="457">
        <v>782</v>
      </c>
      <c r="I24" s="457">
        <v>2212</v>
      </c>
      <c r="J24" s="457">
        <v>1788</v>
      </c>
      <c r="K24" s="457">
        <v>424</v>
      </c>
      <c r="L24" s="457">
        <v>171</v>
      </c>
      <c r="M24" s="457">
        <v>163</v>
      </c>
      <c r="N24" s="457">
        <v>8</v>
      </c>
      <c r="O24" s="457">
        <v>201</v>
      </c>
      <c r="P24" s="457">
        <v>138</v>
      </c>
      <c r="Q24" s="457">
        <v>63</v>
      </c>
    </row>
    <row r="25" spans="1:17" ht="21.75" customHeight="1">
      <c r="A25" s="413">
        <v>19</v>
      </c>
      <c r="B25" s="416" t="s">
        <v>85</v>
      </c>
      <c r="C25" s="457">
        <v>19285</v>
      </c>
      <c r="D25" s="457">
        <v>14133</v>
      </c>
      <c r="E25" s="457">
        <v>5152</v>
      </c>
      <c r="F25" s="457">
        <v>13582</v>
      </c>
      <c r="G25" s="457">
        <v>10204</v>
      </c>
      <c r="H25" s="457">
        <v>3378</v>
      </c>
      <c r="I25" s="457">
        <v>4570</v>
      </c>
      <c r="J25" s="457">
        <v>3274</v>
      </c>
      <c r="K25" s="457">
        <v>1296</v>
      </c>
      <c r="L25" s="457">
        <v>434</v>
      </c>
      <c r="M25" s="457">
        <v>428</v>
      </c>
      <c r="N25" s="457">
        <v>6</v>
      </c>
      <c r="O25" s="457">
        <v>699</v>
      </c>
      <c r="P25" s="457">
        <v>227</v>
      </c>
      <c r="Q25" s="457">
        <v>472</v>
      </c>
    </row>
    <row r="26" spans="1:17" ht="21.75" customHeight="1">
      <c r="A26" s="413">
        <v>20</v>
      </c>
      <c r="B26" s="416" t="s">
        <v>86</v>
      </c>
      <c r="C26" s="457">
        <v>55140</v>
      </c>
      <c r="D26" s="457">
        <v>38485</v>
      </c>
      <c r="E26" s="457">
        <v>16655</v>
      </c>
      <c r="F26" s="457">
        <v>41666</v>
      </c>
      <c r="G26" s="457">
        <v>30551</v>
      </c>
      <c r="H26" s="457">
        <v>11115</v>
      </c>
      <c r="I26" s="457">
        <v>11607</v>
      </c>
      <c r="J26" s="457">
        <v>7153</v>
      </c>
      <c r="K26" s="457">
        <v>4454</v>
      </c>
      <c r="L26" s="457">
        <v>329</v>
      </c>
      <c r="M26" s="457">
        <v>315</v>
      </c>
      <c r="N26" s="457">
        <v>14</v>
      </c>
      <c r="O26" s="457">
        <v>1538</v>
      </c>
      <c r="P26" s="457">
        <v>466</v>
      </c>
      <c r="Q26" s="457">
        <v>1072</v>
      </c>
    </row>
    <row r="27" spans="1:17" ht="21.75" customHeight="1">
      <c r="A27" s="413">
        <v>21</v>
      </c>
      <c r="B27" s="416" t="s">
        <v>101</v>
      </c>
      <c r="C27" s="457">
        <v>35005</v>
      </c>
      <c r="D27" s="457">
        <v>29417</v>
      </c>
      <c r="E27" s="457">
        <v>5588</v>
      </c>
      <c r="F27" s="457">
        <v>28298</v>
      </c>
      <c r="G27" s="457">
        <v>23613</v>
      </c>
      <c r="H27" s="457">
        <v>4685</v>
      </c>
      <c r="I27" s="457">
        <v>5485</v>
      </c>
      <c r="J27" s="457">
        <v>4801</v>
      </c>
      <c r="K27" s="457">
        <v>684</v>
      </c>
      <c r="L27" s="457">
        <v>642</v>
      </c>
      <c r="M27" s="457">
        <v>638</v>
      </c>
      <c r="N27" s="457">
        <v>4</v>
      </c>
      <c r="O27" s="457">
        <v>580</v>
      </c>
      <c r="P27" s="457">
        <v>365</v>
      </c>
      <c r="Q27" s="457">
        <v>215</v>
      </c>
    </row>
    <row r="28" spans="1:17" ht="21.75" customHeight="1">
      <c r="A28" s="413">
        <v>22</v>
      </c>
      <c r="B28" s="416" t="s">
        <v>102</v>
      </c>
      <c r="C28" s="457">
        <v>19716</v>
      </c>
      <c r="D28" s="457">
        <v>14532</v>
      </c>
      <c r="E28" s="457">
        <v>5184</v>
      </c>
      <c r="F28" s="457">
        <v>12951</v>
      </c>
      <c r="G28" s="457">
        <v>9606</v>
      </c>
      <c r="H28" s="457">
        <v>3345</v>
      </c>
      <c r="I28" s="457">
        <v>6010</v>
      </c>
      <c r="J28" s="457">
        <v>4532</v>
      </c>
      <c r="K28" s="457">
        <v>1478</v>
      </c>
      <c r="L28" s="457">
        <v>157</v>
      </c>
      <c r="M28" s="457">
        <v>153</v>
      </c>
      <c r="N28" s="457">
        <v>4</v>
      </c>
      <c r="O28" s="457">
        <v>598</v>
      </c>
      <c r="P28" s="457">
        <v>241</v>
      </c>
      <c r="Q28" s="457">
        <v>357</v>
      </c>
    </row>
    <row r="29" spans="1:17" ht="21.75" customHeight="1">
      <c r="A29" s="413">
        <v>23</v>
      </c>
      <c r="B29" s="416" t="s">
        <v>103</v>
      </c>
      <c r="C29" s="457">
        <v>15134</v>
      </c>
      <c r="D29" s="457">
        <v>12269</v>
      </c>
      <c r="E29" s="457">
        <v>2865</v>
      </c>
      <c r="F29" s="457">
        <v>11667</v>
      </c>
      <c r="G29" s="457">
        <v>9326</v>
      </c>
      <c r="H29" s="457">
        <v>2341</v>
      </c>
      <c r="I29" s="457">
        <v>2785</v>
      </c>
      <c r="J29" s="457">
        <v>2352</v>
      </c>
      <c r="K29" s="457">
        <v>433</v>
      </c>
      <c r="L29" s="457">
        <v>426</v>
      </c>
      <c r="M29" s="457">
        <v>419</v>
      </c>
      <c r="N29" s="457">
        <v>7</v>
      </c>
      <c r="O29" s="457">
        <v>256</v>
      </c>
      <c r="P29" s="457">
        <v>172</v>
      </c>
      <c r="Q29" s="457">
        <v>84</v>
      </c>
    </row>
    <row r="30" spans="1:17" ht="21.75" customHeight="1">
      <c r="A30" s="413">
        <v>24</v>
      </c>
      <c r="B30" s="416" t="s">
        <v>126</v>
      </c>
      <c r="C30" s="457">
        <v>7844</v>
      </c>
      <c r="D30" s="457">
        <v>6370</v>
      </c>
      <c r="E30" s="457">
        <v>1474</v>
      </c>
      <c r="F30" s="457">
        <v>4845</v>
      </c>
      <c r="G30" s="457">
        <v>3908</v>
      </c>
      <c r="H30" s="457">
        <v>937</v>
      </c>
      <c r="I30" s="457">
        <v>2401</v>
      </c>
      <c r="J30" s="457">
        <v>2008</v>
      </c>
      <c r="K30" s="457">
        <v>393</v>
      </c>
      <c r="L30" s="457">
        <v>352</v>
      </c>
      <c r="M30" s="457">
        <v>340</v>
      </c>
      <c r="N30" s="457">
        <v>12</v>
      </c>
      <c r="O30" s="457">
        <v>246</v>
      </c>
      <c r="P30" s="457">
        <v>114</v>
      </c>
      <c r="Q30" s="457">
        <v>132</v>
      </c>
    </row>
    <row r="31" spans="1:17" ht="21.75" customHeight="1">
      <c r="A31" s="413">
        <v>25</v>
      </c>
      <c r="B31" s="416" t="s">
        <v>127</v>
      </c>
      <c r="C31" s="457">
        <v>20267</v>
      </c>
      <c r="D31" s="457">
        <v>17239</v>
      </c>
      <c r="E31" s="457">
        <v>3028</v>
      </c>
      <c r="F31" s="457">
        <v>14400</v>
      </c>
      <c r="G31" s="457">
        <v>11974</v>
      </c>
      <c r="H31" s="457">
        <v>2426</v>
      </c>
      <c r="I31" s="457">
        <v>4660</v>
      </c>
      <c r="J31" s="457">
        <v>4194</v>
      </c>
      <c r="K31" s="457">
        <v>466</v>
      </c>
      <c r="L31" s="457">
        <v>830</v>
      </c>
      <c r="M31" s="457">
        <v>824</v>
      </c>
      <c r="N31" s="457">
        <v>6</v>
      </c>
      <c r="O31" s="457">
        <v>377</v>
      </c>
      <c r="P31" s="457">
        <v>247</v>
      </c>
      <c r="Q31" s="457">
        <v>130</v>
      </c>
    </row>
    <row r="32" spans="1:17" ht="21.75" customHeight="1">
      <c r="A32" s="413">
        <v>26</v>
      </c>
      <c r="B32" s="416" t="s">
        <v>0</v>
      </c>
      <c r="C32" s="457">
        <v>29389</v>
      </c>
      <c r="D32" s="457">
        <v>21229</v>
      </c>
      <c r="E32" s="457">
        <v>8160</v>
      </c>
      <c r="F32" s="457">
        <v>22146</v>
      </c>
      <c r="G32" s="457">
        <v>15943</v>
      </c>
      <c r="H32" s="457">
        <v>6203</v>
      </c>
      <c r="I32" s="457">
        <v>5865</v>
      </c>
      <c r="J32" s="457">
        <v>4669</v>
      </c>
      <c r="K32" s="457">
        <v>1196</v>
      </c>
      <c r="L32" s="457">
        <v>221</v>
      </c>
      <c r="M32" s="457">
        <v>204</v>
      </c>
      <c r="N32" s="457">
        <v>17</v>
      </c>
      <c r="O32" s="457">
        <v>1157</v>
      </c>
      <c r="P32" s="457">
        <v>413</v>
      </c>
      <c r="Q32" s="457">
        <v>744</v>
      </c>
    </row>
    <row r="33" spans="1:17" ht="21.75" customHeight="1">
      <c r="A33" s="413">
        <v>27</v>
      </c>
      <c r="B33" s="416" t="s">
        <v>10</v>
      </c>
      <c r="C33" s="457">
        <v>77226</v>
      </c>
      <c r="D33" s="457">
        <v>64205</v>
      </c>
      <c r="E33" s="457">
        <v>13021</v>
      </c>
      <c r="F33" s="457">
        <v>63313</v>
      </c>
      <c r="G33" s="457">
        <v>52695</v>
      </c>
      <c r="H33" s="457">
        <v>10618</v>
      </c>
      <c r="I33" s="457">
        <v>11613</v>
      </c>
      <c r="J33" s="457">
        <v>9890</v>
      </c>
      <c r="K33" s="457">
        <v>1723</v>
      </c>
      <c r="L33" s="457">
        <v>443</v>
      </c>
      <c r="M33" s="457">
        <v>433</v>
      </c>
      <c r="N33" s="457">
        <v>10</v>
      </c>
      <c r="O33" s="457">
        <v>1857</v>
      </c>
      <c r="P33" s="457">
        <v>1187</v>
      </c>
      <c r="Q33" s="457">
        <v>670</v>
      </c>
    </row>
    <row r="34" spans="1:17" ht="21.75" customHeight="1">
      <c r="A34" s="401">
        <v>28</v>
      </c>
      <c r="B34" s="402" t="s">
        <v>143</v>
      </c>
      <c r="C34" s="457">
        <v>15614</v>
      </c>
      <c r="D34" s="457">
        <v>11337</v>
      </c>
      <c r="E34" s="457">
        <v>4277</v>
      </c>
      <c r="F34" s="457">
        <v>10958</v>
      </c>
      <c r="G34" s="457">
        <v>8288</v>
      </c>
      <c r="H34" s="457">
        <v>2670</v>
      </c>
      <c r="I34" s="457">
        <v>3923</v>
      </c>
      <c r="J34" s="457">
        <v>2557</v>
      </c>
      <c r="K34" s="457">
        <v>1366</v>
      </c>
      <c r="L34" s="457">
        <v>320</v>
      </c>
      <c r="M34" s="457">
        <v>316</v>
      </c>
      <c r="N34" s="457">
        <v>4</v>
      </c>
      <c r="O34" s="457">
        <v>413</v>
      </c>
      <c r="P34" s="457">
        <v>176</v>
      </c>
      <c r="Q34" s="457">
        <v>237</v>
      </c>
    </row>
    <row r="35" spans="1:17" ht="21.75" customHeight="1">
      <c r="A35" s="401">
        <v>29</v>
      </c>
      <c r="B35" s="402" t="s">
        <v>144</v>
      </c>
      <c r="C35" s="457">
        <v>4223</v>
      </c>
      <c r="D35" s="457">
        <v>3318</v>
      </c>
      <c r="E35" s="457">
        <v>905</v>
      </c>
      <c r="F35" s="457">
        <v>2587</v>
      </c>
      <c r="G35" s="457">
        <v>2080</v>
      </c>
      <c r="H35" s="457">
        <v>507</v>
      </c>
      <c r="I35" s="457">
        <v>1394</v>
      </c>
      <c r="J35" s="457">
        <v>1026</v>
      </c>
      <c r="K35" s="457">
        <v>368</v>
      </c>
      <c r="L35" s="457">
        <v>170</v>
      </c>
      <c r="M35" s="457">
        <v>166</v>
      </c>
      <c r="N35" s="457">
        <v>4</v>
      </c>
      <c r="O35" s="457">
        <v>72</v>
      </c>
      <c r="P35" s="457">
        <v>46</v>
      </c>
      <c r="Q35" s="457">
        <v>26</v>
      </c>
    </row>
    <row r="36" spans="1:17" ht="21.75" customHeight="1">
      <c r="A36" s="401">
        <v>30</v>
      </c>
      <c r="B36" s="402" t="s">
        <v>145</v>
      </c>
      <c r="C36" s="457">
        <v>6070</v>
      </c>
      <c r="D36" s="457">
        <v>5160</v>
      </c>
      <c r="E36" s="457">
        <v>910</v>
      </c>
      <c r="F36" s="457">
        <v>5099</v>
      </c>
      <c r="G36" s="457">
        <v>4312</v>
      </c>
      <c r="H36" s="457">
        <v>787</v>
      </c>
      <c r="I36" s="457">
        <v>796</v>
      </c>
      <c r="J36" s="457">
        <v>688</v>
      </c>
      <c r="K36" s="457">
        <v>108</v>
      </c>
      <c r="L36" s="457">
        <v>123</v>
      </c>
      <c r="M36" s="457">
        <v>123</v>
      </c>
      <c r="N36" s="457"/>
      <c r="O36" s="457">
        <v>52</v>
      </c>
      <c r="P36" s="457">
        <v>37</v>
      </c>
      <c r="Q36" s="457">
        <v>15</v>
      </c>
    </row>
    <row r="37" spans="1:17" ht="21.75" customHeight="1">
      <c r="A37" s="401">
        <v>31</v>
      </c>
      <c r="B37" s="402" t="s">
        <v>68</v>
      </c>
      <c r="C37" s="457">
        <v>61059</v>
      </c>
      <c r="D37" s="457">
        <v>47071</v>
      </c>
      <c r="E37" s="457">
        <v>13988</v>
      </c>
      <c r="F37" s="457">
        <v>50277</v>
      </c>
      <c r="G37" s="457">
        <v>39058</v>
      </c>
      <c r="H37" s="457">
        <v>11219</v>
      </c>
      <c r="I37" s="457">
        <v>8811</v>
      </c>
      <c r="J37" s="457">
        <v>6755</v>
      </c>
      <c r="K37" s="457">
        <v>2056</v>
      </c>
      <c r="L37" s="457">
        <v>293</v>
      </c>
      <c r="M37" s="457">
        <v>288</v>
      </c>
      <c r="N37" s="457">
        <v>5</v>
      </c>
      <c r="O37" s="457">
        <v>1678</v>
      </c>
      <c r="P37" s="457">
        <v>970</v>
      </c>
      <c r="Q37" s="457">
        <v>708</v>
      </c>
    </row>
    <row r="38" spans="1:17" ht="21.75" customHeight="1">
      <c r="A38" s="401">
        <v>32</v>
      </c>
      <c r="B38" s="402" t="s">
        <v>93</v>
      </c>
      <c r="C38" s="457">
        <v>17652</v>
      </c>
      <c r="D38" s="457">
        <v>12694</v>
      </c>
      <c r="E38" s="457">
        <v>4958</v>
      </c>
      <c r="F38" s="457">
        <v>12863</v>
      </c>
      <c r="G38" s="457">
        <v>9604</v>
      </c>
      <c r="H38" s="457">
        <v>3259</v>
      </c>
      <c r="I38" s="457">
        <v>4171</v>
      </c>
      <c r="J38" s="457">
        <v>2744</v>
      </c>
      <c r="K38" s="457">
        <v>1427</v>
      </c>
      <c r="L38" s="457">
        <v>211</v>
      </c>
      <c r="M38" s="457">
        <v>203</v>
      </c>
      <c r="N38" s="457">
        <v>8</v>
      </c>
      <c r="O38" s="457">
        <v>407</v>
      </c>
      <c r="P38" s="457">
        <v>143</v>
      </c>
      <c r="Q38" s="457">
        <v>264</v>
      </c>
    </row>
    <row r="39" spans="1:17" ht="21.75" customHeight="1">
      <c r="A39" s="401">
        <v>33</v>
      </c>
      <c r="B39" s="402" t="s">
        <v>1</v>
      </c>
      <c r="C39" s="457">
        <v>83227</v>
      </c>
      <c r="D39" s="457">
        <v>64917</v>
      </c>
      <c r="E39" s="457">
        <v>18310</v>
      </c>
      <c r="F39" s="457">
        <v>62687</v>
      </c>
      <c r="G39" s="457">
        <v>48496</v>
      </c>
      <c r="H39" s="457">
        <v>14191</v>
      </c>
      <c r="I39" s="457">
        <v>18070</v>
      </c>
      <c r="J39" s="457">
        <v>14895</v>
      </c>
      <c r="K39" s="457">
        <v>3175</v>
      </c>
      <c r="L39" s="457">
        <v>481</v>
      </c>
      <c r="M39" s="457">
        <v>471</v>
      </c>
      <c r="N39" s="457">
        <v>10</v>
      </c>
      <c r="O39" s="457">
        <v>1989</v>
      </c>
      <c r="P39" s="457">
        <v>1055</v>
      </c>
      <c r="Q39" s="457">
        <v>934</v>
      </c>
    </row>
    <row r="40" spans="1:17" s="5" customFormat="1" ht="21.75" customHeight="1">
      <c r="A40" s="401">
        <v>34</v>
      </c>
      <c r="B40" s="402" t="s">
        <v>2</v>
      </c>
      <c r="C40" s="457">
        <v>685488</v>
      </c>
      <c r="D40" s="457">
        <v>517663</v>
      </c>
      <c r="E40" s="457">
        <v>167825</v>
      </c>
      <c r="F40" s="457">
        <v>640934</v>
      </c>
      <c r="G40" s="457">
        <v>498054</v>
      </c>
      <c r="H40" s="457">
        <v>142880</v>
      </c>
      <c r="I40" s="457">
        <v>3410</v>
      </c>
      <c r="J40" s="457">
        <v>2404</v>
      </c>
      <c r="K40" s="457">
        <v>1006</v>
      </c>
      <c r="L40" s="457">
        <v>465</v>
      </c>
      <c r="M40" s="457">
        <v>381</v>
      </c>
      <c r="N40" s="457">
        <v>84</v>
      </c>
      <c r="O40" s="457">
        <v>40679</v>
      </c>
      <c r="P40" s="457">
        <v>16824</v>
      </c>
      <c r="Q40" s="457">
        <v>23855</v>
      </c>
    </row>
    <row r="41" spans="1:17" ht="21.75" customHeight="1">
      <c r="A41" s="401">
        <v>35</v>
      </c>
      <c r="B41" s="402" t="s">
        <v>3</v>
      </c>
      <c r="C41" s="457">
        <v>182723</v>
      </c>
      <c r="D41" s="457">
        <v>131909</v>
      </c>
      <c r="E41" s="457">
        <v>50814</v>
      </c>
      <c r="F41" s="457">
        <v>150739</v>
      </c>
      <c r="G41" s="457">
        <v>110056</v>
      </c>
      <c r="H41" s="457">
        <v>40683</v>
      </c>
      <c r="I41" s="457">
        <v>21635</v>
      </c>
      <c r="J41" s="457">
        <v>17277</v>
      </c>
      <c r="K41" s="457">
        <v>4358</v>
      </c>
      <c r="L41" s="457">
        <v>559</v>
      </c>
      <c r="M41" s="457">
        <v>491</v>
      </c>
      <c r="N41" s="457">
        <v>68</v>
      </c>
      <c r="O41" s="457">
        <v>9790</v>
      </c>
      <c r="P41" s="457">
        <v>4085</v>
      </c>
      <c r="Q41" s="457">
        <v>5705</v>
      </c>
    </row>
    <row r="42" spans="1:17" ht="21.75" customHeight="1">
      <c r="A42" s="401">
        <v>36</v>
      </c>
      <c r="B42" s="402" t="s">
        <v>4</v>
      </c>
      <c r="C42" s="457">
        <v>8235</v>
      </c>
      <c r="D42" s="457">
        <v>7133</v>
      </c>
      <c r="E42" s="457">
        <v>1102</v>
      </c>
      <c r="F42" s="457">
        <v>4685</v>
      </c>
      <c r="G42" s="457">
        <v>3919</v>
      </c>
      <c r="H42" s="457">
        <v>766</v>
      </c>
      <c r="I42" s="457">
        <v>3108</v>
      </c>
      <c r="J42" s="457">
        <v>2840</v>
      </c>
      <c r="K42" s="457">
        <v>268</v>
      </c>
      <c r="L42" s="457">
        <v>278</v>
      </c>
      <c r="M42" s="457">
        <v>276</v>
      </c>
      <c r="N42" s="457">
        <v>2</v>
      </c>
      <c r="O42" s="457">
        <v>164</v>
      </c>
      <c r="P42" s="457">
        <v>98</v>
      </c>
      <c r="Q42" s="457">
        <v>66</v>
      </c>
    </row>
    <row r="43" spans="1:17" ht="21.75" customHeight="1">
      <c r="A43" s="413">
        <v>37</v>
      </c>
      <c r="B43" s="402" t="s">
        <v>5</v>
      </c>
      <c r="C43" s="457">
        <v>16090</v>
      </c>
      <c r="D43" s="457">
        <v>12023</v>
      </c>
      <c r="E43" s="457">
        <v>4067</v>
      </c>
      <c r="F43" s="457">
        <v>10119</v>
      </c>
      <c r="G43" s="457">
        <v>7831</v>
      </c>
      <c r="H43" s="457">
        <v>2288</v>
      </c>
      <c r="I43" s="457">
        <v>4984</v>
      </c>
      <c r="J43" s="457">
        <v>3522</v>
      </c>
      <c r="K43" s="457">
        <v>1462</v>
      </c>
      <c r="L43" s="457">
        <v>493</v>
      </c>
      <c r="M43" s="457">
        <v>487</v>
      </c>
      <c r="N43" s="457">
        <v>6</v>
      </c>
      <c r="O43" s="457">
        <v>494</v>
      </c>
      <c r="P43" s="457">
        <v>183</v>
      </c>
      <c r="Q43" s="457">
        <v>311</v>
      </c>
    </row>
    <row r="44" spans="1:17" ht="21.75" customHeight="1">
      <c r="A44" s="413">
        <v>38</v>
      </c>
      <c r="B44" s="402" t="s">
        <v>6</v>
      </c>
      <c r="C44" s="457">
        <v>51607</v>
      </c>
      <c r="D44" s="457">
        <v>39246</v>
      </c>
      <c r="E44" s="457">
        <v>12361</v>
      </c>
      <c r="F44" s="457">
        <v>40258</v>
      </c>
      <c r="G44" s="457">
        <v>30590</v>
      </c>
      <c r="H44" s="457">
        <v>9668</v>
      </c>
      <c r="I44" s="457">
        <v>8879</v>
      </c>
      <c r="J44" s="457">
        <v>7395</v>
      </c>
      <c r="K44" s="457">
        <v>1484</v>
      </c>
      <c r="L44" s="457">
        <v>363</v>
      </c>
      <c r="M44" s="457">
        <v>346</v>
      </c>
      <c r="N44" s="457">
        <v>17</v>
      </c>
      <c r="O44" s="457">
        <v>2107</v>
      </c>
      <c r="P44" s="457">
        <v>915</v>
      </c>
      <c r="Q44" s="457">
        <v>1192</v>
      </c>
    </row>
    <row r="45" spans="1:17" ht="21.75" customHeight="1">
      <c r="A45" s="413">
        <v>39</v>
      </c>
      <c r="B45" s="402" t="s">
        <v>7</v>
      </c>
      <c r="C45" s="457">
        <v>14497</v>
      </c>
      <c r="D45" s="457">
        <v>10383</v>
      </c>
      <c r="E45" s="457">
        <v>4114</v>
      </c>
      <c r="F45" s="457">
        <v>10701</v>
      </c>
      <c r="G45" s="457">
        <v>7813</v>
      </c>
      <c r="H45" s="457">
        <v>2888</v>
      </c>
      <c r="I45" s="457">
        <v>3070</v>
      </c>
      <c r="J45" s="457">
        <v>2228</v>
      </c>
      <c r="K45" s="457">
        <v>842</v>
      </c>
      <c r="L45" s="457">
        <v>125</v>
      </c>
      <c r="M45" s="457">
        <v>113</v>
      </c>
      <c r="N45" s="457">
        <v>12</v>
      </c>
      <c r="O45" s="457">
        <v>601</v>
      </c>
      <c r="P45" s="457">
        <v>229</v>
      </c>
      <c r="Q45" s="457">
        <v>372</v>
      </c>
    </row>
    <row r="46" spans="1:17" ht="21.75" customHeight="1">
      <c r="A46" s="413">
        <v>40</v>
      </c>
      <c r="B46" s="402" t="s">
        <v>8</v>
      </c>
      <c r="C46" s="457">
        <v>8730</v>
      </c>
      <c r="D46" s="457">
        <v>6221</v>
      </c>
      <c r="E46" s="457">
        <v>2509</v>
      </c>
      <c r="F46" s="457">
        <v>5872</v>
      </c>
      <c r="G46" s="457">
        <v>4268</v>
      </c>
      <c r="H46" s="457">
        <v>1604</v>
      </c>
      <c r="I46" s="457">
        <v>2274</v>
      </c>
      <c r="J46" s="457">
        <v>1648</v>
      </c>
      <c r="K46" s="457">
        <v>626</v>
      </c>
      <c r="L46" s="457">
        <v>167</v>
      </c>
      <c r="M46" s="457">
        <v>165</v>
      </c>
      <c r="N46" s="457">
        <v>2</v>
      </c>
      <c r="O46" s="457">
        <v>417</v>
      </c>
      <c r="P46" s="457">
        <v>140</v>
      </c>
      <c r="Q46" s="457">
        <v>277</v>
      </c>
    </row>
    <row r="47" spans="1:17" ht="21.75" customHeight="1">
      <c r="A47" s="413">
        <v>41</v>
      </c>
      <c r="B47" s="402" t="s">
        <v>44</v>
      </c>
      <c r="C47" s="457">
        <v>54328</v>
      </c>
      <c r="D47" s="457">
        <v>39297</v>
      </c>
      <c r="E47" s="457">
        <v>15031</v>
      </c>
      <c r="F47" s="457">
        <v>49954</v>
      </c>
      <c r="G47" s="457">
        <v>36642</v>
      </c>
      <c r="H47" s="457">
        <v>13312</v>
      </c>
      <c r="I47" s="457">
        <v>2016</v>
      </c>
      <c r="J47" s="457">
        <v>1555</v>
      </c>
      <c r="K47" s="457">
        <v>461</v>
      </c>
      <c r="L47" s="457">
        <v>150</v>
      </c>
      <c r="M47" s="457">
        <v>131</v>
      </c>
      <c r="N47" s="457">
        <v>19</v>
      </c>
      <c r="O47" s="457">
        <v>2208</v>
      </c>
      <c r="P47" s="457">
        <v>969</v>
      </c>
      <c r="Q47" s="457">
        <v>1239</v>
      </c>
    </row>
    <row r="48" spans="1:17" ht="21.75" customHeight="1">
      <c r="A48" s="413">
        <v>42</v>
      </c>
      <c r="B48" s="402" t="s">
        <v>146</v>
      </c>
      <c r="C48" s="457">
        <v>114282</v>
      </c>
      <c r="D48" s="457">
        <v>92121</v>
      </c>
      <c r="E48" s="457">
        <v>22161</v>
      </c>
      <c r="F48" s="457">
        <v>77715</v>
      </c>
      <c r="G48" s="457">
        <v>63613</v>
      </c>
      <c r="H48" s="457">
        <v>14102</v>
      </c>
      <c r="I48" s="457">
        <v>34068</v>
      </c>
      <c r="J48" s="457">
        <v>26969</v>
      </c>
      <c r="K48" s="457">
        <v>7099</v>
      </c>
      <c r="L48" s="457">
        <v>641</v>
      </c>
      <c r="M48" s="457">
        <v>631</v>
      </c>
      <c r="N48" s="457">
        <v>10</v>
      </c>
      <c r="O48" s="457">
        <v>1858</v>
      </c>
      <c r="P48" s="457">
        <v>908</v>
      </c>
      <c r="Q48" s="457">
        <v>950</v>
      </c>
    </row>
    <row r="49" spans="1:17" ht="21.75" customHeight="1">
      <c r="A49" s="413">
        <v>43</v>
      </c>
      <c r="B49" s="402" t="s">
        <v>39</v>
      </c>
      <c r="C49" s="457">
        <v>18438</v>
      </c>
      <c r="D49" s="457">
        <v>13137</v>
      </c>
      <c r="E49" s="457">
        <v>5301</v>
      </c>
      <c r="F49" s="457">
        <v>13355</v>
      </c>
      <c r="G49" s="457">
        <v>9760</v>
      </c>
      <c r="H49" s="457">
        <v>3595</v>
      </c>
      <c r="I49" s="457">
        <v>4254</v>
      </c>
      <c r="J49" s="457">
        <v>2827</v>
      </c>
      <c r="K49" s="457">
        <v>1427</v>
      </c>
      <c r="L49" s="457">
        <v>320</v>
      </c>
      <c r="M49" s="457">
        <v>316</v>
      </c>
      <c r="N49" s="457">
        <v>4</v>
      </c>
      <c r="O49" s="457">
        <v>509</v>
      </c>
      <c r="P49" s="457">
        <v>234</v>
      </c>
      <c r="Q49" s="457">
        <v>275</v>
      </c>
    </row>
    <row r="50" spans="1:17" ht="21.75" customHeight="1">
      <c r="A50" s="413">
        <v>44</v>
      </c>
      <c r="B50" s="402" t="s">
        <v>40</v>
      </c>
      <c r="C50" s="457">
        <v>26577</v>
      </c>
      <c r="D50" s="457">
        <v>21177</v>
      </c>
      <c r="E50" s="457">
        <v>5400</v>
      </c>
      <c r="F50" s="457">
        <v>18229</v>
      </c>
      <c r="G50" s="457">
        <v>14528</v>
      </c>
      <c r="H50" s="457">
        <v>3701</v>
      </c>
      <c r="I50" s="457">
        <v>7407</v>
      </c>
      <c r="J50" s="457">
        <v>5952</v>
      </c>
      <c r="K50" s="457">
        <v>1455</v>
      </c>
      <c r="L50" s="457">
        <v>419</v>
      </c>
      <c r="M50" s="457">
        <v>411</v>
      </c>
      <c r="N50" s="457">
        <v>8</v>
      </c>
      <c r="O50" s="457">
        <v>522</v>
      </c>
      <c r="P50" s="457">
        <v>286</v>
      </c>
      <c r="Q50" s="457">
        <v>236</v>
      </c>
    </row>
    <row r="51" spans="1:17" ht="21.75" customHeight="1">
      <c r="A51" s="413">
        <v>45</v>
      </c>
      <c r="B51" s="416" t="s">
        <v>41</v>
      </c>
      <c r="C51" s="457">
        <v>69901</v>
      </c>
      <c r="D51" s="457">
        <v>52345</v>
      </c>
      <c r="E51" s="457">
        <v>17556</v>
      </c>
      <c r="F51" s="457">
        <v>46311</v>
      </c>
      <c r="G51" s="457">
        <v>34870</v>
      </c>
      <c r="H51" s="457">
        <v>11441</v>
      </c>
      <c r="I51" s="457">
        <v>21626</v>
      </c>
      <c r="J51" s="457">
        <v>16317</v>
      </c>
      <c r="K51" s="457">
        <v>5309</v>
      </c>
      <c r="L51" s="457">
        <v>616</v>
      </c>
      <c r="M51" s="457">
        <v>599</v>
      </c>
      <c r="N51" s="457">
        <v>17</v>
      </c>
      <c r="O51" s="457">
        <v>1348</v>
      </c>
      <c r="P51" s="457">
        <v>559</v>
      </c>
      <c r="Q51" s="457">
        <v>789</v>
      </c>
    </row>
    <row r="52" spans="1:17" ht="21.75" customHeight="1">
      <c r="A52" s="413">
        <v>46</v>
      </c>
      <c r="B52" s="416" t="s">
        <v>206</v>
      </c>
      <c r="C52" s="457">
        <v>37245</v>
      </c>
      <c r="D52" s="457">
        <v>29548</v>
      </c>
      <c r="E52" s="457">
        <v>7697</v>
      </c>
      <c r="F52" s="457">
        <v>28574</v>
      </c>
      <c r="G52" s="457">
        <v>22716</v>
      </c>
      <c r="H52" s="457">
        <v>5858</v>
      </c>
      <c r="I52" s="457">
        <v>7465</v>
      </c>
      <c r="J52" s="457">
        <v>5998</v>
      </c>
      <c r="K52" s="457">
        <v>1467</v>
      </c>
      <c r="L52" s="457">
        <v>435</v>
      </c>
      <c r="M52" s="457">
        <v>432</v>
      </c>
      <c r="N52" s="457">
        <v>3</v>
      </c>
      <c r="O52" s="457">
        <v>771</v>
      </c>
      <c r="P52" s="457">
        <v>402</v>
      </c>
      <c r="Q52" s="457">
        <v>369</v>
      </c>
    </row>
    <row r="53" spans="1:17" ht="21.75" customHeight="1">
      <c r="A53" s="413">
        <v>47</v>
      </c>
      <c r="B53" s="416" t="s">
        <v>42</v>
      </c>
      <c r="C53" s="457">
        <v>19183</v>
      </c>
      <c r="D53" s="457">
        <v>16112</v>
      </c>
      <c r="E53" s="457">
        <v>3071</v>
      </c>
      <c r="F53" s="457">
        <v>14087</v>
      </c>
      <c r="G53" s="457">
        <v>11787</v>
      </c>
      <c r="H53" s="457">
        <v>2300</v>
      </c>
      <c r="I53" s="457">
        <v>4519</v>
      </c>
      <c r="J53" s="457">
        <v>3797</v>
      </c>
      <c r="K53" s="457">
        <v>722</v>
      </c>
      <c r="L53" s="457">
        <v>416</v>
      </c>
      <c r="M53" s="457">
        <v>413</v>
      </c>
      <c r="N53" s="457">
        <v>3</v>
      </c>
      <c r="O53" s="457">
        <v>161</v>
      </c>
      <c r="P53" s="457">
        <v>115</v>
      </c>
      <c r="Q53" s="457">
        <v>46</v>
      </c>
    </row>
    <row r="54" spans="1:17" ht="21.75" customHeight="1">
      <c r="A54" s="413">
        <v>48</v>
      </c>
      <c r="B54" s="416" t="s">
        <v>95</v>
      </c>
      <c r="C54" s="457">
        <v>55787</v>
      </c>
      <c r="D54" s="457">
        <v>39868</v>
      </c>
      <c r="E54" s="457">
        <v>15919</v>
      </c>
      <c r="F54" s="457">
        <v>45731</v>
      </c>
      <c r="G54" s="457">
        <v>33217</v>
      </c>
      <c r="H54" s="457">
        <v>12514</v>
      </c>
      <c r="I54" s="457">
        <v>7710</v>
      </c>
      <c r="J54" s="457">
        <v>5432</v>
      </c>
      <c r="K54" s="457">
        <v>2278</v>
      </c>
      <c r="L54" s="457">
        <v>231</v>
      </c>
      <c r="M54" s="457">
        <v>224</v>
      </c>
      <c r="N54" s="457">
        <v>7</v>
      </c>
      <c r="O54" s="457">
        <v>2115</v>
      </c>
      <c r="P54" s="457">
        <v>995</v>
      </c>
      <c r="Q54" s="457">
        <v>1120</v>
      </c>
    </row>
    <row r="55" spans="1:17" ht="21.75" customHeight="1">
      <c r="A55" s="413">
        <v>49</v>
      </c>
      <c r="B55" s="416" t="s">
        <v>96</v>
      </c>
      <c r="C55" s="457">
        <v>7882</v>
      </c>
      <c r="D55" s="457">
        <v>6917</v>
      </c>
      <c r="E55" s="457">
        <v>965</v>
      </c>
      <c r="F55" s="457">
        <v>5629</v>
      </c>
      <c r="G55" s="457">
        <v>4907</v>
      </c>
      <c r="H55" s="457">
        <v>722</v>
      </c>
      <c r="I55" s="457">
        <v>1806</v>
      </c>
      <c r="J55" s="457">
        <v>1613</v>
      </c>
      <c r="K55" s="457">
        <v>193</v>
      </c>
      <c r="L55" s="457">
        <v>346</v>
      </c>
      <c r="M55" s="457">
        <v>346</v>
      </c>
      <c r="N55" s="457"/>
      <c r="O55" s="457">
        <v>101</v>
      </c>
      <c r="P55" s="457">
        <v>51</v>
      </c>
      <c r="Q55" s="457">
        <v>50</v>
      </c>
    </row>
    <row r="56" spans="1:17" ht="21.75" customHeight="1">
      <c r="A56" s="413">
        <v>50</v>
      </c>
      <c r="B56" s="416" t="s">
        <v>97</v>
      </c>
      <c r="C56" s="457">
        <v>16865</v>
      </c>
      <c r="D56" s="457">
        <v>13305</v>
      </c>
      <c r="E56" s="457">
        <v>3560</v>
      </c>
      <c r="F56" s="457">
        <v>11527</v>
      </c>
      <c r="G56" s="457">
        <v>9165</v>
      </c>
      <c r="H56" s="457">
        <v>2362</v>
      </c>
      <c r="I56" s="457">
        <v>4962</v>
      </c>
      <c r="J56" s="457">
        <v>3892</v>
      </c>
      <c r="K56" s="457">
        <v>1070</v>
      </c>
      <c r="L56" s="457">
        <v>139</v>
      </c>
      <c r="M56" s="457">
        <v>136</v>
      </c>
      <c r="N56" s="457">
        <v>3</v>
      </c>
      <c r="O56" s="457">
        <v>237</v>
      </c>
      <c r="P56" s="457">
        <v>112</v>
      </c>
      <c r="Q56" s="457">
        <v>125</v>
      </c>
    </row>
    <row r="57" spans="1:17" ht="21.75" customHeight="1">
      <c r="A57" s="413">
        <v>51</v>
      </c>
      <c r="B57" s="416" t="s">
        <v>98</v>
      </c>
      <c r="C57" s="457">
        <v>21240</v>
      </c>
      <c r="D57" s="457">
        <v>17718</v>
      </c>
      <c r="E57" s="457">
        <v>3522</v>
      </c>
      <c r="F57" s="457">
        <v>11221</v>
      </c>
      <c r="G57" s="457">
        <v>9207</v>
      </c>
      <c r="H57" s="457">
        <v>2014</v>
      </c>
      <c r="I57" s="457">
        <v>9645</v>
      </c>
      <c r="J57" s="457">
        <v>8263</v>
      </c>
      <c r="K57" s="457">
        <v>1382</v>
      </c>
      <c r="L57" s="457">
        <v>115</v>
      </c>
      <c r="M57" s="457">
        <v>109</v>
      </c>
      <c r="N57" s="457">
        <v>6</v>
      </c>
      <c r="O57" s="457">
        <v>259</v>
      </c>
      <c r="P57" s="457">
        <v>139</v>
      </c>
      <c r="Q57" s="457">
        <v>120</v>
      </c>
    </row>
    <row r="58" spans="1:17" ht="21.75" customHeight="1">
      <c r="A58" s="413">
        <v>52</v>
      </c>
      <c r="B58" s="416" t="s">
        <v>99</v>
      </c>
      <c r="C58" s="457">
        <v>25731</v>
      </c>
      <c r="D58" s="457">
        <v>19361</v>
      </c>
      <c r="E58" s="457">
        <v>6370</v>
      </c>
      <c r="F58" s="457">
        <v>19218</v>
      </c>
      <c r="G58" s="457">
        <v>14567</v>
      </c>
      <c r="H58" s="457">
        <v>4651</v>
      </c>
      <c r="I58" s="457">
        <v>5450</v>
      </c>
      <c r="J58" s="457">
        <v>4088</v>
      </c>
      <c r="K58" s="457">
        <v>1362</v>
      </c>
      <c r="L58" s="457">
        <v>331</v>
      </c>
      <c r="M58" s="457">
        <v>322</v>
      </c>
      <c r="N58" s="457">
        <v>9</v>
      </c>
      <c r="O58" s="457">
        <v>732</v>
      </c>
      <c r="P58" s="457">
        <v>384</v>
      </c>
      <c r="Q58" s="457">
        <v>348</v>
      </c>
    </row>
    <row r="59" spans="1:17" ht="21.75" customHeight="1">
      <c r="A59" s="413">
        <v>53</v>
      </c>
      <c r="B59" s="416" t="s">
        <v>100</v>
      </c>
      <c r="C59" s="457">
        <v>12118</v>
      </c>
      <c r="D59" s="457">
        <v>8047</v>
      </c>
      <c r="E59" s="457">
        <v>4071</v>
      </c>
      <c r="F59" s="457">
        <v>7484</v>
      </c>
      <c r="G59" s="457">
        <v>5876</v>
      </c>
      <c r="H59" s="457">
        <v>1608</v>
      </c>
      <c r="I59" s="457">
        <v>4176</v>
      </c>
      <c r="J59" s="457">
        <v>1859</v>
      </c>
      <c r="K59" s="457">
        <v>2317</v>
      </c>
      <c r="L59" s="457">
        <v>174</v>
      </c>
      <c r="M59" s="457">
        <v>171</v>
      </c>
      <c r="N59" s="457">
        <v>3</v>
      </c>
      <c r="O59" s="457">
        <v>284</v>
      </c>
      <c r="P59" s="457">
        <v>141</v>
      </c>
      <c r="Q59" s="457">
        <v>143</v>
      </c>
    </row>
    <row r="60" spans="1:17" ht="21.75" customHeight="1">
      <c r="A60" s="401">
        <v>54</v>
      </c>
      <c r="B60" s="402" t="s">
        <v>158</v>
      </c>
      <c r="C60" s="457">
        <v>38748</v>
      </c>
      <c r="D60" s="457">
        <v>28906</v>
      </c>
      <c r="E60" s="457">
        <v>9842</v>
      </c>
      <c r="F60" s="457">
        <v>31906</v>
      </c>
      <c r="G60" s="457">
        <v>23879</v>
      </c>
      <c r="H60" s="457">
        <v>8027</v>
      </c>
      <c r="I60" s="457">
        <v>5403</v>
      </c>
      <c r="J60" s="457">
        <v>4177</v>
      </c>
      <c r="K60" s="457">
        <v>1226</v>
      </c>
      <c r="L60" s="457">
        <v>309</v>
      </c>
      <c r="M60" s="457">
        <v>307</v>
      </c>
      <c r="N60" s="457">
        <v>2</v>
      </c>
      <c r="O60" s="457">
        <v>1130</v>
      </c>
      <c r="P60" s="457">
        <v>543</v>
      </c>
      <c r="Q60" s="457">
        <v>587</v>
      </c>
    </row>
    <row r="61" spans="1:17" ht="21.75" customHeight="1">
      <c r="A61" s="401">
        <v>55</v>
      </c>
      <c r="B61" s="402" t="s">
        <v>159</v>
      </c>
      <c r="C61" s="457">
        <v>49865</v>
      </c>
      <c r="D61" s="457">
        <v>35146</v>
      </c>
      <c r="E61" s="457">
        <v>14719</v>
      </c>
      <c r="F61" s="457">
        <v>35595</v>
      </c>
      <c r="G61" s="457">
        <v>25885</v>
      </c>
      <c r="H61" s="457">
        <v>9710</v>
      </c>
      <c r="I61" s="457">
        <v>11693</v>
      </c>
      <c r="J61" s="457">
        <v>7936</v>
      </c>
      <c r="K61" s="457">
        <v>3757</v>
      </c>
      <c r="L61" s="457">
        <v>566</v>
      </c>
      <c r="M61" s="457">
        <v>552</v>
      </c>
      <c r="N61" s="457">
        <v>14</v>
      </c>
      <c r="O61" s="457">
        <v>2011</v>
      </c>
      <c r="P61" s="457">
        <v>773</v>
      </c>
      <c r="Q61" s="457">
        <v>1238</v>
      </c>
    </row>
    <row r="62" spans="1:17" ht="21.75" customHeight="1">
      <c r="A62" s="401">
        <v>56</v>
      </c>
      <c r="B62" s="402" t="s">
        <v>116</v>
      </c>
      <c r="C62" s="457">
        <v>5105</v>
      </c>
      <c r="D62" s="457">
        <v>4541</v>
      </c>
      <c r="E62" s="457">
        <v>564</v>
      </c>
      <c r="F62" s="457">
        <v>4077</v>
      </c>
      <c r="G62" s="457">
        <v>3577</v>
      </c>
      <c r="H62" s="457">
        <v>500</v>
      </c>
      <c r="I62" s="457">
        <v>790</v>
      </c>
      <c r="J62" s="457">
        <v>745</v>
      </c>
      <c r="K62" s="457">
        <v>45</v>
      </c>
      <c r="L62" s="457">
        <v>170</v>
      </c>
      <c r="M62" s="457">
        <v>169</v>
      </c>
      <c r="N62" s="457">
        <v>1</v>
      </c>
      <c r="O62" s="457">
        <v>68</v>
      </c>
      <c r="P62" s="457">
        <v>50</v>
      </c>
      <c r="Q62" s="457">
        <v>18</v>
      </c>
    </row>
    <row r="63" spans="1:17" ht="21.75" customHeight="1">
      <c r="A63" s="401">
        <v>57</v>
      </c>
      <c r="B63" s="402" t="s">
        <v>12</v>
      </c>
      <c r="C63" s="457">
        <v>7279</v>
      </c>
      <c r="D63" s="457">
        <v>5237</v>
      </c>
      <c r="E63" s="457">
        <v>2042</v>
      </c>
      <c r="F63" s="457">
        <v>4970</v>
      </c>
      <c r="G63" s="457">
        <v>3600</v>
      </c>
      <c r="H63" s="457">
        <v>1370</v>
      </c>
      <c r="I63" s="457">
        <v>1820</v>
      </c>
      <c r="J63" s="457">
        <v>1324</v>
      </c>
      <c r="K63" s="457">
        <v>496</v>
      </c>
      <c r="L63" s="457">
        <v>201</v>
      </c>
      <c r="M63" s="457">
        <v>200</v>
      </c>
      <c r="N63" s="457">
        <v>1</v>
      </c>
      <c r="O63" s="457">
        <v>288</v>
      </c>
      <c r="P63" s="457">
        <v>113</v>
      </c>
      <c r="Q63" s="457">
        <v>175</v>
      </c>
    </row>
    <row r="64" spans="1:17" ht="21.75" customHeight="1">
      <c r="A64" s="401">
        <v>58</v>
      </c>
      <c r="B64" s="402" t="s">
        <v>13</v>
      </c>
      <c r="C64" s="457">
        <v>24049</v>
      </c>
      <c r="D64" s="457">
        <v>19378</v>
      </c>
      <c r="E64" s="457">
        <v>4671</v>
      </c>
      <c r="F64" s="457">
        <v>13705</v>
      </c>
      <c r="G64" s="457">
        <v>10793</v>
      </c>
      <c r="H64" s="457">
        <v>2912</v>
      </c>
      <c r="I64" s="457">
        <v>8978</v>
      </c>
      <c r="J64" s="457">
        <v>7480</v>
      </c>
      <c r="K64" s="457">
        <v>1498</v>
      </c>
      <c r="L64" s="457">
        <v>771</v>
      </c>
      <c r="M64" s="457">
        <v>759</v>
      </c>
      <c r="N64" s="457">
        <v>12</v>
      </c>
      <c r="O64" s="457">
        <v>595</v>
      </c>
      <c r="P64" s="457">
        <v>346</v>
      </c>
      <c r="Q64" s="457">
        <v>249</v>
      </c>
    </row>
    <row r="65" spans="1:17" ht="21.75" customHeight="1">
      <c r="A65" s="401">
        <v>59</v>
      </c>
      <c r="B65" s="402" t="s">
        <v>14</v>
      </c>
      <c r="C65" s="457">
        <v>37544</v>
      </c>
      <c r="D65" s="457">
        <v>27095</v>
      </c>
      <c r="E65" s="457">
        <v>10449</v>
      </c>
      <c r="F65" s="457">
        <v>31230</v>
      </c>
      <c r="G65" s="457">
        <v>23142</v>
      </c>
      <c r="H65" s="457">
        <v>8088</v>
      </c>
      <c r="I65" s="457">
        <v>4482</v>
      </c>
      <c r="J65" s="457">
        <v>3239</v>
      </c>
      <c r="K65" s="457">
        <v>1243</v>
      </c>
      <c r="L65" s="457">
        <v>159</v>
      </c>
      <c r="M65" s="457">
        <v>145</v>
      </c>
      <c r="N65" s="457">
        <v>14</v>
      </c>
      <c r="O65" s="457">
        <v>1673</v>
      </c>
      <c r="P65" s="457">
        <v>569</v>
      </c>
      <c r="Q65" s="457">
        <v>1104</v>
      </c>
    </row>
    <row r="66" spans="1:17" ht="21.75" customHeight="1">
      <c r="A66" s="401">
        <v>60</v>
      </c>
      <c r="B66" s="402" t="s">
        <v>107</v>
      </c>
      <c r="C66" s="457">
        <v>21298</v>
      </c>
      <c r="D66" s="457">
        <v>16767</v>
      </c>
      <c r="E66" s="457">
        <v>4531</v>
      </c>
      <c r="F66" s="457">
        <v>14246</v>
      </c>
      <c r="G66" s="457">
        <v>10927</v>
      </c>
      <c r="H66" s="457">
        <v>3319</v>
      </c>
      <c r="I66" s="457">
        <v>6123</v>
      </c>
      <c r="J66" s="457">
        <v>5140</v>
      </c>
      <c r="K66" s="457">
        <v>983</v>
      </c>
      <c r="L66" s="457">
        <v>524</v>
      </c>
      <c r="M66" s="457">
        <v>518</v>
      </c>
      <c r="N66" s="457">
        <v>6</v>
      </c>
      <c r="O66" s="457">
        <v>405</v>
      </c>
      <c r="P66" s="457">
        <v>182</v>
      </c>
      <c r="Q66" s="457">
        <v>223</v>
      </c>
    </row>
    <row r="67" spans="1:17" ht="21.75" customHeight="1">
      <c r="A67" s="401">
        <v>61</v>
      </c>
      <c r="B67" s="402" t="s">
        <v>108</v>
      </c>
      <c r="C67" s="457">
        <v>23603</v>
      </c>
      <c r="D67" s="457">
        <v>17249</v>
      </c>
      <c r="E67" s="457">
        <v>6354</v>
      </c>
      <c r="F67" s="457">
        <v>20320</v>
      </c>
      <c r="G67" s="457">
        <v>15400</v>
      </c>
      <c r="H67" s="457">
        <v>4920</v>
      </c>
      <c r="I67" s="457">
        <v>2173</v>
      </c>
      <c r="J67" s="457">
        <v>1219</v>
      </c>
      <c r="K67" s="457">
        <v>954</v>
      </c>
      <c r="L67" s="457">
        <v>238</v>
      </c>
      <c r="M67" s="457">
        <v>233</v>
      </c>
      <c r="N67" s="457">
        <v>5</v>
      </c>
      <c r="O67" s="457">
        <v>872</v>
      </c>
      <c r="P67" s="457">
        <v>397</v>
      </c>
      <c r="Q67" s="457">
        <v>475</v>
      </c>
    </row>
    <row r="68" spans="1:17" ht="21.75" customHeight="1">
      <c r="A68" s="401">
        <v>62</v>
      </c>
      <c r="B68" s="402" t="s">
        <v>109</v>
      </c>
      <c r="C68" s="457">
        <v>2770</v>
      </c>
      <c r="D68" s="457">
        <v>2267</v>
      </c>
      <c r="E68" s="457">
        <v>503</v>
      </c>
      <c r="F68" s="457">
        <v>1789</v>
      </c>
      <c r="G68" s="457">
        <v>1395</v>
      </c>
      <c r="H68" s="457">
        <v>394</v>
      </c>
      <c r="I68" s="457">
        <v>694</v>
      </c>
      <c r="J68" s="457">
        <v>624</v>
      </c>
      <c r="K68" s="457">
        <v>70</v>
      </c>
      <c r="L68" s="457">
        <v>238</v>
      </c>
      <c r="M68" s="457">
        <v>226</v>
      </c>
      <c r="N68" s="457">
        <v>12</v>
      </c>
      <c r="O68" s="457">
        <v>49</v>
      </c>
      <c r="P68" s="457">
        <v>22</v>
      </c>
      <c r="Q68" s="457">
        <v>27</v>
      </c>
    </row>
    <row r="69" spans="1:17" ht="21.75" customHeight="1">
      <c r="A69" s="401">
        <v>63</v>
      </c>
      <c r="B69" s="402" t="s">
        <v>104</v>
      </c>
      <c r="C69" s="457">
        <v>59240</v>
      </c>
      <c r="D69" s="457">
        <v>51654</v>
      </c>
      <c r="E69" s="457">
        <v>7586</v>
      </c>
      <c r="F69" s="457">
        <v>44590</v>
      </c>
      <c r="G69" s="457">
        <v>39073</v>
      </c>
      <c r="H69" s="457">
        <v>5517</v>
      </c>
      <c r="I69" s="457">
        <v>13180</v>
      </c>
      <c r="J69" s="457">
        <v>11265</v>
      </c>
      <c r="K69" s="457">
        <v>1915</v>
      </c>
      <c r="L69" s="457">
        <v>983</v>
      </c>
      <c r="M69" s="457">
        <v>983</v>
      </c>
      <c r="N69" s="457"/>
      <c r="O69" s="457">
        <v>487</v>
      </c>
      <c r="P69" s="457">
        <v>333</v>
      </c>
      <c r="Q69" s="457">
        <v>154</v>
      </c>
    </row>
    <row r="70" spans="1:17" ht="21.75" customHeight="1">
      <c r="A70" s="401">
        <v>64</v>
      </c>
      <c r="B70" s="402" t="s">
        <v>105</v>
      </c>
      <c r="C70" s="457">
        <v>19232</v>
      </c>
      <c r="D70" s="457">
        <v>12585</v>
      </c>
      <c r="E70" s="457">
        <v>6647</v>
      </c>
      <c r="F70" s="457">
        <v>13299</v>
      </c>
      <c r="G70" s="457">
        <v>9273</v>
      </c>
      <c r="H70" s="457">
        <v>4026</v>
      </c>
      <c r="I70" s="457">
        <v>5178</v>
      </c>
      <c r="J70" s="457">
        <v>2966</v>
      </c>
      <c r="K70" s="457">
        <v>2212</v>
      </c>
      <c r="L70" s="457">
        <v>180</v>
      </c>
      <c r="M70" s="457">
        <v>177</v>
      </c>
      <c r="N70" s="457">
        <v>3</v>
      </c>
      <c r="O70" s="457">
        <v>575</v>
      </c>
      <c r="P70" s="457">
        <v>169</v>
      </c>
      <c r="Q70" s="457">
        <v>406</v>
      </c>
    </row>
    <row r="71" spans="1:17" ht="21.75" customHeight="1">
      <c r="A71" s="401">
        <v>65</v>
      </c>
      <c r="B71" s="402" t="s">
        <v>106</v>
      </c>
      <c r="C71" s="457">
        <v>21365</v>
      </c>
      <c r="D71" s="457">
        <v>18627</v>
      </c>
      <c r="E71" s="457">
        <v>2738</v>
      </c>
      <c r="F71" s="457">
        <v>18940</v>
      </c>
      <c r="G71" s="457">
        <v>16407</v>
      </c>
      <c r="H71" s="457">
        <v>2533</v>
      </c>
      <c r="I71" s="457">
        <v>1717</v>
      </c>
      <c r="J71" s="457">
        <v>1577</v>
      </c>
      <c r="K71" s="457">
        <v>140</v>
      </c>
      <c r="L71" s="457">
        <v>483</v>
      </c>
      <c r="M71" s="457">
        <v>479</v>
      </c>
      <c r="N71" s="457">
        <v>4</v>
      </c>
      <c r="O71" s="457">
        <v>225</v>
      </c>
      <c r="P71" s="457">
        <v>164</v>
      </c>
      <c r="Q71" s="457">
        <v>61</v>
      </c>
    </row>
    <row r="72" spans="1:17" ht="21.75" customHeight="1">
      <c r="A72" s="401">
        <v>66</v>
      </c>
      <c r="B72" s="402" t="s">
        <v>87</v>
      </c>
      <c r="C72" s="457">
        <v>21256</v>
      </c>
      <c r="D72" s="457">
        <v>16746</v>
      </c>
      <c r="E72" s="457">
        <v>4510</v>
      </c>
      <c r="F72" s="457">
        <v>11982</v>
      </c>
      <c r="G72" s="457">
        <v>9563</v>
      </c>
      <c r="H72" s="457">
        <v>2419</v>
      </c>
      <c r="I72" s="457">
        <v>8581</v>
      </c>
      <c r="J72" s="457">
        <v>6589</v>
      </c>
      <c r="K72" s="457">
        <v>1992</v>
      </c>
      <c r="L72" s="457">
        <v>469</v>
      </c>
      <c r="M72" s="457">
        <v>463</v>
      </c>
      <c r="N72" s="457">
        <v>6</v>
      </c>
      <c r="O72" s="457">
        <v>224</v>
      </c>
      <c r="P72" s="457">
        <v>131</v>
      </c>
      <c r="Q72" s="457">
        <v>93</v>
      </c>
    </row>
    <row r="73" spans="1:17" ht="21.75" customHeight="1">
      <c r="A73" s="401">
        <v>67</v>
      </c>
      <c r="B73" s="402" t="s">
        <v>88</v>
      </c>
      <c r="C73" s="457">
        <v>12931</v>
      </c>
      <c r="D73" s="457">
        <v>9136</v>
      </c>
      <c r="E73" s="457">
        <v>3795</v>
      </c>
      <c r="F73" s="457">
        <v>11404</v>
      </c>
      <c r="G73" s="457">
        <v>8185</v>
      </c>
      <c r="H73" s="457">
        <v>3219</v>
      </c>
      <c r="I73" s="457">
        <v>777</v>
      </c>
      <c r="J73" s="457">
        <v>494</v>
      </c>
      <c r="K73" s="457">
        <v>283</v>
      </c>
      <c r="L73" s="457">
        <v>137</v>
      </c>
      <c r="M73" s="457">
        <v>132</v>
      </c>
      <c r="N73" s="457">
        <v>5</v>
      </c>
      <c r="O73" s="457">
        <v>613</v>
      </c>
      <c r="P73" s="457">
        <v>325</v>
      </c>
      <c r="Q73" s="457">
        <v>288</v>
      </c>
    </row>
    <row r="74" spans="1:17" ht="21.75" customHeight="1">
      <c r="A74" s="413">
        <v>68</v>
      </c>
      <c r="B74" s="402" t="s">
        <v>89</v>
      </c>
      <c r="C74" s="457">
        <v>21814</v>
      </c>
      <c r="D74" s="457">
        <v>17135</v>
      </c>
      <c r="E74" s="457">
        <v>4679</v>
      </c>
      <c r="F74" s="457">
        <v>13790</v>
      </c>
      <c r="G74" s="457">
        <v>11029</v>
      </c>
      <c r="H74" s="457">
        <v>2761</v>
      </c>
      <c r="I74" s="457">
        <v>7371</v>
      </c>
      <c r="J74" s="457">
        <v>5689</v>
      </c>
      <c r="K74" s="457">
        <v>1682</v>
      </c>
      <c r="L74" s="457">
        <v>196</v>
      </c>
      <c r="M74" s="457">
        <v>191</v>
      </c>
      <c r="N74" s="457">
        <v>5</v>
      </c>
      <c r="O74" s="457">
        <v>457</v>
      </c>
      <c r="P74" s="457">
        <v>226</v>
      </c>
      <c r="Q74" s="457">
        <v>231</v>
      </c>
    </row>
    <row r="75" spans="1:17" ht="21.75" customHeight="1">
      <c r="A75" s="413">
        <v>69</v>
      </c>
      <c r="B75" s="402" t="s">
        <v>128</v>
      </c>
      <c r="C75" s="457">
        <v>2794</v>
      </c>
      <c r="D75" s="457">
        <v>2424</v>
      </c>
      <c r="E75" s="457">
        <v>370</v>
      </c>
      <c r="F75" s="457">
        <v>1640</v>
      </c>
      <c r="G75" s="457">
        <v>1409</v>
      </c>
      <c r="H75" s="457">
        <v>231</v>
      </c>
      <c r="I75" s="457">
        <v>1008</v>
      </c>
      <c r="J75" s="457">
        <v>889</v>
      </c>
      <c r="K75" s="457">
        <v>119</v>
      </c>
      <c r="L75" s="457">
        <v>98</v>
      </c>
      <c r="M75" s="457">
        <v>98</v>
      </c>
      <c r="N75" s="457"/>
      <c r="O75" s="457">
        <v>48</v>
      </c>
      <c r="P75" s="457">
        <v>28</v>
      </c>
      <c r="Q75" s="457">
        <v>20</v>
      </c>
    </row>
    <row r="76" spans="1:17" ht="21.75" customHeight="1">
      <c r="A76" s="413">
        <v>70</v>
      </c>
      <c r="B76" s="402" t="s">
        <v>129</v>
      </c>
      <c r="C76" s="457">
        <v>12620</v>
      </c>
      <c r="D76" s="457">
        <v>10100</v>
      </c>
      <c r="E76" s="457">
        <v>2520</v>
      </c>
      <c r="F76" s="457">
        <v>7749</v>
      </c>
      <c r="G76" s="457">
        <v>6214</v>
      </c>
      <c r="H76" s="457">
        <v>1535</v>
      </c>
      <c r="I76" s="457">
        <v>4534</v>
      </c>
      <c r="J76" s="457">
        <v>3666</v>
      </c>
      <c r="K76" s="457">
        <v>868</v>
      </c>
      <c r="L76" s="457">
        <v>173</v>
      </c>
      <c r="M76" s="457">
        <v>169</v>
      </c>
      <c r="N76" s="457">
        <v>4</v>
      </c>
      <c r="O76" s="457">
        <v>164</v>
      </c>
      <c r="P76" s="457">
        <v>51</v>
      </c>
      <c r="Q76" s="457">
        <v>113</v>
      </c>
    </row>
    <row r="77" spans="1:17" ht="21.75" customHeight="1">
      <c r="A77" s="413">
        <v>71</v>
      </c>
      <c r="B77" s="402" t="s">
        <v>130</v>
      </c>
      <c r="C77" s="457">
        <v>8349</v>
      </c>
      <c r="D77" s="457">
        <v>6412</v>
      </c>
      <c r="E77" s="457">
        <v>1937</v>
      </c>
      <c r="F77" s="457">
        <v>6119</v>
      </c>
      <c r="G77" s="457">
        <v>4695</v>
      </c>
      <c r="H77" s="457">
        <v>1424</v>
      </c>
      <c r="I77" s="457">
        <v>1902</v>
      </c>
      <c r="J77" s="457">
        <v>1479</v>
      </c>
      <c r="K77" s="457">
        <v>423</v>
      </c>
      <c r="L77" s="457">
        <v>129</v>
      </c>
      <c r="M77" s="457">
        <v>122</v>
      </c>
      <c r="N77" s="457">
        <v>7</v>
      </c>
      <c r="O77" s="457">
        <v>199</v>
      </c>
      <c r="P77" s="457">
        <v>116</v>
      </c>
      <c r="Q77" s="457">
        <v>83</v>
      </c>
    </row>
    <row r="78" spans="1:17" ht="21.75" customHeight="1">
      <c r="A78" s="413">
        <v>72</v>
      </c>
      <c r="B78" s="402" t="s">
        <v>131</v>
      </c>
      <c r="C78" s="457">
        <v>9445</v>
      </c>
      <c r="D78" s="457">
        <v>8073</v>
      </c>
      <c r="E78" s="457">
        <v>1372</v>
      </c>
      <c r="F78" s="457">
        <v>8465</v>
      </c>
      <c r="G78" s="457">
        <v>7241</v>
      </c>
      <c r="H78" s="457">
        <v>1224</v>
      </c>
      <c r="I78" s="457">
        <v>637</v>
      </c>
      <c r="J78" s="457">
        <v>528</v>
      </c>
      <c r="K78" s="457">
        <v>109</v>
      </c>
      <c r="L78" s="457">
        <v>246</v>
      </c>
      <c r="M78" s="457">
        <v>244</v>
      </c>
      <c r="N78" s="457">
        <v>2</v>
      </c>
      <c r="O78" s="457">
        <v>97</v>
      </c>
      <c r="P78" s="457">
        <v>60</v>
      </c>
      <c r="Q78" s="457">
        <v>37</v>
      </c>
    </row>
    <row r="79" spans="1:17" ht="21.75" customHeight="1">
      <c r="A79" s="413">
        <v>73</v>
      </c>
      <c r="B79" s="402" t="s">
        <v>132</v>
      </c>
      <c r="C79" s="457">
        <v>7596</v>
      </c>
      <c r="D79" s="457">
        <v>6662</v>
      </c>
      <c r="E79" s="457">
        <v>934</v>
      </c>
      <c r="F79" s="457">
        <v>6686</v>
      </c>
      <c r="G79" s="457">
        <v>5855</v>
      </c>
      <c r="H79" s="457">
        <v>831</v>
      </c>
      <c r="I79" s="457">
        <v>703</v>
      </c>
      <c r="J79" s="457">
        <v>611</v>
      </c>
      <c r="K79" s="457">
        <v>92</v>
      </c>
      <c r="L79" s="457">
        <v>165</v>
      </c>
      <c r="M79" s="457">
        <v>163</v>
      </c>
      <c r="N79" s="457">
        <v>2</v>
      </c>
      <c r="O79" s="457">
        <v>42</v>
      </c>
      <c r="P79" s="457">
        <v>33</v>
      </c>
      <c r="Q79" s="457">
        <v>9</v>
      </c>
    </row>
    <row r="80" spans="1:17" ht="21.75" customHeight="1">
      <c r="A80" s="413">
        <v>74</v>
      </c>
      <c r="B80" s="402" t="s">
        <v>133</v>
      </c>
      <c r="C80" s="457">
        <v>4948</v>
      </c>
      <c r="D80" s="457">
        <v>3490</v>
      </c>
      <c r="E80" s="457">
        <v>1458</v>
      </c>
      <c r="F80" s="457">
        <v>4320</v>
      </c>
      <c r="G80" s="457">
        <v>3104</v>
      </c>
      <c r="H80" s="457">
        <v>1216</v>
      </c>
      <c r="I80" s="457">
        <v>364</v>
      </c>
      <c r="J80" s="457">
        <v>211</v>
      </c>
      <c r="K80" s="457">
        <v>153</v>
      </c>
      <c r="L80" s="457">
        <v>80</v>
      </c>
      <c r="M80" s="457">
        <v>78</v>
      </c>
      <c r="N80" s="457">
        <v>2</v>
      </c>
      <c r="O80" s="457">
        <v>184</v>
      </c>
      <c r="P80" s="457">
        <v>97</v>
      </c>
      <c r="Q80" s="457">
        <v>87</v>
      </c>
    </row>
    <row r="81" spans="1:17" ht="21.75" customHeight="1">
      <c r="A81" s="413">
        <v>75</v>
      </c>
      <c r="B81" s="402" t="s">
        <v>134</v>
      </c>
      <c r="C81" s="457">
        <v>4773</v>
      </c>
      <c r="D81" s="457">
        <v>4246</v>
      </c>
      <c r="E81" s="457">
        <v>527</v>
      </c>
      <c r="F81" s="457">
        <v>2104</v>
      </c>
      <c r="G81" s="457">
        <v>1807</v>
      </c>
      <c r="H81" s="457">
        <v>297</v>
      </c>
      <c r="I81" s="457">
        <v>2444</v>
      </c>
      <c r="J81" s="457">
        <v>2227</v>
      </c>
      <c r="K81" s="457">
        <v>217</v>
      </c>
      <c r="L81" s="457">
        <v>186</v>
      </c>
      <c r="M81" s="457">
        <v>183</v>
      </c>
      <c r="N81" s="457">
        <v>3</v>
      </c>
      <c r="O81" s="457">
        <v>39</v>
      </c>
      <c r="P81" s="457">
        <v>29</v>
      </c>
      <c r="Q81" s="457">
        <v>10</v>
      </c>
    </row>
    <row r="82" spans="1:17" ht="21.75" customHeight="1">
      <c r="A82" s="413">
        <v>76</v>
      </c>
      <c r="B82" s="416" t="s">
        <v>135</v>
      </c>
      <c r="C82" s="457">
        <v>5567</v>
      </c>
      <c r="D82" s="457">
        <v>4662</v>
      </c>
      <c r="E82" s="457">
        <v>905</v>
      </c>
      <c r="F82" s="457">
        <v>4251</v>
      </c>
      <c r="G82" s="457">
        <v>3561</v>
      </c>
      <c r="H82" s="457">
        <v>690</v>
      </c>
      <c r="I82" s="457">
        <v>1120</v>
      </c>
      <c r="J82" s="457">
        <v>935</v>
      </c>
      <c r="K82" s="457">
        <v>185</v>
      </c>
      <c r="L82" s="457">
        <v>92</v>
      </c>
      <c r="M82" s="457">
        <v>91</v>
      </c>
      <c r="N82" s="457">
        <v>1</v>
      </c>
      <c r="O82" s="457">
        <v>104</v>
      </c>
      <c r="P82" s="457">
        <v>75</v>
      </c>
      <c r="Q82" s="457">
        <v>29</v>
      </c>
    </row>
    <row r="83" spans="1:17" ht="21.75" customHeight="1">
      <c r="A83" s="413">
        <v>77</v>
      </c>
      <c r="B83" s="416" t="s">
        <v>136</v>
      </c>
      <c r="C83" s="457">
        <v>10164</v>
      </c>
      <c r="D83" s="457">
        <v>7360</v>
      </c>
      <c r="E83" s="457">
        <v>2804</v>
      </c>
      <c r="F83" s="457">
        <v>8731</v>
      </c>
      <c r="G83" s="457">
        <v>6445</v>
      </c>
      <c r="H83" s="457">
        <v>2286</v>
      </c>
      <c r="I83" s="457">
        <v>888</v>
      </c>
      <c r="J83" s="457">
        <v>646</v>
      </c>
      <c r="K83" s="457">
        <v>242</v>
      </c>
      <c r="L83" s="457">
        <v>34</v>
      </c>
      <c r="M83" s="457">
        <v>32</v>
      </c>
      <c r="N83" s="457">
        <v>2</v>
      </c>
      <c r="O83" s="457">
        <v>511</v>
      </c>
      <c r="P83" s="457">
        <v>237</v>
      </c>
      <c r="Q83" s="457">
        <v>274</v>
      </c>
    </row>
    <row r="84" spans="1:17" ht="21.75" customHeight="1">
      <c r="A84" s="413">
        <v>78</v>
      </c>
      <c r="B84" s="416" t="s">
        <v>137</v>
      </c>
      <c r="C84" s="457">
        <v>6293</v>
      </c>
      <c r="D84" s="457">
        <v>4376</v>
      </c>
      <c r="E84" s="457">
        <v>1917</v>
      </c>
      <c r="F84" s="457">
        <v>5285</v>
      </c>
      <c r="G84" s="457">
        <v>3755</v>
      </c>
      <c r="H84" s="457">
        <v>1530</v>
      </c>
      <c r="I84" s="457">
        <v>665</v>
      </c>
      <c r="J84" s="457">
        <v>424</v>
      </c>
      <c r="K84" s="457">
        <v>241</v>
      </c>
      <c r="L84" s="457">
        <v>104</v>
      </c>
      <c r="M84" s="457">
        <v>100</v>
      </c>
      <c r="N84" s="457">
        <v>4</v>
      </c>
      <c r="O84" s="457">
        <v>239</v>
      </c>
      <c r="P84" s="457">
        <v>97</v>
      </c>
      <c r="Q84" s="457">
        <v>142</v>
      </c>
    </row>
    <row r="85" spans="1:17" ht="21.75" customHeight="1">
      <c r="A85" s="413">
        <v>79</v>
      </c>
      <c r="B85" s="416" t="s">
        <v>138</v>
      </c>
      <c r="C85" s="457">
        <v>6814</v>
      </c>
      <c r="D85" s="457">
        <v>5797</v>
      </c>
      <c r="E85" s="457">
        <v>1017</v>
      </c>
      <c r="F85" s="457">
        <v>4825</v>
      </c>
      <c r="G85" s="457">
        <v>4166</v>
      </c>
      <c r="H85" s="457">
        <v>659</v>
      </c>
      <c r="I85" s="457">
        <v>1777</v>
      </c>
      <c r="J85" s="457">
        <v>1447</v>
      </c>
      <c r="K85" s="457">
        <v>330</v>
      </c>
      <c r="L85" s="457">
        <v>142</v>
      </c>
      <c r="M85" s="457">
        <v>138</v>
      </c>
      <c r="N85" s="457">
        <v>4</v>
      </c>
      <c r="O85" s="457">
        <v>70</v>
      </c>
      <c r="P85" s="457">
        <v>46</v>
      </c>
      <c r="Q85" s="457">
        <v>24</v>
      </c>
    </row>
    <row r="86" spans="1:17" ht="21.75" customHeight="1">
      <c r="A86" s="413">
        <v>80</v>
      </c>
      <c r="B86" s="416" t="s">
        <v>38</v>
      </c>
      <c r="C86" s="457">
        <v>17698</v>
      </c>
      <c r="D86" s="457">
        <v>13385</v>
      </c>
      <c r="E86" s="457">
        <v>4313</v>
      </c>
      <c r="F86" s="457">
        <v>14307</v>
      </c>
      <c r="G86" s="457">
        <v>10713</v>
      </c>
      <c r="H86" s="457">
        <v>3594</v>
      </c>
      <c r="I86" s="457">
        <v>2900</v>
      </c>
      <c r="J86" s="457">
        <v>2320</v>
      </c>
      <c r="K86" s="457">
        <v>580</v>
      </c>
      <c r="L86" s="457">
        <v>167</v>
      </c>
      <c r="M86" s="457">
        <v>162</v>
      </c>
      <c r="N86" s="457">
        <v>5</v>
      </c>
      <c r="O86" s="457">
        <v>324</v>
      </c>
      <c r="P86" s="457">
        <v>190</v>
      </c>
      <c r="Q86" s="457">
        <v>134</v>
      </c>
    </row>
    <row r="87" spans="1:17" ht="21.75" customHeight="1">
      <c r="A87" s="413">
        <v>81</v>
      </c>
      <c r="B87" s="416" t="s">
        <v>157</v>
      </c>
      <c r="C87" s="457">
        <v>13936</v>
      </c>
      <c r="D87" s="457">
        <v>10311</v>
      </c>
      <c r="E87" s="457">
        <v>3625</v>
      </c>
      <c r="F87" s="457">
        <v>11347</v>
      </c>
      <c r="G87" s="457">
        <v>8537</v>
      </c>
      <c r="H87" s="457">
        <v>2810</v>
      </c>
      <c r="I87" s="457">
        <v>1977</v>
      </c>
      <c r="J87" s="457">
        <v>1417</v>
      </c>
      <c r="K87" s="457">
        <v>560</v>
      </c>
      <c r="L87" s="457">
        <v>155</v>
      </c>
      <c r="M87" s="457">
        <v>152</v>
      </c>
      <c r="N87" s="457">
        <v>3</v>
      </c>
      <c r="O87" s="457">
        <v>457</v>
      </c>
      <c r="P87" s="457">
        <v>205</v>
      </c>
      <c r="Q87" s="457">
        <v>252</v>
      </c>
    </row>
    <row r="88" spans="1:17" ht="27.75" customHeight="1">
      <c r="A88" s="746" t="s">
        <v>543</v>
      </c>
      <c r="B88" s="746"/>
      <c r="C88" s="458">
        <v>3208742</v>
      </c>
      <c r="D88" s="458">
        <v>2429698</v>
      </c>
      <c r="E88" s="458">
        <v>779044</v>
      </c>
      <c r="F88" s="458">
        <v>2573890</v>
      </c>
      <c r="G88" s="458">
        <v>1976587</v>
      </c>
      <c r="H88" s="458">
        <v>597303</v>
      </c>
      <c r="I88" s="458">
        <v>487720</v>
      </c>
      <c r="J88" s="458">
        <v>374668</v>
      </c>
      <c r="K88" s="458">
        <v>113052</v>
      </c>
      <c r="L88" s="458">
        <v>25710</v>
      </c>
      <c r="M88" s="458">
        <v>24943</v>
      </c>
      <c r="N88" s="458">
        <v>767</v>
      </c>
      <c r="O88" s="458">
        <v>121422</v>
      </c>
      <c r="P88" s="458">
        <v>53500</v>
      </c>
      <c r="Q88" s="458">
        <v>67922</v>
      </c>
    </row>
    <row r="89" spans="1:17" s="5" customFormat="1" ht="15">
      <c r="A89" s="1"/>
      <c r="B89" s="7"/>
      <c r="C89" s="228"/>
      <c r="D89" s="228"/>
      <c r="E89" s="228"/>
      <c r="F89" s="228"/>
      <c r="G89" s="228"/>
      <c r="H89" s="229"/>
      <c r="I89" s="229"/>
      <c r="J89" s="229"/>
      <c r="K89" s="228"/>
      <c r="L89" s="228"/>
      <c r="M89" s="228"/>
      <c r="N89" s="228"/>
      <c r="O89" s="228"/>
      <c r="P89" s="228"/>
      <c r="Q89" s="228"/>
    </row>
  </sheetData>
  <mergeCells count="9">
    <mergeCell ref="A88:B88"/>
    <mergeCell ref="O4:Q4"/>
    <mergeCell ref="L4:N4"/>
    <mergeCell ref="I4:K4"/>
    <mergeCell ref="A2:K2"/>
    <mergeCell ref="A4:A6"/>
    <mergeCell ref="B4:B6"/>
    <mergeCell ref="C4:E4"/>
    <mergeCell ref="F4:H4"/>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BD97"/>
  <sheetViews>
    <sheetView showGridLines="0" topLeftCell="N79" zoomScaleNormal="100" zoomScaleSheetLayoutView="75" workbookViewId="0">
      <selection activeCell="V90" sqref="V90"/>
    </sheetView>
  </sheetViews>
  <sheetFormatPr defaultColWidth="9.28515625" defaultRowHeight="15"/>
  <cols>
    <col min="1" max="1" width="6" style="13" customWidth="1"/>
    <col min="2" max="2" width="19.5703125" style="13" customWidth="1"/>
    <col min="3" max="5" width="12.7109375" style="19" customWidth="1"/>
    <col min="6" max="7" width="11" style="19" customWidth="1"/>
    <col min="8" max="8" width="13" style="19" customWidth="1"/>
    <col min="9" max="9" width="9.28515625" style="226" customWidth="1"/>
    <col min="10" max="10" width="9.7109375" style="19" customWidth="1"/>
    <col min="11" max="11" width="11.7109375" style="19" customWidth="1"/>
    <col min="12" max="13" width="12.7109375" style="13" customWidth="1"/>
    <col min="14" max="14" width="13.5703125" style="13" customWidth="1"/>
    <col min="15" max="15" width="12.7109375" style="18" customWidth="1"/>
    <col min="16" max="16" width="12.28515625" style="13" customWidth="1"/>
    <col min="17" max="17" width="12.7109375" style="18" customWidth="1"/>
    <col min="18" max="18" width="15.28515625" style="13" customWidth="1"/>
    <col min="19" max="19" width="14.85546875" style="13" customWidth="1"/>
    <col min="20" max="20" width="22.140625" style="13" customWidth="1"/>
    <col min="21" max="16384" width="9.28515625" style="13"/>
  </cols>
  <sheetData>
    <row r="1" spans="1:56" ht="19.149999999999999" customHeight="1"/>
    <row r="2" spans="1:56" ht="27" customHeight="1">
      <c r="A2" s="14" t="s">
        <v>631</v>
      </c>
      <c r="B2" s="15"/>
      <c r="C2" s="16"/>
      <c r="D2" s="16"/>
      <c r="E2" s="16"/>
      <c r="F2" s="16"/>
      <c r="G2" s="16"/>
      <c r="H2" s="16"/>
      <c r="I2" s="227"/>
      <c r="J2" s="16"/>
      <c r="K2" s="16"/>
      <c r="L2" s="16"/>
      <c r="M2" s="16"/>
      <c r="N2" s="16"/>
      <c r="O2" s="16"/>
      <c r="P2" s="16"/>
      <c r="Q2" s="16"/>
      <c r="R2" s="16" t="s">
        <v>142</v>
      </c>
      <c r="S2" s="16"/>
      <c r="T2" s="16"/>
    </row>
    <row r="3" spans="1:56" s="120" customFormat="1" ht="15" customHeight="1">
      <c r="A3" s="268" t="s">
        <v>632</v>
      </c>
      <c r="B3" s="591"/>
      <c r="C3" s="592"/>
      <c r="D3" s="592"/>
      <c r="E3" s="592"/>
      <c r="F3" s="592"/>
      <c r="G3" s="592"/>
      <c r="H3" s="592"/>
      <c r="I3" s="593"/>
      <c r="J3" s="592"/>
      <c r="K3" s="592"/>
      <c r="L3" s="133"/>
      <c r="M3" s="133"/>
      <c r="N3" s="133"/>
      <c r="O3" s="134"/>
      <c r="P3" s="133"/>
      <c r="Q3" s="134"/>
      <c r="T3" s="626" t="s">
        <v>908</v>
      </c>
    </row>
    <row r="4" spans="1:56" ht="30" customHeight="1">
      <c r="A4" s="757" t="s">
        <v>549</v>
      </c>
      <c r="B4" s="756" t="s">
        <v>548</v>
      </c>
      <c r="C4" s="763" t="s">
        <v>551</v>
      </c>
      <c r="D4" s="763"/>
      <c r="E4" s="763"/>
      <c r="F4" s="763"/>
      <c r="G4" s="763"/>
      <c r="H4" s="763"/>
      <c r="I4" s="763"/>
      <c r="J4" s="763"/>
      <c r="K4" s="763"/>
      <c r="L4" s="761" t="s">
        <v>561</v>
      </c>
      <c r="M4" s="762"/>
      <c r="N4" s="762"/>
      <c r="O4" s="762"/>
      <c r="P4" s="762"/>
      <c r="Q4" s="759" t="s">
        <v>601</v>
      </c>
      <c r="R4" s="759" t="s">
        <v>562</v>
      </c>
      <c r="S4" s="759" t="s">
        <v>563</v>
      </c>
      <c r="T4" s="756" t="s">
        <v>602</v>
      </c>
    </row>
    <row r="5" spans="1:56" ht="30" customHeight="1">
      <c r="A5" s="758"/>
      <c r="B5" s="759"/>
      <c r="C5" s="751" t="s">
        <v>547</v>
      </c>
      <c r="D5" s="754" t="s">
        <v>546</v>
      </c>
      <c r="E5" s="754" t="s">
        <v>545</v>
      </c>
      <c r="F5" s="761" t="s">
        <v>550</v>
      </c>
      <c r="G5" s="761" t="s">
        <v>167</v>
      </c>
      <c r="H5" s="761"/>
      <c r="I5" s="761" t="s">
        <v>552</v>
      </c>
      <c r="J5" s="762"/>
      <c r="K5" s="762"/>
      <c r="L5" s="759" t="s">
        <v>555</v>
      </c>
      <c r="M5" s="759" t="s">
        <v>556</v>
      </c>
      <c r="N5" s="759" t="s">
        <v>557</v>
      </c>
      <c r="O5" s="759" t="s">
        <v>560</v>
      </c>
      <c r="P5" s="760"/>
      <c r="Q5" s="760"/>
      <c r="R5" s="759"/>
      <c r="S5" s="759"/>
      <c r="T5" s="759"/>
    </row>
    <row r="6" spans="1:56" ht="45" customHeight="1">
      <c r="A6" s="758"/>
      <c r="B6" s="759"/>
      <c r="C6" s="752"/>
      <c r="D6" s="755"/>
      <c r="E6" s="755"/>
      <c r="F6" s="764" t="s">
        <v>547</v>
      </c>
      <c r="G6" s="759" t="s">
        <v>553</v>
      </c>
      <c r="H6" s="759" t="s">
        <v>545</v>
      </c>
      <c r="I6" s="764" t="s">
        <v>674</v>
      </c>
      <c r="J6" s="759" t="s">
        <v>546</v>
      </c>
      <c r="K6" s="759" t="s">
        <v>554</v>
      </c>
      <c r="L6" s="759"/>
      <c r="M6" s="759"/>
      <c r="N6" s="759"/>
      <c r="O6" s="759" t="s">
        <v>558</v>
      </c>
      <c r="P6" s="759" t="s">
        <v>559</v>
      </c>
      <c r="Q6" s="760"/>
      <c r="R6" s="759"/>
      <c r="S6" s="759"/>
      <c r="T6" s="759"/>
    </row>
    <row r="7" spans="1:56" ht="48.75" customHeight="1">
      <c r="A7" s="758"/>
      <c r="B7" s="759"/>
      <c r="C7" s="753"/>
      <c r="D7" s="756"/>
      <c r="E7" s="756"/>
      <c r="F7" s="764"/>
      <c r="G7" s="759"/>
      <c r="H7" s="759"/>
      <c r="I7" s="764"/>
      <c r="J7" s="759"/>
      <c r="K7" s="759"/>
      <c r="L7" s="759"/>
      <c r="M7" s="759"/>
      <c r="N7" s="759"/>
      <c r="O7" s="759"/>
      <c r="P7" s="759"/>
      <c r="Q7" s="760"/>
      <c r="R7" s="759"/>
      <c r="S7" s="759"/>
      <c r="T7" s="759"/>
    </row>
    <row r="8" spans="1:56" ht="19.899999999999999" customHeight="1">
      <c r="A8" s="459" t="s">
        <v>30</v>
      </c>
      <c r="B8" s="460" t="s">
        <v>31</v>
      </c>
      <c r="C8" s="461">
        <v>79876</v>
      </c>
      <c r="D8" s="461">
        <v>46986</v>
      </c>
      <c r="E8" s="461">
        <v>32890</v>
      </c>
      <c r="F8" s="461">
        <v>79865</v>
      </c>
      <c r="G8" s="461">
        <v>46976</v>
      </c>
      <c r="H8" s="461">
        <v>32889</v>
      </c>
      <c r="I8" s="461">
        <v>11</v>
      </c>
      <c r="J8" s="461">
        <v>10</v>
      </c>
      <c r="K8" s="461">
        <v>1</v>
      </c>
      <c r="L8" s="461">
        <v>680</v>
      </c>
      <c r="M8" s="461">
        <v>440</v>
      </c>
      <c r="N8" s="461">
        <v>35142</v>
      </c>
      <c r="O8" s="461">
        <v>12768</v>
      </c>
      <c r="P8" s="461">
        <v>17769</v>
      </c>
      <c r="Q8" s="462">
        <v>520</v>
      </c>
      <c r="R8" s="463">
        <v>49030</v>
      </c>
      <c r="S8" s="463">
        <v>54031</v>
      </c>
      <c r="T8" s="463">
        <v>321264</v>
      </c>
      <c r="AM8" s="103"/>
      <c r="AN8" s="103"/>
      <c r="AO8" s="103"/>
      <c r="AP8" s="103"/>
      <c r="AQ8" s="103"/>
      <c r="AR8" s="103"/>
      <c r="AS8" s="103"/>
      <c r="AT8" s="103"/>
      <c r="AU8" s="103"/>
      <c r="AV8" s="103"/>
      <c r="AW8" s="103"/>
      <c r="AX8" s="103"/>
      <c r="AY8" s="103"/>
      <c r="AZ8" s="103"/>
      <c r="BA8" s="103"/>
      <c r="BB8" s="103"/>
      <c r="BC8" s="103"/>
      <c r="BD8" s="103"/>
    </row>
    <row r="9" spans="1:56" ht="19.899999999999999" customHeight="1">
      <c r="A9" s="459" t="s">
        <v>32</v>
      </c>
      <c r="B9" s="460" t="s">
        <v>33</v>
      </c>
      <c r="C9" s="461">
        <v>24662</v>
      </c>
      <c r="D9" s="461">
        <v>16890</v>
      </c>
      <c r="E9" s="461">
        <v>7772</v>
      </c>
      <c r="F9" s="461">
        <v>24662</v>
      </c>
      <c r="G9" s="461">
        <v>16890</v>
      </c>
      <c r="H9" s="461">
        <v>7772</v>
      </c>
      <c r="I9" s="461">
        <v>0</v>
      </c>
      <c r="J9" s="461">
        <v>0</v>
      </c>
      <c r="K9" s="461">
        <v>0</v>
      </c>
      <c r="L9" s="461">
        <v>104</v>
      </c>
      <c r="M9" s="461">
        <v>80</v>
      </c>
      <c r="N9" s="461">
        <v>5828</v>
      </c>
      <c r="O9" s="461">
        <v>2122</v>
      </c>
      <c r="P9" s="461">
        <v>3097</v>
      </c>
      <c r="Q9" s="462">
        <v>128</v>
      </c>
      <c r="R9" s="463">
        <v>8134</v>
      </c>
      <c r="S9" s="463">
        <v>9109</v>
      </c>
      <c r="T9" s="463">
        <v>101117</v>
      </c>
      <c r="AM9" s="103"/>
      <c r="AN9" s="103"/>
      <c r="AO9" s="103"/>
      <c r="AP9" s="103"/>
      <c r="AQ9" s="103"/>
      <c r="AR9" s="103"/>
      <c r="AS9" s="103"/>
      <c r="AT9" s="103"/>
      <c r="AU9" s="103"/>
      <c r="AV9" s="103"/>
      <c r="AW9" s="103"/>
      <c r="AX9" s="103"/>
      <c r="AY9" s="103"/>
      <c r="AZ9" s="103"/>
      <c r="BA9" s="103"/>
      <c r="BB9" s="103"/>
      <c r="BC9" s="103"/>
      <c r="BD9" s="103"/>
    </row>
    <row r="10" spans="1:56" ht="19.899999999999999" customHeight="1">
      <c r="A10" s="459" t="s">
        <v>34</v>
      </c>
      <c r="B10" s="460" t="s">
        <v>35</v>
      </c>
      <c r="C10" s="461">
        <v>29517</v>
      </c>
      <c r="D10" s="461">
        <v>19052</v>
      </c>
      <c r="E10" s="461">
        <v>10465</v>
      </c>
      <c r="F10" s="461">
        <v>29504</v>
      </c>
      <c r="G10" s="461">
        <v>19043</v>
      </c>
      <c r="H10" s="461">
        <v>10461</v>
      </c>
      <c r="I10" s="461">
        <v>13</v>
      </c>
      <c r="J10" s="461">
        <v>9</v>
      </c>
      <c r="K10" s="461">
        <v>4</v>
      </c>
      <c r="L10" s="461">
        <v>264</v>
      </c>
      <c r="M10" s="461">
        <v>156</v>
      </c>
      <c r="N10" s="461">
        <v>14264</v>
      </c>
      <c r="O10" s="461">
        <v>5285</v>
      </c>
      <c r="P10" s="461">
        <v>6684</v>
      </c>
      <c r="Q10" s="462">
        <v>230</v>
      </c>
      <c r="R10" s="463">
        <v>19969</v>
      </c>
      <c r="S10" s="463">
        <v>21368</v>
      </c>
      <c r="T10" s="463">
        <v>123030</v>
      </c>
      <c r="AM10" s="103"/>
      <c r="AN10" s="103"/>
      <c r="AO10" s="103"/>
      <c r="AP10" s="103"/>
      <c r="AQ10" s="103"/>
      <c r="AR10" s="103"/>
      <c r="AS10" s="103"/>
      <c r="AT10" s="103"/>
      <c r="AU10" s="103"/>
      <c r="AV10" s="103"/>
      <c r="AW10" s="103"/>
      <c r="AX10" s="103"/>
      <c r="AY10" s="103"/>
      <c r="AZ10" s="103"/>
      <c r="BA10" s="103"/>
      <c r="BB10" s="103"/>
      <c r="BC10" s="103"/>
      <c r="BD10" s="103"/>
    </row>
    <row r="11" spans="1:56" ht="19.899999999999999" customHeight="1">
      <c r="A11" s="459" t="s">
        <v>36</v>
      </c>
      <c r="B11" s="460" t="s">
        <v>37</v>
      </c>
      <c r="C11" s="461">
        <v>17954</v>
      </c>
      <c r="D11" s="461">
        <v>13685</v>
      </c>
      <c r="E11" s="461">
        <v>4269</v>
      </c>
      <c r="F11" s="461">
        <v>17946</v>
      </c>
      <c r="G11" s="461">
        <v>13677</v>
      </c>
      <c r="H11" s="461">
        <v>4269</v>
      </c>
      <c r="I11" s="461">
        <v>8</v>
      </c>
      <c r="J11" s="461">
        <v>8</v>
      </c>
      <c r="K11" s="461">
        <v>0</v>
      </c>
      <c r="L11" s="461">
        <v>29</v>
      </c>
      <c r="M11" s="461">
        <v>51</v>
      </c>
      <c r="N11" s="461">
        <v>2635</v>
      </c>
      <c r="O11" s="461">
        <v>1071</v>
      </c>
      <c r="P11" s="461">
        <v>1685</v>
      </c>
      <c r="Q11" s="462">
        <v>57</v>
      </c>
      <c r="R11" s="463">
        <v>3786</v>
      </c>
      <c r="S11" s="463">
        <v>4400</v>
      </c>
      <c r="T11" s="463">
        <v>62756</v>
      </c>
      <c r="AM11" s="103"/>
      <c r="AN11" s="103"/>
      <c r="AO11" s="103"/>
      <c r="AP11" s="103"/>
      <c r="AQ11" s="103"/>
      <c r="AR11" s="103"/>
      <c r="AS11" s="103"/>
      <c r="AT11" s="103"/>
      <c r="AU11" s="103"/>
      <c r="AV11" s="103"/>
      <c r="AW11" s="103"/>
      <c r="AX11" s="103"/>
      <c r="AY11" s="103"/>
      <c r="AZ11" s="103"/>
      <c r="BA11" s="103"/>
      <c r="BB11" s="103"/>
      <c r="BC11" s="103"/>
      <c r="BD11" s="103"/>
    </row>
    <row r="12" spans="1:56" ht="19.899999999999999" customHeight="1">
      <c r="A12" s="459" t="s">
        <v>24</v>
      </c>
      <c r="B12" s="460" t="s">
        <v>25</v>
      </c>
      <c r="C12" s="461">
        <v>18885</v>
      </c>
      <c r="D12" s="461">
        <v>13079</v>
      </c>
      <c r="E12" s="461">
        <v>5806</v>
      </c>
      <c r="F12" s="461">
        <v>18885</v>
      </c>
      <c r="G12" s="461">
        <v>13079</v>
      </c>
      <c r="H12" s="461">
        <v>5806</v>
      </c>
      <c r="I12" s="461">
        <v>0</v>
      </c>
      <c r="J12" s="461">
        <v>0</v>
      </c>
      <c r="K12" s="461">
        <v>0</v>
      </c>
      <c r="L12" s="461">
        <v>186</v>
      </c>
      <c r="M12" s="461">
        <v>106</v>
      </c>
      <c r="N12" s="461">
        <v>9930</v>
      </c>
      <c r="O12" s="461">
        <v>3045</v>
      </c>
      <c r="P12" s="461">
        <v>3785</v>
      </c>
      <c r="Q12" s="462">
        <v>150</v>
      </c>
      <c r="R12" s="463">
        <v>13267</v>
      </c>
      <c r="S12" s="463">
        <v>14007</v>
      </c>
      <c r="T12" s="463">
        <v>83292</v>
      </c>
      <c r="AM12" s="103"/>
      <c r="AN12" s="103"/>
      <c r="AO12" s="103"/>
      <c r="AP12" s="103"/>
      <c r="AQ12" s="103"/>
      <c r="AR12" s="103"/>
      <c r="AS12" s="103"/>
      <c r="AT12" s="103"/>
      <c r="AU12" s="103"/>
      <c r="AV12" s="103"/>
      <c r="AW12" s="103"/>
      <c r="AX12" s="103"/>
      <c r="AY12" s="103"/>
      <c r="AZ12" s="103"/>
      <c r="BA12" s="103"/>
      <c r="BB12" s="103"/>
      <c r="BC12" s="103"/>
      <c r="BD12" s="103"/>
    </row>
    <row r="13" spans="1:56" ht="19.899999999999999" customHeight="1">
      <c r="A13" s="459" t="s">
        <v>26</v>
      </c>
      <c r="B13" s="460" t="s">
        <v>27</v>
      </c>
      <c r="C13" s="461">
        <v>405961</v>
      </c>
      <c r="D13" s="461">
        <v>248193</v>
      </c>
      <c r="E13" s="461">
        <v>157768</v>
      </c>
      <c r="F13" s="461">
        <v>405821</v>
      </c>
      <c r="G13" s="461">
        <v>248135</v>
      </c>
      <c r="H13" s="461">
        <v>157686</v>
      </c>
      <c r="I13" s="461">
        <v>140</v>
      </c>
      <c r="J13" s="461">
        <v>58</v>
      </c>
      <c r="K13" s="461">
        <v>82</v>
      </c>
      <c r="L13" s="461">
        <v>4083</v>
      </c>
      <c r="M13" s="461">
        <v>1736</v>
      </c>
      <c r="N13" s="461">
        <v>238156</v>
      </c>
      <c r="O13" s="461">
        <v>79214</v>
      </c>
      <c r="P13" s="461">
        <v>102330</v>
      </c>
      <c r="Q13" s="462">
        <v>1906</v>
      </c>
      <c r="R13" s="463">
        <v>323189</v>
      </c>
      <c r="S13" s="463">
        <v>346305</v>
      </c>
      <c r="T13" s="463">
        <v>1318956</v>
      </c>
      <c r="AM13" s="103"/>
      <c r="AN13" s="103"/>
      <c r="AO13" s="103"/>
      <c r="AP13" s="103"/>
      <c r="AQ13" s="103"/>
      <c r="AR13" s="103"/>
      <c r="AS13" s="103"/>
      <c r="AT13" s="103"/>
      <c r="AU13" s="103"/>
      <c r="AV13" s="103"/>
      <c r="AW13" s="103"/>
      <c r="AX13" s="103"/>
      <c r="AY13" s="103"/>
      <c r="AZ13" s="103"/>
      <c r="BA13" s="103"/>
      <c r="BB13" s="103"/>
      <c r="BC13" s="103"/>
      <c r="BD13" s="103"/>
    </row>
    <row r="14" spans="1:56" ht="19.899999999999999" customHeight="1">
      <c r="A14" s="459" t="s">
        <v>28</v>
      </c>
      <c r="B14" s="460" t="s">
        <v>29</v>
      </c>
      <c r="C14" s="461">
        <v>84136</v>
      </c>
      <c r="D14" s="461">
        <v>48273</v>
      </c>
      <c r="E14" s="461">
        <v>35863</v>
      </c>
      <c r="F14" s="461">
        <v>84120</v>
      </c>
      <c r="G14" s="461">
        <v>48262</v>
      </c>
      <c r="H14" s="461">
        <v>35858</v>
      </c>
      <c r="I14" s="461">
        <v>16</v>
      </c>
      <c r="J14" s="461">
        <v>11</v>
      </c>
      <c r="K14" s="461">
        <v>5</v>
      </c>
      <c r="L14" s="461">
        <v>995</v>
      </c>
      <c r="M14" s="461">
        <v>436</v>
      </c>
      <c r="N14" s="461">
        <v>58105</v>
      </c>
      <c r="O14" s="461">
        <v>18398</v>
      </c>
      <c r="P14" s="461">
        <v>24402</v>
      </c>
      <c r="Q14" s="462">
        <v>743</v>
      </c>
      <c r="R14" s="463">
        <v>77934</v>
      </c>
      <c r="S14" s="463">
        <v>83938</v>
      </c>
      <c r="T14" s="463">
        <v>356211</v>
      </c>
      <c r="AM14" s="103"/>
      <c r="AN14" s="103"/>
      <c r="AO14" s="103"/>
      <c r="AP14" s="103"/>
      <c r="AQ14" s="103"/>
      <c r="AR14" s="103"/>
      <c r="AS14" s="103"/>
      <c r="AT14" s="103"/>
      <c r="AU14" s="103"/>
      <c r="AV14" s="103"/>
      <c r="AW14" s="103"/>
      <c r="AX14" s="103"/>
      <c r="AY14" s="103"/>
      <c r="AZ14" s="103"/>
      <c r="BA14" s="103"/>
      <c r="BB14" s="103"/>
      <c r="BC14" s="103"/>
      <c r="BD14" s="103"/>
    </row>
    <row r="15" spans="1:56" ht="19.899999999999999" customHeight="1">
      <c r="A15" s="459" t="s">
        <v>117</v>
      </c>
      <c r="B15" s="460" t="s">
        <v>118</v>
      </c>
      <c r="C15" s="461">
        <v>9117</v>
      </c>
      <c r="D15" s="461">
        <v>6036</v>
      </c>
      <c r="E15" s="461">
        <v>3081</v>
      </c>
      <c r="F15" s="461">
        <v>9117</v>
      </c>
      <c r="G15" s="461">
        <v>6036</v>
      </c>
      <c r="H15" s="461">
        <v>3081</v>
      </c>
      <c r="I15" s="461">
        <v>0</v>
      </c>
      <c r="J15" s="461">
        <v>0</v>
      </c>
      <c r="K15" s="461">
        <v>0</v>
      </c>
      <c r="L15" s="461">
        <v>47</v>
      </c>
      <c r="M15" s="461">
        <v>26</v>
      </c>
      <c r="N15" s="461">
        <v>4757</v>
      </c>
      <c r="O15" s="461">
        <v>1655</v>
      </c>
      <c r="P15" s="461">
        <v>1990</v>
      </c>
      <c r="Q15" s="462">
        <v>56</v>
      </c>
      <c r="R15" s="463">
        <v>6485</v>
      </c>
      <c r="S15" s="463">
        <v>6820</v>
      </c>
      <c r="T15" s="463">
        <v>31840</v>
      </c>
      <c r="AM15" s="103"/>
      <c r="AN15" s="103"/>
      <c r="AO15" s="103"/>
      <c r="AP15" s="103"/>
      <c r="AQ15" s="103"/>
      <c r="AR15" s="103"/>
      <c r="AS15" s="103"/>
      <c r="AT15" s="103"/>
      <c r="AU15" s="103"/>
      <c r="AV15" s="103"/>
      <c r="AW15" s="103"/>
      <c r="AX15" s="103"/>
      <c r="AY15" s="103"/>
      <c r="AZ15" s="103"/>
      <c r="BA15" s="103"/>
      <c r="BB15" s="103"/>
      <c r="BC15" s="103"/>
      <c r="BD15" s="103"/>
    </row>
    <row r="16" spans="1:56" ht="19.899999999999999" customHeight="1">
      <c r="A16" s="459" t="s">
        <v>119</v>
      </c>
      <c r="B16" s="460" t="s">
        <v>94</v>
      </c>
      <c r="C16" s="461">
        <v>41663</v>
      </c>
      <c r="D16" s="461">
        <v>24036</v>
      </c>
      <c r="E16" s="461">
        <v>17627</v>
      </c>
      <c r="F16" s="461">
        <v>41662</v>
      </c>
      <c r="G16" s="461">
        <v>24035</v>
      </c>
      <c r="H16" s="461">
        <v>17627</v>
      </c>
      <c r="I16" s="461">
        <v>1</v>
      </c>
      <c r="J16" s="461">
        <v>1</v>
      </c>
      <c r="K16" s="461">
        <v>0</v>
      </c>
      <c r="L16" s="461">
        <v>512</v>
      </c>
      <c r="M16" s="461">
        <v>228</v>
      </c>
      <c r="N16" s="461">
        <v>35833</v>
      </c>
      <c r="O16" s="461">
        <v>10193</v>
      </c>
      <c r="P16" s="461">
        <v>12712</v>
      </c>
      <c r="Q16" s="462">
        <v>428</v>
      </c>
      <c r="R16" s="463">
        <v>46766</v>
      </c>
      <c r="S16" s="463">
        <v>49285</v>
      </c>
      <c r="T16" s="463">
        <v>188372</v>
      </c>
      <c r="AM16" s="103"/>
      <c r="AN16" s="103"/>
      <c r="AO16" s="103"/>
      <c r="AP16" s="103"/>
      <c r="AQ16" s="103"/>
      <c r="AR16" s="103"/>
      <c r="AS16" s="103"/>
      <c r="AT16" s="103"/>
      <c r="AU16" s="103"/>
      <c r="AV16" s="103"/>
      <c r="AW16" s="103"/>
      <c r="AX16" s="103"/>
      <c r="AY16" s="103"/>
      <c r="AZ16" s="103"/>
      <c r="BA16" s="103"/>
      <c r="BB16" s="103"/>
      <c r="BC16" s="103"/>
      <c r="BD16" s="103"/>
    </row>
    <row r="17" spans="1:56" ht="19.899999999999999" customHeight="1">
      <c r="A17" s="464">
        <v>10</v>
      </c>
      <c r="B17" s="460" t="s">
        <v>76</v>
      </c>
      <c r="C17" s="461">
        <v>56078</v>
      </c>
      <c r="D17" s="461">
        <v>36779</v>
      </c>
      <c r="E17" s="461">
        <v>19299</v>
      </c>
      <c r="F17" s="461">
        <v>56071</v>
      </c>
      <c r="G17" s="461">
        <v>36778</v>
      </c>
      <c r="H17" s="461">
        <v>19293</v>
      </c>
      <c r="I17" s="461">
        <v>7</v>
      </c>
      <c r="J17" s="461">
        <v>1</v>
      </c>
      <c r="K17" s="461">
        <v>6</v>
      </c>
      <c r="L17" s="461">
        <v>961</v>
      </c>
      <c r="M17" s="461">
        <v>298</v>
      </c>
      <c r="N17" s="461">
        <v>46864</v>
      </c>
      <c r="O17" s="461">
        <v>15478</v>
      </c>
      <c r="P17" s="461">
        <v>18785</v>
      </c>
      <c r="Q17" s="462">
        <v>860</v>
      </c>
      <c r="R17" s="463">
        <v>63601</v>
      </c>
      <c r="S17" s="463">
        <v>66908</v>
      </c>
      <c r="T17" s="463">
        <v>261372</v>
      </c>
      <c r="AM17" s="103"/>
      <c r="AN17" s="103"/>
      <c r="AO17" s="103"/>
      <c r="AP17" s="103"/>
      <c r="AQ17" s="103"/>
      <c r="AR17" s="103"/>
      <c r="AS17" s="103"/>
      <c r="AT17" s="103"/>
      <c r="AU17" s="103"/>
      <c r="AV17" s="103"/>
      <c r="AW17" s="103"/>
      <c r="AX17" s="103"/>
      <c r="AY17" s="103"/>
      <c r="AZ17" s="103"/>
      <c r="BA17" s="103"/>
      <c r="BB17" s="103"/>
      <c r="BC17" s="103"/>
      <c r="BD17" s="103"/>
    </row>
    <row r="18" spans="1:56" ht="19.899999999999999" customHeight="1">
      <c r="A18" s="464">
        <v>11</v>
      </c>
      <c r="B18" s="460" t="s">
        <v>77</v>
      </c>
      <c r="C18" s="461">
        <v>10085</v>
      </c>
      <c r="D18" s="461">
        <v>6531</v>
      </c>
      <c r="E18" s="461">
        <v>3554</v>
      </c>
      <c r="F18" s="461">
        <v>10085</v>
      </c>
      <c r="G18" s="461">
        <v>6531</v>
      </c>
      <c r="H18" s="461">
        <v>3554</v>
      </c>
      <c r="I18" s="461">
        <v>0</v>
      </c>
      <c r="J18" s="461">
        <v>0</v>
      </c>
      <c r="K18" s="461">
        <v>0</v>
      </c>
      <c r="L18" s="461">
        <v>84</v>
      </c>
      <c r="M18" s="461">
        <v>46</v>
      </c>
      <c r="N18" s="461">
        <v>4329</v>
      </c>
      <c r="O18" s="461">
        <v>1796</v>
      </c>
      <c r="P18" s="461">
        <v>2185</v>
      </c>
      <c r="Q18" s="462">
        <v>53</v>
      </c>
      <c r="R18" s="463">
        <v>6255</v>
      </c>
      <c r="S18" s="463">
        <v>6644</v>
      </c>
      <c r="T18" s="463">
        <v>33467</v>
      </c>
      <c r="AM18" s="103"/>
      <c r="AN18" s="103"/>
      <c r="AO18" s="103"/>
      <c r="AP18" s="103"/>
      <c r="AQ18" s="103"/>
      <c r="AR18" s="103"/>
      <c r="AS18" s="103"/>
      <c r="AT18" s="103"/>
      <c r="AU18" s="103"/>
      <c r="AV18" s="103"/>
      <c r="AW18" s="103"/>
      <c r="AX18" s="103"/>
      <c r="AY18" s="103"/>
      <c r="AZ18" s="103"/>
      <c r="BA18" s="103"/>
      <c r="BB18" s="103"/>
      <c r="BC18" s="103"/>
      <c r="BD18" s="103"/>
    </row>
    <row r="19" spans="1:56" ht="19.899999999999999" customHeight="1">
      <c r="A19" s="464">
        <v>12</v>
      </c>
      <c r="B19" s="460" t="s">
        <v>78</v>
      </c>
      <c r="C19" s="461">
        <v>17325</v>
      </c>
      <c r="D19" s="461">
        <v>13929</v>
      </c>
      <c r="E19" s="461">
        <v>3396</v>
      </c>
      <c r="F19" s="461">
        <v>17325</v>
      </c>
      <c r="G19" s="461">
        <v>13929</v>
      </c>
      <c r="H19" s="461">
        <v>3396</v>
      </c>
      <c r="I19" s="461">
        <v>0</v>
      </c>
      <c r="J19" s="461">
        <v>0</v>
      </c>
      <c r="K19" s="461">
        <v>0</v>
      </c>
      <c r="L19" s="461">
        <v>43</v>
      </c>
      <c r="M19" s="461">
        <v>89</v>
      </c>
      <c r="N19" s="461">
        <v>3288</v>
      </c>
      <c r="O19" s="461">
        <v>1338</v>
      </c>
      <c r="P19" s="461">
        <v>2044</v>
      </c>
      <c r="Q19" s="462">
        <v>51</v>
      </c>
      <c r="R19" s="463">
        <v>4758</v>
      </c>
      <c r="S19" s="463">
        <v>5464</v>
      </c>
      <c r="T19" s="463">
        <v>68547</v>
      </c>
      <c r="AM19" s="103"/>
      <c r="AN19" s="103"/>
      <c r="AO19" s="103"/>
      <c r="AP19" s="103"/>
      <c r="AQ19" s="103"/>
      <c r="AR19" s="103"/>
      <c r="AS19" s="103"/>
      <c r="AT19" s="103"/>
      <c r="AU19" s="103"/>
      <c r="AV19" s="103"/>
      <c r="AW19" s="103"/>
      <c r="AX19" s="103"/>
      <c r="AY19" s="103"/>
      <c r="AZ19" s="103"/>
      <c r="BA19" s="103"/>
      <c r="BB19" s="103"/>
      <c r="BC19" s="103"/>
      <c r="BD19" s="103"/>
    </row>
    <row r="20" spans="1:56" ht="19.899999999999999" customHeight="1">
      <c r="A20" s="464">
        <v>13</v>
      </c>
      <c r="B20" s="460" t="s">
        <v>79</v>
      </c>
      <c r="C20" s="461">
        <v>17620</v>
      </c>
      <c r="D20" s="461">
        <v>14028</v>
      </c>
      <c r="E20" s="461">
        <v>3592</v>
      </c>
      <c r="F20" s="461">
        <v>17616</v>
      </c>
      <c r="G20" s="461">
        <v>14024</v>
      </c>
      <c r="H20" s="461">
        <v>3592</v>
      </c>
      <c r="I20" s="461">
        <v>4</v>
      </c>
      <c r="J20" s="461">
        <v>4</v>
      </c>
      <c r="K20" s="461">
        <v>0</v>
      </c>
      <c r="L20" s="461">
        <v>35</v>
      </c>
      <c r="M20" s="461">
        <v>65</v>
      </c>
      <c r="N20" s="461">
        <v>3998</v>
      </c>
      <c r="O20" s="461">
        <v>1393</v>
      </c>
      <c r="P20" s="461">
        <v>2109</v>
      </c>
      <c r="Q20" s="462">
        <v>64</v>
      </c>
      <c r="R20" s="463">
        <v>5491</v>
      </c>
      <c r="S20" s="463">
        <v>6207</v>
      </c>
      <c r="T20" s="463">
        <v>70532</v>
      </c>
      <c r="AM20" s="103"/>
      <c r="AN20" s="103"/>
      <c r="AO20" s="103"/>
      <c r="AP20" s="103"/>
      <c r="AQ20" s="103"/>
      <c r="AR20" s="103"/>
      <c r="AS20" s="103"/>
      <c r="AT20" s="103"/>
      <c r="AU20" s="103"/>
      <c r="AV20" s="103"/>
      <c r="AW20" s="103"/>
      <c r="AX20" s="103"/>
      <c r="AY20" s="103"/>
      <c r="AZ20" s="103"/>
      <c r="BA20" s="103"/>
      <c r="BB20" s="103"/>
      <c r="BC20" s="103"/>
      <c r="BD20" s="103"/>
    </row>
    <row r="21" spans="1:56" ht="19.899999999999999" customHeight="1">
      <c r="A21" s="464">
        <v>14</v>
      </c>
      <c r="B21" s="460" t="s">
        <v>80</v>
      </c>
      <c r="C21" s="461">
        <v>16957</v>
      </c>
      <c r="D21" s="461">
        <v>10859</v>
      </c>
      <c r="E21" s="461">
        <v>6098</v>
      </c>
      <c r="F21" s="461">
        <v>16953</v>
      </c>
      <c r="G21" s="461">
        <v>10855</v>
      </c>
      <c r="H21" s="461">
        <v>6098</v>
      </c>
      <c r="I21" s="461">
        <v>4</v>
      </c>
      <c r="J21" s="461">
        <v>4</v>
      </c>
      <c r="K21" s="461">
        <v>0</v>
      </c>
      <c r="L21" s="461">
        <v>89</v>
      </c>
      <c r="M21" s="461">
        <v>50</v>
      </c>
      <c r="N21" s="461">
        <v>8469</v>
      </c>
      <c r="O21" s="461">
        <v>2984</v>
      </c>
      <c r="P21" s="461">
        <v>3619</v>
      </c>
      <c r="Q21" s="462">
        <v>131</v>
      </c>
      <c r="R21" s="463">
        <v>11592</v>
      </c>
      <c r="S21" s="463">
        <v>12227</v>
      </c>
      <c r="T21" s="463">
        <v>57767</v>
      </c>
      <c r="AM21" s="103"/>
      <c r="AN21" s="103"/>
      <c r="AO21" s="103"/>
      <c r="AP21" s="103"/>
      <c r="AQ21" s="103"/>
      <c r="AR21" s="103"/>
      <c r="AS21" s="103"/>
      <c r="AT21" s="103"/>
      <c r="AU21" s="103"/>
      <c r="AV21" s="103"/>
      <c r="AW21" s="103"/>
      <c r="AX21" s="103"/>
      <c r="AY21" s="103"/>
      <c r="AZ21" s="103"/>
      <c r="BA21" s="103"/>
      <c r="BB21" s="103"/>
      <c r="BC21" s="103"/>
      <c r="BD21" s="103"/>
    </row>
    <row r="22" spans="1:56" ht="19.899999999999999" customHeight="1">
      <c r="A22" s="464">
        <v>15</v>
      </c>
      <c r="B22" s="460" t="s">
        <v>81</v>
      </c>
      <c r="C22" s="461">
        <v>14195</v>
      </c>
      <c r="D22" s="461">
        <v>8914</v>
      </c>
      <c r="E22" s="461">
        <v>5281</v>
      </c>
      <c r="F22" s="461">
        <v>14195</v>
      </c>
      <c r="G22" s="461">
        <v>8914</v>
      </c>
      <c r="H22" s="461">
        <v>5281</v>
      </c>
      <c r="I22" s="461">
        <v>0</v>
      </c>
      <c r="J22" s="461">
        <v>0</v>
      </c>
      <c r="K22" s="461">
        <v>0</v>
      </c>
      <c r="L22" s="461">
        <v>111</v>
      </c>
      <c r="M22" s="461">
        <v>45</v>
      </c>
      <c r="N22" s="461">
        <v>7716</v>
      </c>
      <c r="O22" s="461">
        <v>2414</v>
      </c>
      <c r="P22" s="461">
        <v>2915</v>
      </c>
      <c r="Q22" s="462">
        <v>68</v>
      </c>
      <c r="R22" s="463">
        <v>10286</v>
      </c>
      <c r="S22" s="463">
        <v>10787</v>
      </c>
      <c r="T22" s="463">
        <v>57728</v>
      </c>
      <c r="AM22" s="103"/>
      <c r="AN22" s="103"/>
      <c r="AO22" s="103"/>
      <c r="AP22" s="103"/>
      <c r="AQ22" s="103"/>
      <c r="AR22" s="103"/>
      <c r="AS22" s="103"/>
      <c r="AT22" s="103"/>
      <c r="AU22" s="103"/>
      <c r="AV22" s="103"/>
      <c r="AW22" s="103"/>
      <c r="AX22" s="103"/>
      <c r="AY22" s="103"/>
      <c r="AZ22" s="103"/>
      <c r="BA22" s="103"/>
      <c r="BB22" s="103"/>
      <c r="BC22" s="103"/>
      <c r="BD22" s="103"/>
    </row>
    <row r="23" spans="1:56" ht="19.899999999999999" customHeight="1">
      <c r="A23" s="464">
        <v>16</v>
      </c>
      <c r="B23" s="460" t="s">
        <v>82</v>
      </c>
      <c r="C23" s="461">
        <v>87725</v>
      </c>
      <c r="D23" s="461">
        <v>48887</v>
      </c>
      <c r="E23" s="461">
        <v>38838</v>
      </c>
      <c r="F23" s="461">
        <v>87724</v>
      </c>
      <c r="G23" s="461">
        <v>48887</v>
      </c>
      <c r="H23" s="461">
        <v>38837</v>
      </c>
      <c r="I23" s="461">
        <v>1</v>
      </c>
      <c r="J23" s="461">
        <v>0</v>
      </c>
      <c r="K23" s="461">
        <v>1</v>
      </c>
      <c r="L23" s="461">
        <v>748</v>
      </c>
      <c r="M23" s="461">
        <v>411</v>
      </c>
      <c r="N23" s="461">
        <v>50804</v>
      </c>
      <c r="O23" s="461">
        <v>19291</v>
      </c>
      <c r="P23" s="461">
        <v>24681</v>
      </c>
      <c r="Q23" s="462">
        <v>1069</v>
      </c>
      <c r="R23" s="463">
        <v>71254</v>
      </c>
      <c r="S23" s="463">
        <v>76644</v>
      </c>
      <c r="T23" s="463">
        <v>378763</v>
      </c>
      <c r="AM23" s="103"/>
      <c r="AN23" s="103"/>
      <c r="AO23" s="103"/>
      <c r="AP23" s="103"/>
      <c r="AQ23" s="103"/>
      <c r="AR23" s="103"/>
      <c r="AS23" s="103"/>
      <c r="AT23" s="103"/>
      <c r="AU23" s="103"/>
      <c r="AV23" s="103"/>
      <c r="AW23" s="103"/>
      <c r="AX23" s="103"/>
      <c r="AY23" s="103"/>
      <c r="AZ23" s="103"/>
      <c r="BA23" s="103"/>
      <c r="BB23" s="103"/>
      <c r="BC23" s="103"/>
      <c r="BD23" s="103"/>
    </row>
    <row r="24" spans="1:56" ht="19.899999999999999" customHeight="1">
      <c r="A24" s="464">
        <v>17</v>
      </c>
      <c r="B24" s="460" t="s">
        <v>83</v>
      </c>
      <c r="C24" s="461">
        <v>29057</v>
      </c>
      <c r="D24" s="461">
        <v>18717</v>
      </c>
      <c r="E24" s="461">
        <v>10340</v>
      </c>
      <c r="F24" s="461">
        <v>29054</v>
      </c>
      <c r="G24" s="461">
        <v>18714</v>
      </c>
      <c r="H24" s="461">
        <v>10340</v>
      </c>
      <c r="I24" s="461">
        <v>3</v>
      </c>
      <c r="J24" s="461">
        <v>3</v>
      </c>
      <c r="K24" s="461">
        <v>0</v>
      </c>
      <c r="L24" s="461">
        <v>379</v>
      </c>
      <c r="M24" s="461">
        <v>109</v>
      </c>
      <c r="N24" s="461">
        <v>19252</v>
      </c>
      <c r="O24" s="461">
        <v>6156</v>
      </c>
      <c r="P24" s="461">
        <v>7438</v>
      </c>
      <c r="Q24" s="462">
        <v>402</v>
      </c>
      <c r="R24" s="463">
        <v>25896</v>
      </c>
      <c r="S24" s="463">
        <v>27178</v>
      </c>
      <c r="T24" s="463">
        <v>119128</v>
      </c>
      <c r="AM24" s="103"/>
      <c r="AN24" s="103"/>
      <c r="AO24" s="103"/>
      <c r="AP24" s="103"/>
      <c r="AQ24" s="103"/>
      <c r="AR24" s="103"/>
      <c r="AS24" s="103"/>
      <c r="AT24" s="103"/>
      <c r="AU24" s="103"/>
      <c r="AV24" s="103"/>
      <c r="AW24" s="103"/>
      <c r="AX24" s="103"/>
      <c r="AY24" s="103"/>
      <c r="AZ24" s="103"/>
      <c r="BA24" s="103"/>
      <c r="BB24" s="103"/>
      <c r="BC24" s="103"/>
      <c r="BD24" s="103"/>
    </row>
    <row r="25" spans="1:56" ht="19.899999999999999" customHeight="1">
      <c r="A25" s="464">
        <v>18</v>
      </c>
      <c r="B25" s="465" t="s">
        <v>84</v>
      </c>
      <c r="C25" s="461">
        <v>10253</v>
      </c>
      <c r="D25" s="461">
        <v>7384</v>
      </c>
      <c r="E25" s="461">
        <v>2869</v>
      </c>
      <c r="F25" s="461">
        <v>10253</v>
      </c>
      <c r="G25" s="461">
        <v>7384</v>
      </c>
      <c r="H25" s="461">
        <v>2869</v>
      </c>
      <c r="I25" s="461">
        <v>0</v>
      </c>
      <c r="J25" s="461">
        <v>0</v>
      </c>
      <c r="K25" s="461">
        <v>0</v>
      </c>
      <c r="L25" s="461">
        <v>84</v>
      </c>
      <c r="M25" s="461">
        <v>38</v>
      </c>
      <c r="N25" s="461">
        <v>6114</v>
      </c>
      <c r="O25" s="461">
        <v>2490</v>
      </c>
      <c r="P25" s="461">
        <v>2972</v>
      </c>
      <c r="Q25" s="462">
        <v>97</v>
      </c>
      <c r="R25" s="463">
        <v>8726</v>
      </c>
      <c r="S25" s="463">
        <v>9208</v>
      </c>
      <c r="T25" s="463">
        <v>39820</v>
      </c>
      <c r="AM25" s="103"/>
      <c r="AN25" s="103"/>
      <c r="AO25" s="103"/>
      <c r="AP25" s="103"/>
      <c r="AQ25" s="103"/>
      <c r="AR25" s="103"/>
      <c r="AS25" s="103"/>
      <c r="AT25" s="103"/>
      <c r="AU25" s="103"/>
      <c r="AV25" s="103"/>
      <c r="AW25" s="103"/>
      <c r="AX25" s="103"/>
      <c r="AY25" s="103"/>
      <c r="AZ25" s="103"/>
      <c r="BA25" s="103"/>
      <c r="BB25" s="103"/>
      <c r="BC25" s="103"/>
      <c r="BD25" s="103"/>
    </row>
    <row r="26" spans="1:56" ht="19.899999999999999" customHeight="1">
      <c r="A26" s="464">
        <v>19</v>
      </c>
      <c r="B26" s="465" t="s">
        <v>85</v>
      </c>
      <c r="C26" s="461">
        <v>20756</v>
      </c>
      <c r="D26" s="461">
        <v>13599</v>
      </c>
      <c r="E26" s="461">
        <v>7157</v>
      </c>
      <c r="F26" s="461">
        <v>20756</v>
      </c>
      <c r="G26" s="461">
        <v>13599</v>
      </c>
      <c r="H26" s="461">
        <v>7157</v>
      </c>
      <c r="I26" s="461">
        <v>0</v>
      </c>
      <c r="J26" s="461">
        <v>0</v>
      </c>
      <c r="K26" s="461">
        <v>0</v>
      </c>
      <c r="L26" s="461">
        <v>189</v>
      </c>
      <c r="M26" s="461">
        <v>111</v>
      </c>
      <c r="N26" s="461">
        <v>10547</v>
      </c>
      <c r="O26" s="461">
        <v>3982</v>
      </c>
      <c r="P26" s="461">
        <v>4906</v>
      </c>
      <c r="Q26" s="462">
        <v>206</v>
      </c>
      <c r="R26" s="463">
        <v>14829</v>
      </c>
      <c r="S26" s="463">
        <v>15753</v>
      </c>
      <c r="T26" s="463">
        <v>91071</v>
      </c>
      <c r="AM26" s="103"/>
      <c r="AN26" s="103"/>
      <c r="AO26" s="103"/>
      <c r="AP26" s="103"/>
      <c r="AQ26" s="103"/>
      <c r="AR26" s="103"/>
      <c r="AS26" s="103"/>
      <c r="AT26" s="103"/>
      <c r="AU26" s="103"/>
      <c r="AV26" s="103"/>
      <c r="AW26" s="103"/>
      <c r="AX26" s="103"/>
      <c r="AY26" s="103"/>
      <c r="AZ26" s="103"/>
      <c r="BA26" s="103"/>
      <c r="BB26" s="103"/>
      <c r="BC26" s="103"/>
      <c r="BD26" s="103"/>
    </row>
    <row r="27" spans="1:56" ht="19.899999999999999" customHeight="1">
      <c r="A27" s="464">
        <v>20</v>
      </c>
      <c r="B27" s="465" t="s">
        <v>86</v>
      </c>
      <c r="C27" s="461">
        <v>39974</v>
      </c>
      <c r="D27" s="461">
        <v>23399</v>
      </c>
      <c r="E27" s="461">
        <v>16575</v>
      </c>
      <c r="F27" s="461">
        <v>39963</v>
      </c>
      <c r="G27" s="461">
        <v>23389</v>
      </c>
      <c r="H27" s="461">
        <v>16574</v>
      </c>
      <c r="I27" s="461">
        <v>11</v>
      </c>
      <c r="J27" s="461">
        <v>10</v>
      </c>
      <c r="K27" s="461">
        <v>1</v>
      </c>
      <c r="L27" s="461">
        <v>350</v>
      </c>
      <c r="M27" s="461">
        <v>189</v>
      </c>
      <c r="N27" s="461">
        <v>23469</v>
      </c>
      <c r="O27" s="461">
        <v>6933</v>
      </c>
      <c r="P27" s="461">
        <v>8626</v>
      </c>
      <c r="Q27" s="462">
        <v>321</v>
      </c>
      <c r="R27" s="463">
        <v>30941</v>
      </c>
      <c r="S27" s="463">
        <v>32634</v>
      </c>
      <c r="T27" s="463">
        <v>141219</v>
      </c>
      <c r="AM27" s="103"/>
      <c r="AN27" s="103"/>
      <c r="AO27" s="103"/>
      <c r="AP27" s="103"/>
      <c r="AQ27" s="103"/>
      <c r="AR27" s="103"/>
      <c r="AS27" s="103"/>
      <c r="AT27" s="103"/>
      <c r="AU27" s="103"/>
      <c r="AV27" s="103"/>
      <c r="AW27" s="103"/>
      <c r="AX27" s="103"/>
      <c r="AY27" s="103"/>
      <c r="AZ27" s="103"/>
      <c r="BA27" s="103"/>
      <c r="BB27" s="103"/>
      <c r="BC27" s="103"/>
      <c r="BD27" s="103"/>
    </row>
    <row r="28" spans="1:56" ht="19.899999999999999" customHeight="1">
      <c r="A28" s="464">
        <v>21</v>
      </c>
      <c r="B28" s="465" t="s">
        <v>101</v>
      </c>
      <c r="C28" s="461">
        <v>71366</v>
      </c>
      <c r="D28" s="461">
        <v>51117</v>
      </c>
      <c r="E28" s="461">
        <v>20249</v>
      </c>
      <c r="F28" s="461">
        <v>71356</v>
      </c>
      <c r="G28" s="461">
        <v>51108</v>
      </c>
      <c r="H28" s="461">
        <v>20248</v>
      </c>
      <c r="I28" s="461">
        <v>10</v>
      </c>
      <c r="J28" s="461">
        <v>9</v>
      </c>
      <c r="K28" s="461">
        <v>1</v>
      </c>
      <c r="L28" s="461">
        <v>177</v>
      </c>
      <c r="M28" s="461">
        <v>295</v>
      </c>
      <c r="N28" s="461">
        <v>12740</v>
      </c>
      <c r="O28" s="461">
        <v>6099</v>
      </c>
      <c r="P28" s="461">
        <v>9594</v>
      </c>
      <c r="Q28" s="462">
        <v>286</v>
      </c>
      <c r="R28" s="463">
        <v>19311</v>
      </c>
      <c r="S28" s="463">
        <v>22806</v>
      </c>
      <c r="T28" s="463">
        <v>270213</v>
      </c>
      <c r="AM28" s="103"/>
      <c r="AN28" s="103"/>
      <c r="AO28" s="103"/>
      <c r="AP28" s="103"/>
      <c r="AQ28" s="103"/>
      <c r="AR28" s="103"/>
      <c r="AS28" s="103"/>
      <c r="AT28" s="103"/>
      <c r="AU28" s="103"/>
      <c r="AV28" s="103"/>
      <c r="AW28" s="103"/>
      <c r="AX28" s="103"/>
      <c r="AY28" s="103"/>
      <c r="AZ28" s="103"/>
      <c r="BA28" s="103"/>
      <c r="BB28" s="103"/>
      <c r="BC28" s="103"/>
      <c r="BD28" s="103"/>
    </row>
    <row r="29" spans="1:56" ht="19.899999999999999" customHeight="1">
      <c r="A29" s="464">
        <v>22</v>
      </c>
      <c r="B29" s="465" t="s">
        <v>102</v>
      </c>
      <c r="C29" s="461">
        <v>21759</v>
      </c>
      <c r="D29" s="461">
        <v>14592</v>
      </c>
      <c r="E29" s="461">
        <v>7167</v>
      </c>
      <c r="F29" s="461">
        <v>21759</v>
      </c>
      <c r="G29" s="461">
        <v>14592</v>
      </c>
      <c r="H29" s="461">
        <v>7167</v>
      </c>
      <c r="I29" s="461">
        <v>0</v>
      </c>
      <c r="J29" s="461">
        <v>0</v>
      </c>
      <c r="K29" s="461">
        <v>0</v>
      </c>
      <c r="L29" s="461">
        <v>188</v>
      </c>
      <c r="M29" s="461">
        <v>62</v>
      </c>
      <c r="N29" s="461">
        <v>12254</v>
      </c>
      <c r="O29" s="461">
        <v>3930</v>
      </c>
      <c r="P29" s="461">
        <v>4804</v>
      </c>
      <c r="Q29" s="462">
        <v>273</v>
      </c>
      <c r="R29" s="463">
        <v>16434</v>
      </c>
      <c r="S29" s="463">
        <v>17308</v>
      </c>
      <c r="T29" s="463">
        <v>78725</v>
      </c>
      <c r="AM29" s="103"/>
      <c r="AN29" s="103"/>
      <c r="AO29" s="103"/>
      <c r="AP29" s="103"/>
      <c r="AQ29" s="103"/>
      <c r="AR29" s="103"/>
      <c r="AS29" s="103"/>
      <c r="AT29" s="103"/>
      <c r="AU29" s="103"/>
      <c r="AV29" s="103"/>
      <c r="AW29" s="103"/>
      <c r="AX29" s="103"/>
      <c r="AY29" s="103"/>
      <c r="AZ29" s="103"/>
      <c r="BA29" s="103"/>
      <c r="BB29" s="103"/>
      <c r="BC29" s="103"/>
      <c r="BD29" s="103"/>
    </row>
    <row r="30" spans="1:56" ht="19.899999999999999" customHeight="1">
      <c r="A30" s="464">
        <v>23</v>
      </c>
      <c r="B30" s="465" t="s">
        <v>103</v>
      </c>
      <c r="C30" s="461">
        <v>30982</v>
      </c>
      <c r="D30" s="461">
        <v>21473</v>
      </c>
      <c r="E30" s="461">
        <v>9509</v>
      </c>
      <c r="F30" s="461">
        <v>30982</v>
      </c>
      <c r="G30" s="461">
        <v>21473</v>
      </c>
      <c r="H30" s="461">
        <v>9509</v>
      </c>
      <c r="I30" s="461">
        <v>0</v>
      </c>
      <c r="J30" s="461">
        <v>0</v>
      </c>
      <c r="K30" s="461">
        <v>0</v>
      </c>
      <c r="L30" s="461">
        <v>183</v>
      </c>
      <c r="M30" s="461">
        <v>154</v>
      </c>
      <c r="N30" s="461">
        <v>12143</v>
      </c>
      <c r="O30" s="461">
        <v>5023</v>
      </c>
      <c r="P30" s="461">
        <v>6838</v>
      </c>
      <c r="Q30" s="462">
        <v>179</v>
      </c>
      <c r="R30" s="463">
        <v>17503</v>
      </c>
      <c r="S30" s="463">
        <v>19318</v>
      </c>
      <c r="T30" s="463">
        <v>132410</v>
      </c>
      <c r="AM30" s="103"/>
      <c r="AN30" s="103"/>
      <c r="AO30" s="103"/>
      <c r="AP30" s="103"/>
      <c r="AQ30" s="103"/>
      <c r="AR30" s="103"/>
      <c r="AS30" s="103"/>
      <c r="AT30" s="103"/>
      <c r="AU30" s="103"/>
      <c r="AV30" s="103"/>
      <c r="AW30" s="103"/>
      <c r="AX30" s="103"/>
      <c r="AY30" s="103"/>
      <c r="AZ30" s="103"/>
      <c r="BA30" s="103"/>
      <c r="BB30" s="103"/>
      <c r="BC30" s="103"/>
      <c r="BD30" s="103"/>
    </row>
    <row r="31" spans="1:56" ht="19.899999999999999" customHeight="1">
      <c r="A31" s="464">
        <v>24</v>
      </c>
      <c r="B31" s="465" t="s">
        <v>126</v>
      </c>
      <c r="C31" s="461">
        <v>14700</v>
      </c>
      <c r="D31" s="461">
        <v>10761</v>
      </c>
      <c r="E31" s="461">
        <v>3939</v>
      </c>
      <c r="F31" s="461">
        <v>14700</v>
      </c>
      <c r="G31" s="461">
        <v>10761</v>
      </c>
      <c r="H31" s="461">
        <v>3939</v>
      </c>
      <c r="I31" s="461">
        <v>0</v>
      </c>
      <c r="J31" s="461">
        <v>0</v>
      </c>
      <c r="K31" s="461">
        <v>0</v>
      </c>
      <c r="L31" s="461">
        <v>71</v>
      </c>
      <c r="M31" s="461">
        <v>37</v>
      </c>
      <c r="N31" s="461">
        <v>4287</v>
      </c>
      <c r="O31" s="461">
        <v>1833</v>
      </c>
      <c r="P31" s="461">
        <v>2350</v>
      </c>
      <c r="Q31" s="462">
        <v>73</v>
      </c>
      <c r="R31" s="463">
        <v>6228</v>
      </c>
      <c r="S31" s="463">
        <v>6745</v>
      </c>
      <c r="T31" s="463">
        <v>45721</v>
      </c>
      <c r="AM31" s="103"/>
      <c r="AN31" s="103"/>
      <c r="AO31" s="103"/>
      <c r="AP31" s="103"/>
      <c r="AQ31" s="103"/>
      <c r="AR31" s="103"/>
      <c r="AS31" s="103"/>
      <c r="AT31" s="103"/>
      <c r="AU31" s="103"/>
      <c r="AV31" s="103"/>
      <c r="AW31" s="103"/>
      <c r="AX31" s="103"/>
      <c r="AY31" s="103"/>
      <c r="AZ31" s="103"/>
      <c r="BA31" s="103"/>
      <c r="BB31" s="103"/>
      <c r="BC31" s="103"/>
      <c r="BD31" s="103"/>
    </row>
    <row r="32" spans="1:56" ht="19.899999999999999" customHeight="1">
      <c r="A32" s="464">
        <v>25</v>
      </c>
      <c r="B32" s="465" t="s">
        <v>127</v>
      </c>
      <c r="C32" s="461">
        <v>36622</v>
      </c>
      <c r="D32" s="461">
        <v>25795</v>
      </c>
      <c r="E32" s="461">
        <v>10827</v>
      </c>
      <c r="F32" s="461">
        <v>36622</v>
      </c>
      <c r="G32" s="461">
        <v>25795</v>
      </c>
      <c r="H32" s="461">
        <v>10827</v>
      </c>
      <c r="I32" s="461">
        <v>0</v>
      </c>
      <c r="J32" s="461">
        <v>0</v>
      </c>
      <c r="K32" s="461">
        <v>0</v>
      </c>
      <c r="L32" s="461">
        <v>178</v>
      </c>
      <c r="M32" s="461">
        <v>132</v>
      </c>
      <c r="N32" s="461">
        <v>9845</v>
      </c>
      <c r="O32" s="461">
        <v>4909</v>
      </c>
      <c r="P32" s="461">
        <v>6669</v>
      </c>
      <c r="Q32" s="462">
        <v>198</v>
      </c>
      <c r="R32" s="463">
        <v>15064</v>
      </c>
      <c r="S32" s="463">
        <v>16824</v>
      </c>
      <c r="T32" s="463">
        <v>140720</v>
      </c>
      <c r="AM32" s="103"/>
      <c r="AN32" s="103"/>
      <c r="AO32" s="103"/>
      <c r="AP32" s="103"/>
      <c r="AQ32" s="103"/>
      <c r="AR32" s="103"/>
      <c r="AS32" s="103"/>
      <c r="AT32" s="103"/>
      <c r="AU32" s="103"/>
      <c r="AV32" s="103"/>
      <c r="AW32" s="103"/>
      <c r="AX32" s="103"/>
      <c r="AY32" s="103"/>
      <c r="AZ32" s="103"/>
      <c r="BA32" s="103"/>
      <c r="BB32" s="103"/>
      <c r="BC32" s="103"/>
      <c r="BD32" s="103"/>
    </row>
    <row r="33" spans="1:56" ht="19.899999999999999" customHeight="1">
      <c r="A33" s="464">
        <v>26</v>
      </c>
      <c r="B33" s="465" t="s">
        <v>0</v>
      </c>
      <c r="C33" s="461">
        <v>43051</v>
      </c>
      <c r="D33" s="461">
        <v>24871</v>
      </c>
      <c r="E33" s="461">
        <v>18180</v>
      </c>
      <c r="F33" s="461">
        <v>43050</v>
      </c>
      <c r="G33" s="461">
        <v>24871</v>
      </c>
      <c r="H33" s="461">
        <v>18179</v>
      </c>
      <c r="I33" s="461">
        <v>1</v>
      </c>
      <c r="J33" s="461">
        <v>0</v>
      </c>
      <c r="K33" s="461">
        <v>1</v>
      </c>
      <c r="L33" s="461">
        <v>606</v>
      </c>
      <c r="M33" s="461">
        <v>223</v>
      </c>
      <c r="N33" s="461">
        <v>28236</v>
      </c>
      <c r="O33" s="461">
        <v>9680</v>
      </c>
      <c r="P33" s="461">
        <v>12135</v>
      </c>
      <c r="Q33" s="462">
        <v>289</v>
      </c>
      <c r="R33" s="463">
        <v>38745</v>
      </c>
      <c r="S33" s="463">
        <v>41200</v>
      </c>
      <c r="T33" s="463">
        <v>162699</v>
      </c>
      <c r="AM33" s="103"/>
      <c r="AN33" s="103"/>
      <c r="AO33" s="103"/>
      <c r="AP33" s="103"/>
      <c r="AQ33" s="103"/>
      <c r="AR33" s="103"/>
      <c r="AS33" s="103"/>
      <c r="AT33" s="103"/>
      <c r="AU33" s="103"/>
      <c r="AV33" s="103"/>
      <c r="AW33" s="103"/>
      <c r="AX33" s="103"/>
      <c r="AY33" s="103"/>
      <c r="AZ33" s="103"/>
      <c r="BA33" s="103"/>
      <c r="BB33" s="103"/>
      <c r="BC33" s="103"/>
      <c r="BD33" s="103"/>
    </row>
    <row r="34" spans="1:56" ht="19.899999999999999" customHeight="1">
      <c r="A34" s="459">
        <v>27</v>
      </c>
      <c r="B34" s="460" t="s">
        <v>10</v>
      </c>
      <c r="C34" s="461">
        <v>59684</v>
      </c>
      <c r="D34" s="461">
        <v>37701</v>
      </c>
      <c r="E34" s="461">
        <v>21983</v>
      </c>
      <c r="F34" s="461">
        <v>59684</v>
      </c>
      <c r="G34" s="461">
        <v>37701</v>
      </c>
      <c r="H34" s="461">
        <v>21983</v>
      </c>
      <c r="I34" s="461">
        <v>0</v>
      </c>
      <c r="J34" s="461">
        <v>0</v>
      </c>
      <c r="K34" s="461">
        <v>0</v>
      </c>
      <c r="L34" s="461">
        <v>331</v>
      </c>
      <c r="M34" s="461">
        <v>327</v>
      </c>
      <c r="N34" s="461">
        <v>15483</v>
      </c>
      <c r="O34" s="461">
        <v>6083</v>
      </c>
      <c r="P34" s="461">
        <v>8713</v>
      </c>
      <c r="Q34" s="462">
        <v>354</v>
      </c>
      <c r="R34" s="463">
        <v>22224</v>
      </c>
      <c r="S34" s="463">
        <v>24854</v>
      </c>
      <c r="T34" s="463">
        <v>232558</v>
      </c>
      <c r="AM34" s="103"/>
      <c r="AN34" s="103"/>
      <c r="AO34" s="103"/>
      <c r="AP34" s="103"/>
      <c r="AQ34" s="103"/>
      <c r="AR34" s="103"/>
      <c r="AS34" s="103"/>
      <c r="AT34" s="103"/>
      <c r="AU34" s="103"/>
      <c r="AV34" s="103"/>
      <c r="AW34" s="103"/>
      <c r="AX34" s="103"/>
      <c r="AY34" s="103"/>
      <c r="AZ34" s="103"/>
      <c r="BA34" s="103"/>
      <c r="BB34" s="103"/>
      <c r="BC34" s="103"/>
      <c r="BD34" s="103"/>
    </row>
    <row r="35" spans="1:56" ht="19.899999999999999" customHeight="1">
      <c r="A35" s="459">
        <v>28</v>
      </c>
      <c r="B35" s="460" t="s">
        <v>143</v>
      </c>
      <c r="C35" s="461">
        <v>19423</v>
      </c>
      <c r="D35" s="461">
        <v>12258</v>
      </c>
      <c r="E35" s="461">
        <v>7165</v>
      </c>
      <c r="F35" s="461">
        <v>19415</v>
      </c>
      <c r="G35" s="461">
        <v>12251</v>
      </c>
      <c r="H35" s="461">
        <v>7164</v>
      </c>
      <c r="I35" s="461">
        <v>8</v>
      </c>
      <c r="J35" s="461">
        <v>7</v>
      </c>
      <c r="K35" s="461">
        <v>1</v>
      </c>
      <c r="L35" s="461">
        <v>158</v>
      </c>
      <c r="M35" s="461">
        <v>88</v>
      </c>
      <c r="N35" s="461">
        <v>11354</v>
      </c>
      <c r="O35" s="461">
        <v>3928</v>
      </c>
      <c r="P35" s="461">
        <v>4905</v>
      </c>
      <c r="Q35" s="462">
        <v>159</v>
      </c>
      <c r="R35" s="463">
        <v>15528</v>
      </c>
      <c r="S35" s="463">
        <v>16505</v>
      </c>
      <c r="T35" s="463">
        <v>86053</v>
      </c>
      <c r="AM35" s="103"/>
      <c r="AN35" s="103"/>
      <c r="AO35" s="103"/>
      <c r="AP35" s="103"/>
      <c r="AQ35" s="103"/>
      <c r="AR35" s="103"/>
      <c r="AS35" s="103"/>
      <c r="AT35" s="103"/>
      <c r="AU35" s="103"/>
      <c r="AV35" s="103"/>
      <c r="AW35" s="103"/>
      <c r="AX35" s="103"/>
      <c r="AY35" s="103"/>
      <c r="AZ35" s="103"/>
      <c r="BA35" s="103"/>
      <c r="BB35" s="103"/>
      <c r="BC35" s="103"/>
      <c r="BD35" s="103"/>
    </row>
    <row r="36" spans="1:56" ht="19.899999999999999" customHeight="1">
      <c r="A36" s="459">
        <v>29</v>
      </c>
      <c r="B36" s="460" t="s">
        <v>144</v>
      </c>
      <c r="C36" s="461">
        <v>6849</v>
      </c>
      <c r="D36" s="461">
        <v>4821</v>
      </c>
      <c r="E36" s="461">
        <v>2028</v>
      </c>
      <c r="F36" s="461">
        <v>6849</v>
      </c>
      <c r="G36" s="461">
        <v>4821</v>
      </c>
      <c r="H36" s="461">
        <v>2028</v>
      </c>
      <c r="I36" s="461">
        <v>0</v>
      </c>
      <c r="J36" s="461">
        <v>0</v>
      </c>
      <c r="K36" s="461">
        <v>0</v>
      </c>
      <c r="L36" s="461">
        <v>30</v>
      </c>
      <c r="M36" s="461">
        <v>22</v>
      </c>
      <c r="N36" s="461">
        <v>2428</v>
      </c>
      <c r="O36" s="461">
        <v>902</v>
      </c>
      <c r="P36" s="461">
        <v>1153</v>
      </c>
      <c r="Q36" s="462">
        <v>35</v>
      </c>
      <c r="R36" s="463">
        <v>3382</v>
      </c>
      <c r="S36" s="463">
        <v>3633</v>
      </c>
      <c r="T36" s="463">
        <v>28465</v>
      </c>
      <c r="AM36" s="103"/>
      <c r="AN36" s="103"/>
      <c r="AO36" s="103"/>
      <c r="AP36" s="103"/>
      <c r="AQ36" s="103"/>
      <c r="AR36" s="103"/>
      <c r="AS36" s="103"/>
      <c r="AT36" s="103"/>
      <c r="AU36" s="103"/>
      <c r="AV36" s="103"/>
      <c r="AW36" s="103"/>
      <c r="AX36" s="103"/>
      <c r="AY36" s="103"/>
      <c r="AZ36" s="103"/>
      <c r="BA36" s="103"/>
      <c r="BB36" s="103"/>
      <c r="BC36" s="103"/>
      <c r="BD36" s="103"/>
    </row>
    <row r="37" spans="1:56" ht="19.899999999999999" customHeight="1">
      <c r="A37" s="459">
        <v>30</v>
      </c>
      <c r="B37" s="460" t="s">
        <v>145</v>
      </c>
      <c r="C37" s="461">
        <v>26175</v>
      </c>
      <c r="D37" s="461">
        <v>24003</v>
      </c>
      <c r="E37" s="461">
        <v>2172</v>
      </c>
      <c r="F37" s="461">
        <v>26169</v>
      </c>
      <c r="G37" s="461">
        <v>23997</v>
      </c>
      <c r="H37" s="461">
        <v>2172</v>
      </c>
      <c r="I37" s="461">
        <v>6</v>
      </c>
      <c r="J37" s="461">
        <v>6</v>
      </c>
      <c r="K37" s="461">
        <v>0</v>
      </c>
      <c r="L37" s="461">
        <v>11</v>
      </c>
      <c r="M37" s="461">
        <v>207</v>
      </c>
      <c r="N37" s="461">
        <v>4681</v>
      </c>
      <c r="O37" s="461">
        <v>1762</v>
      </c>
      <c r="P37" s="461">
        <v>3290</v>
      </c>
      <c r="Q37" s="462">
        <v>16</v>
      </c>
      <c r="R37" s="463">
        <v>6661</v>
      </c>
      <c r="S37" s="463">
        <v>8189</v>
      </c>
      <c r="T37" s="463">
        <v>88520</v>
      </c>
      <c r="AM37" s="103"/>
      <c r="AN37" s="103"/>
      <c r="AO37" s="103"/>
      <c r="AP37" s="103"/>
      <c r="AQ37" s="103"/>
      <c r="AR37" s="103"/>
      <c r="AS37" s="103"/>
      <c r="AT37" s="103"/>
      <c r="AU37" s="103"/>
      <c r="AV37" s="103"/>
      <c r="AW37" s="103"/>
      <c r="AX37" s="103"/>
      <c r="AY37" s="103"/>
      <c r="AZ37" s="103"/>
      <c r="BA37" s="103"/>
      <c r="BB37" s="103"/>
      <c r="BC37" s="103"/>
      <c r="BD37" s="103"/>
    </row>
    <row r="38" spans="1:56" ht="19.899999999999999" customHeight="1">
      <c r="A38" s="459">
        <v>31</v>
      </c>
      <c r="B38" s="460" t="s">
        <v>68</v>
      </c>
      <c r="C38" s="461">
        <v>60509</v>
      </c>
      <c r="D38" s="461">
        <v>38944</v>
      </c>
      <c r="E38" s="461">
        <v>21565</v>
      </c>
      <c r="F38" s="461">
        <v>60498</v>
      </c>
      <c r="G38" s="461">
        <v>38934</v>
      </c>
      <c r="H38" s="461">
        <v>21564</v>
      </c>
      <c r="I38" s="461">
        <v>11</v>
      </c>
      <c r="J38" s="461">
        <v>10</v>
      </c>
      <c r="K38" s="461">
        <v>1</v>
      </c>
      <c r="L38" s="461">
        <v>454</v>
      </c>
      <c r="M38" s="461">
        <v>310</v>
      </c>
      <c r="N38" s="461">
        <v>18343</v>
      </c>
      <c r="O38" s="461">
        <v>6947</v>
      </c>
      <c r="P38" s="461">
        <v>9755</v>
      </c>
      <c r="Q38" s="462">
        <v>483</v>
      </c>
      <c r="R38" s="463">
        <v>26054</v>
      </c>
      <c r="S38" s="463">
        <v>28862</v>
      </c>
      <c r="T38" s="463">
        <v>229291</v>
      </c>
      <c r="AM38" s="103"/>
      <c r="AN38" s="103"/>
      <c r="AO38" s="103"/>
      <c r="AP38" s="103"/>
      <c r="AQ38" s="103"/>
      <c r="AR38" s="103"/>
      <c r="AS38" s="103"/>
      <c r="AT38" s="103"/>
      <c r="AU38" s="103"/>
      <c r="AV38" s="103"/>
      <c r="AW38" s="103"/>
      <c r="AX38" s="103"/>
      <c r="AY38" s="103"/>
      <c r="AZ38" s="103"/>
      <c r="BA38" s="103"/>
      <c r="BB38" s="103"/>
      <c r="BC38" s="103"/>
      <c r="BD38" s="103"/>
    </row>
    <row r="39" spans="1:56" ht="19.899999999999999" customHeight="1">
      <c r="A39" s="459">
        <v>32</v>
      </c>
      <c r="B39" s="460" t="s">
        <v>93</v>
      </c>
      <c r="C39" s="461">
        <v>30783</v>
      </c>
      <c r="D39" s="461">
        <v>21550</v>
      </c>
      <c r="E39" s="461">
        <v>9233</v>
      </c>
      <c r="F39" s="461">
        <v>30783</v>
      </c>
      <c r="G39" s="461">
        <v>21550</v>
      </c>
      <c r="H39" s="461">
        <v>9233</v>
      </c>
      <c r="I39" s="461">
        <v>0</v>
      </c>
      <c r="J39" s="461">
        <v>0</v>
      </c>
      <c r="K39" s="461">
        <v>0</v>
      </c>
      <c r="L39" s="461">
        <v>317</v>
      </c>
      <c r="M39" s="461">
        <v>118</v>
      </c>
      <c r="N39" s="461">
        <v>15714</v>
      </c>
      <c r="O39" s="461">
        <v>4980</v>
      </c>
      <c r="P39" s="461">
        <v>6082</v>
      </c>
      <c r="Q39" s="462">
        <v>148</v>
      </c>
      <c r="R39" s="463">
        <v>21129</v>
      </c>
      <c r="S39" s="463">
        <v>22231</v>
      </c>
      <c r="T39" s="463">
        <v>126088</v>
      </c>
      <c r="AM39" s="103"/>
      <c r="AN39" s="103"/>
      <c r="AO39" s="103"/>
      <c r="AP39" s="103"/>
      <c r="AQ39" s="103"/>
      <c r="AR39" s="103"/>
      <c r="AS39" s="103"/>
      <c r="AT39" s="103"/>
      <c r="AU39" s="103"/>
      <c r="AV39" s="103"/>
      <c r="AW39" s="103"/>
      <c r="AX39" s="103"/>
      <c r="AY39" s="103"/>
      <c r="AZ39" s="103"/>
      <c r="BA39" s="103"/>
      <c r="BB39" s="103"/>
      <c r="BC39" s="103"/>
      <c r="BD39" s="103"/>
    </row>
    <row r="40" spans="1:56" ht="19.899999999999999" customHeight="1">
      <c r="A40" s="459">
        <v>33</v>
      </c>
      <c r="B40" s="460" t="s">
        <v>1</v>
      </c>
      <c r="C40" s="461">
        <v>72950</v>
      </c>
      <c r="D40" s="461">
        <v>45532</v>
      </c>
      <c r="E40" s="461">
        <v>27418</v>
      </c>
      <c r="F40" s="461">
        <v>72938</v>
      </c>
      <c r="G40" s="461">
        <v>45521</v>
      </c>
      <c r="H40" s="461">
        <v>27417</v>
      </c>
      <c r="I40" s="461">
        <v>12</v>
      </c>
      <c r="J40" s="461">
        <v>11</v>
      </c>
      <c r="K40" s="461">
        <v>1</v>
      </c>
      <c r="L40" s="461">
        <v>745</v>
      </c>
      <c r="M40" s="461">
        <v>360</v>
      </c>
      <c r="N40" s="461">
        <v>40100</v>
      </c>
      <c r="O40" s="461">
        <v>12721</v>
      </c>
      <c r="P40" s="461">
        <v>17039</v>
      </c>
      <c r="Q40" s="462">
        <v>620</v>
      </c>
      <c r="R40" s="463">
        <v>53926</v>
      </c>
      <c r="S40" s="463">
        <v>58244</v>
      </c>
      <c r="T40" s="463">
        <v>302532</v>
      </c>
      <c r="AM40" s="103"/>
      <c r="AN40" s="103"/>
      <c r="AO40" s="103"/>
      <c r="AP40" s="103"/>
      <c r="AQ40" s="103"/>
      <c r="AR40" s="103"/>
      <c r="AS40" s="103"/>
      <c r="AT40" s="103"/>
      <c r="AU40" s="103"/>
      <c r="AV40" s="103"/>
      <c r="AW40" s="103"/>
      <c r="AX40" s="103"/>
      <c r="AY40" s="103"/>
      <c r="AZ40" s="103"/>
      <c r="BA40" s="103"/>
      <c r="BB40" s="103"/>
      <c r="BC40" s="103"/>
      <c r="BD40" s="103"/>
    </row>
    <row r="41" spans="1:56" ht="19.899999999999999" customHeight="1">
      <c r="A41" s="459">
        <v>34</v>
      </c>
      <c r="B41" s="460" t="s">
        <v>2</v>
      </c>
      <c r="C41" s="461">
        <v>369147</v>
      </c>
      <c r="D41" s="461">
        <v>210298</v>
      </c>
      <c r="E41" s="461">
        <v>158849</v>
      </c>
      <c r="F41" s="461">
        <v>369011</v>
      </c>
      <c r="G41" s="461">
        <v>210246</v>
      </c>
      <c r="H41" s="461">
        <v>158765</v>
      </c>
      <c r="I41" s="461">
        <v>136</v>
      </c>
      <c r="J41" s="461">
        <v>52</v>
      </c>
      <c r="K41" s="461">
        <v>84</v>
      </c>
      <c r="L41" s="461">
        <v>3320</v>
      </c>
      <c r="M41" s="461">
        <v>1618</v>
      </c>
      <c r="N41" s="461">
        <v>192412</v>
      </c>
      <c r="O41" s="461">
        <v>104936</v>
      </c>
      <c r="P41" s="461">
        <v>140711</v>
      </c>
      <c r="Q41" s="462">
        <v>3892</v>
      </c>
      <c r="R41" s="463">
        <v>302286</v>
      </c>
      <c r="S41" s="463">
        <v>338061</v>
      </c>
      <c r="T41" s="463">
        <v>1527263</v>
      </c>
      <c r="AM41" s="103"/>
      <c r="AN41" s="103"/>
      <c r="AO41" s="103"/>
      <c r="AP41" s="103"/>
      <c r="AQ41" s="103"/>
      <c r="AR41" s="103"/>
      <c r="AS41" s="103"/>
      <c r="AT41" s="103"/>
      <c r="AU41" s="103"/>
      <c r="AV41" s="103"/>
      <c r="AW41" s="103"/>
      <c r="AX41" s="103"/>
      <c r="AY41" s="103"/>
      <c r="AZ41" s="103"/>
      <c r="BA41" s="103"/>
      <c r="BB41" s="103"/>
      <c r="BC41" s="103"/>
      <c r="BD41" s="103"/>
    </row>
    <row r="42" spans="1:56" ht="19.899999999999999" customHeight="1">
      <c r="A42" s="459">
        <v>35</v>
      </c>
      <c r="B42" s="460" t="s">
        <v>3</v>
      </c>
      <c r="C42" s="461">
        <v>173985</v>
      </c>
      <c r="D42" s="461">
        <v>102900</v>
      </c>
      <c r="E42" s="461">
        <v>71085</v>
      </c>
      <c r="F42" s="461">
        <v>173951</v>
      </c>
      <c r="G42" s="461">
        <v>102887</v>
      </c>
      <c r="H42" s="461">
        <v>71064</v>
      </c>
      <c r="I42" s="461">
        <v>34</v>
      </c>
      <c r="J42" s="461">
        <v>13</v>
      </c>
      <c r="K42" s="461">
        <v>21</v>
      </c>
      <c r="L42" s="461">
        <v>2388</v>
      </c>
      <c r="M42" s="461">
        <v>796</v>
      </c>
      <c r="N42" s="461">
        <v>140891</v>
      </c>
      <c r="O42" s="461">
        <v>50188</v>
      </c>
      <c r="P42" s="461">
        <v>63883</v>
      </c>
      <c r="Q42" s="462">
        <v>2115</v>
      </c>
      <c r="R42" s="463">
        <v>194263</v>
      </c>
      <c r="S42" s="463">
        <v>207958</v>
      </c>
      <c r="T42" s="463">
        <v>812226</v>
      </c>
      <c r="AM42" s="103"/>
      <c r="AN42" s="103"/>
      <c r="AO42" s="103"/>
      <c r="AP42" s="103"/>
      <c r="AQ42" s="103"/>
      <c r="AR42" s="103"/>
      <c r="AS42" s="103"/>
      <c r="AT42" s="103"/>
      <c r="AU42" s="103"/>
      <c r="AV42" s="103"/>
      <c r="AW42" s="103"/>
      <c r="AX42" s="103"/>
      <c r="AY42" s="103"/>
      <c r="AZ42" s="103"/>
      <c r="BA42" s="103"/>
      <c r="BB42" s="103"/>
      <c r="BC42" s="103"/>
      <c r="BD42" s="103"/>
    </row>
    <row r="43" spans="1:56" ht="19.899999999999999" customHeight="1">
      <c r="A43" s="464">
        <v>36</v>
      </c>
      <c r="B43" s="460" t="s">
        <v>4</v>
      </c>
      <c r="C43" s="461">
        <v>13559</v>
      </c>
      <c r="D43" s="461">
        <v>9935</v>
      </c>
      <c r="E43" s="461">
        <v>3624</v>
      </c>
      <c r="F43" s="461">
        <v>13553</v>
      </c>
      <c r="G43" s="461">
        <v>9929</v>
      </c>
      <c r="H43" s="461">
        <v>3624</v>
      </c>
      <c r="I43" s="461">
        <v>6</v>
      </c>
      <c r="J43" s="461">
        <v>6</v>
      </c>
      <c r="K43" s="461">
        <v>0</v>
      </c>
      <c r="L43" s="461">
        <v>26</v>
      </c>
      <c r="M43" s="461">
        <v>47</v>
      </c>
      <c r="N43" s="461">
        <v>2581</v>
      </c>
      <c r="O43" s="461">
        <v>1098</v>
      </c>
      <c r="P43" s="461">
        <v>1455</v>
      </c>
      <c r="Q43" s="462">
        <v>58</v>
      </c>
      <c r="R43" s="463">
        <v>3752</v>
      </c>
      <c r="S43" s="463">
        <v>4109</v>
      </c>
      <c r="T43" s="463">
        <v>43844</v>
      </c>
      <c r="AM43" s="103"/>
      <c r="AN43" s="103"/>
      <c r="AO43" s="103"/>
      <c r="AP43" s="103"/>
      <c r="AQ43" s="103"/>
      <c r="AR43" s="103"/>
      <c r="AS43" s="103"/>
      <c r="AT43" s="103"/>
      <c r="AU43" s="103"/>
      <c r="AV43" s="103"/>
      <c r="AW43" s="103"/>
      <c r="AX43" s="103"/>
      <c r="AY43" s="103"/>
      <c r="AZ43" s="103"/>
      <c r="BA43" s="103"/>
      <c r="BB43" s="103"/>
      <c r="BC43" s="103"/>
      <c r="BD43" s="103"/>
    </row>
    <row r="44" spans="1:56" ht="19.899999999999999" customHeight="1">
      <c r="A44" s="464">
        <v>37</v>
      </c>
      <c r="B44" s="460" t="s">
        <v>5</v>
      </c>
      <c r="C44" s="461">
        <v>21600</v>
      </c>
      <c r="D44" s="461">
        <v>14711</v>
      </c>
      <c r="E44" s="461">
        <v>6889</v>
      </c>
      <c r="F44" s="461">
        <v>21600</v>
      </c>
      <c r="G44" s="461">
        <v>14711</v>
      </c>
      <c r="H44" s="461">
        <v>6889</v>
      </c>
      <c r="I44" s="461">
        <v>0</v>
      </c>
      <c r="J44" s="461">
        <v>0</v>
      </c>
      <c r="K44" s="461">
        <v>0</v>
      </c>
      <c r="L44" s="461">
        <v>91</v>
      </c>
      <c r="M44" s="461">
        <v>76</v>
      </c>
      <c r="N44" s="461">
        <v>9760</v>
      </c>
      <c r="O44" s="461">
        <v>4156</v>
      </c>
      <c r="P44" s="461">
        <v>4967</v>
      </c>
      <c r="Q44" s="462">
        <v>164</v>
      </c>
      <c r="R44" s="463">
        <v>14083</v>
      </c>
      <c r="S44" s="463">
        <v>14894</v>
      </c>
      <c r="T44" s="463">
        <v>87094</v>
      </c>
      <c r="AM44" s="103"/>
      <c r="AN44" s="103"/>
      <c r="AO44" s="103"/>
      <c r="AP44" s="103"/>
      <c r="AQ44" s="103"/>
      <c r="AR44" s="103"/>
      <c r="AS44" s="103"/>
      <c r="AT44" s="103"/>
      <c r="AU44" s="103"/>
      <c r="AV44" s="103"/>
      <c r="AW44" s="103"/>
      <c r="AX44" s="103"/>
      <c r="AY44" s="103"/>
      <c r="AZ44" s="103"/>
      <c r="BA44" s="103"/>
      <c r="BB44" s="103"/>
      <c r="BC44" s="103"/>
      <c r="BD44" s="103"/>
    </row>
    <row r="45" spans="1:56" ht="19.899999999999999" customHeight="1">
      <c r="A45" s="464">
        <v>38</v>
      </c>
      <c r="B45" s="460" t="s">
        <v>6</v>
      </c>
      <c r="C45" s="461">
        <v>57206</v>
      </c>
      <c r="D45" s="461">
        <v>35501</v>
      </c>
      <c r="E45" s="461">
        <v>21705</v>
      </c>
      <c r="F45" s="461">
        <v>57196</v>
      </c>
      <c r="G45" s="461">
        <v>35495</v>
      </c>
      <c r="H45" s="461">
        <v>21701</v>
      </c>
      <c r="I45" s="461">
        <v>10</v>
      </c>
      <c r="J45" s="461">
        <v>6</v>
      </c>
      <c r="K45" s="461">
        <v>4</v>
      </c>
      <c r="L45" s="461">
        <v>522</v>
      </c>
      <c r="M45" s="461">
        <v>355</v>
      </c>
      <c r="N45" s="461">
        <v>22988</v>
      </c>
      <c r="O45" s="461">
        <v>8062</v>
      </c>
      <c r="P45" s="461">
        <v>10646</v>
      </c>
      <c r="Q45" s="462">
        <v>346</v>
      </c>
      <c r="R45" s="463">
        <v>31927</v>
      </c>
      <c r="S45" s="463">
        <v>34511</v>
      </c>
      <c r="T45" s="463">
        <v>235529</v>
      </c>
      <c r="AM45" s="103"/>
      <c r="AN45" s="103"/>
      <c r="AO45" s="103"/>
      <c r="AP45" s="103"/>
      <c r="AQ45" s="103"/>
      <c r="AR45" s="103"/>
      <c r="AS45" s="103"/>
      <c r="AT45" s="103"/>
      <c r="AU45" s="103"/>
      <c r="AV45" s="103"/>
      <c r="AW45" s="103"/>
      <c r="AX45" s="103"/>
      <c r="AY45" s="103"/>
      <c r="AZ45" s="103"/>
      <c r="BA45" s="103"/>
      <c r="BB45" s="103"/>
      <c r="BC45" s="103"/>
      <c r="BD45" s="103"/>
    </row>
    <row r="46" spans="1:56" ht="19.899999999999999" customHeight="1">
      <c r="A46" s="464">
        <v>39</v>
      </c>
      <c r="B46" s="460" t="s">
        <v>7</v>
      </c>
      <c r="C46" s="461">
        <v>17832</v>
      </c>
      <c r="D46" s="461">
        <v>12818</v>
      </c>
      <c r="E46" s="461">
        <v>5014</v>
      </c>
      <c r="F46" s="461">
        <v>17827</v>
      </c>
      <c r="G46" s="461">
        <v>12813</v>
      </c>
      <c r="H46" s="461">
        <v>5014</v>
      </c>
      <c r="I46" s="461">
        <v>5</v>
      </c>
      <c r="J46" s="461">
        <v>5</v>
      </c>
      <c r="K46" s="461">
        <v>0</v>
      </c>
      <c r="L46" s="461">
        <v>159</v>
      </c>
      <c r="M46" s="461">
        <v>58</v>
      </c>
      <c r="N46" s="461">
        <v>10029</v>
      </c>
      <c r="O46" s="461">
        <v>3540</v>
      </c>
      <c r="P46" s="461">
        <v>4257</v>
      </c>
      <c r="Q46" s="462">
        <v>190</v>
      </c>
      <c r="R46" s="463">
        <v>13786</v>
      </c>
      <c r="S46" s="463">
        <v>14503</v>
      </c>
      <c r="T46" s="463">
        <v>67098</v>
      </c>
      <c r="AM46" s="103"/>
      <c r="AN46" s="103"/>
      <c r="AO46" s="103"/>
      <c r="AP46" s="103"/>
      <c r="AQ46" s="103"/>
      <c r="AR46" s="103"/>
      <c r="AS46" s="103"/>
      <c r="AT46" s="103"/>
      <c r="AU46" s="103"/>
      <c r="AV46" s="103"/>
      <c r="AW46" s="103"/>
      <c r="AX46" s="103"/>
      <c r="AY46" s="103"/>
      <c r="AZ46" s="103"/>
      <c r="BA46" s="103"/>
      <c r="BB46" s="103"/>
      <c r="BC46" s="103"/>
      <c r="BD46" s="103"/>
    </row>
    <row r="47" spans="1:56" ht="19.899999999999999" customHeight="1">
      <c r="A47" s="464">
        <v>40</v>
      </c>
      <c r="B47" s="460" t="s">
        <v>8</v>
      </c>
      <c r="C47" s="461">
        <v>12466</v>
      </c>
      <c r="D47" s="461">
        <v>8087</v>
      </c>
      <c r="E47" s="461">
        <v>4379</v>
      </c>
      <c r="F47" s="461">
        <v>12465</v>
      </c>
      <c r="G47" s="461">
        <v>8087</v>
      </c>
      <c r="H47" s="461">
        <v>4378</v>
      </c>
      <c r="I47" s="461">
        <v>1</v>
      </c>
      <c r="J47" s="461">
        <v>0</v>
      </c>
      <c r="K47" s="461">
        <v>1</v>
      </c>
      <c r="L47" s="461">
        <v>107</v>
      </c>
      <c r="M47" s="461">
        <v>58</v>
      </c>
      <c r="N47" s="461">
        <v>5477</v>
      </c>
      <c r="O47" s="461">
        <v>1783</v>
      </c>
      <c r="P47" s="461">
        <v>2315</v>
      </c>
      <c r="Q47" s="462">
        <v>80</v>
      </c>
      <c r="R47" s="463">
        <v>7425</v>
      </c>
      <c r="S47" s="463">
        <v>7957</v>
      </c>
      <c r="T47" s="463">
        <v>51576</v>
      </c>
      <c r="AM47" s="103"/>
      <c r="AN47" s="103"/>
      <c r="AO47" s="103"/>
      <c r="AP47" s="103"/>
      <c r="AQ47" s="103"/>
      <c r="AR47" s="103"/>
      <c r="AS47" s="103"/>
      <c r="AT47" s="103"/>
      <c r="AU47" s="103"/>
      <c r="AV47" s="103"/>
      <c r="AW47" s="103"/>
      <c r="AX47" s="103"/>
      <c r="AY47" s="103"/>
      <c r="AZ47" s="103"/>
      <c r="BA47" s="103"/>
      <c r="BB47" s="103"/>
      <c r="BC47" s="103"/>
      <c r="BD47" s="103"/>
    </row>
    <row r="48" spans="1:56" ht="19.899999999999999" customHeight="1">
      <c r="A48" s="464">
        <v>41</v>
      </c>
      <c r="B48" s="460" t="s">
        <v>44</v>
      </c>
      <c r="C48" s="461">
        <v>64015</v>
      </c>
      <c r="D48" s="461">
        <v>36287</v>
      </c>
      <c r="E48" s="461">
        <v>27728</v>
      </c>
      <c r="F48" s="461">
        <v>64008</v>
      </c>
      <c r="G48" s="461">
        <v>36283</v>
      </c>
      <c r="H48" s="461">
        <v>27725</v>
      </c>
      <c r="I48" s="461">
        <v>7</v>
      </c>
      <c r="J48" s="461">
        <v>4</v>
      </c>
      <c r="K48" s="461">
        <v>3</v>
      </c>
      <c r="L48" s="461">
        <v>597</v>
      </c>
      <c r="M48" s="461">
        <v>284</v>
      </c>
      <c r="N48" s="461">
        <v>28065</v>
      </c>
      <c r="O48" s="461">
        <v>11202</v>
      </c>
      <c r="P48" s="461">
        <v>14456</v>
      </c>
      <c r="Q48" s="462">
        <v>697</v>
      </c>
      <c r="R48" s="463">
        <v>40148</v>
      </c>
      <c r="S48" s="463">
        <v>43402</v>
      </c>
      <c r="T48" s="463">
        <v>230279</v>
      </c>
      <c r="AM48" s="103"/>
      <c r="AN48" s="103"/>
      <c r="AO48" s="103"/>
      <c r="AP48" s="103"/>
      <c r="AQ48" s="103"/>
      <c r="AR48" s="103"/>
      <c r="AS48" s="103"/>
      <c r="AT48" s="103"/>
      <c r="AU48" s="103"/>
      <c r="AV48" s="103"/>
      <c r="AW48" s="103"/>
      <c r="AX48" s="103"/>
      <c r="AY48" s="103"/>
      <c r="AZ48" s="103"/>
      <c r="BA48" s="103"/>
      <c r="BB48" s="103"/>
      <c r="BC48" s="103"/>
      <c r="BD48" s="103"/>
    </row>
    <row r="49" spans="1:56" ht="19.899999999999999" customHeight="1">
      <c r="A49" s="464">
        <v>42</v>
      </c>
      <c r="B49" s="460" t="s">
        <v>146</v>
      </c>
      <c r="C49" s="461">
        <v>84274</v>
      </c>
      <c r="D49" s="461">
        <v>52348</v>
      </c>
      <c r="E49" s="461">
        <v>31926</v>
      </c>
      <c r="F49" s="461">
        <v>84268</v>
      </c>
      <c r="G49" s="461">
        <v>52343</v>
      </c>
      <c r="H49" s="461">
        <v>31925</v>
      </c>
      <c r="I49" s="461">
        <v>6</v>
      </c>
      <c r="J49" s="461">
        <v>5</v>
      </c>
      <c r="K49" s="461">
        <v>1</v>
      </c>
      <c r="L49" s="461">
        <v>637</v>
      </c>
      <c r="M49" s="461">
        <v>421</v>
      </c>
      <c r="N49" s="461">
        <v>37701</v>
      </c>
      <c r="O49" s="461">
        <v>13081</v>
      </c>
      <c r="P49" s="461">
        <v>17001</v>
      </c>
      <c r="Q49" s="462">
        <v>502</v>
      </c>
      <c r="R49" s="463">
        <v>51840</v>
      </c>
      <c r="S49" s="463">
        <v>55760</v>
      </c>
      <c r="T49" s="463">
        <v>361079</v>
      </c>
      <c r="AM49" s="103"/>
      <c r="AN49" s="103"/>
      <c r="AO49" s="103"/>
      <c r="AP49" s="103"/>
      <c r="AQ49" s="103"/>
      <c r="AR49" s="103"/>
      <c r="AS49" s="103"/>
      <c r="AT49" s="103"/>
      <c r="AU49" s="103"/>
      <c r="AV49" s="103"/>
      <c r="AW49" s="103"/>
      <c r="AX49" s="103"/>
      <c r="AY49" s="103"/>
      <c r="AZ49" s="103"/>
      <c r="BA49" s="103"/>
      <c r="BB49" s="103"/>
      <c r="BC49" s="103"/>
      <c r="BD49" s="103"/>
    </row>
    <row r="50" spans="1:56" ht="19.899999999999999" customHeight="1">
      <c r="A50" s="464">
        <v>43</v>
      </c>
      <c r="B50" s="460" t="s">
        <v>39</v>
      </c>
      <c r="C50" s="461">
        <v>22841</v>
      </c>
      <c r="D50" s="461">
        <v>15233</v>
      </c>
      <c r="E50" s="461">
        <v>7608</v>
      </c>
      <c r="F50" s="461">
        <v>22838</v>
      </c>
      <c r="G50" s="461">
        <v>15230</v>
      </c>
      <c r="H50" s="461">
        <v>7608</v>
      </c>
      <c r="I50" s="461">
        <v>3</v>
      </c>
      <c r="J50" s="461">
        <v>3</v>
      </c>
      <c r="K50" s="461">
        <v>0</v>
      </c>
      <c r="L50" s="461">
        <v>174</v>
      </c>
      <c r="M50" s="461">
        <v>128</v>
      </c>
      <c r="N50" s="461">
        <v>10301</v>
      </c>
      <c r="O50" s="461">
        <v>3994</v>
      </c>
      <c r="P50" s="461">
        <v>4852</v>
      </c>
      <c r="Q50" s="462">
        <v>242</v>
      </c>
      <c r="R50" s="463">
        <v>14597</v>
      </c>
      <c r="S50" s="463">
        <v>15455</v>
      </c>
      <c r="T50" s="463">
        <v>91105</v>
      </c>
      <c r="AM50" s="103"/>
      <c r="AN50" s="103"/>
      <c r="AO50" s="103"/>
      <c r="AP50" s="103"/>
      <c r="AQ50" s="103"/>
      <c r="AR50" s="103"/>
      <c r="AS50" s="103"/>
      <c r="AT50" s="103"/>
      <c r="AU50" s="103"/>
      <c r="AV50" s="103"/>
      <c r="AW50" s="103"/>
      <c r="AX50" s="103"/>
      <c r="AY50" s="103"/>
      <c r="AZ50" s="103"/>
      <c r="BA50" s="103"/>
      <c r="BB50" s="103"/>
      <c r="BC50" s="103"/>
      <c r="BD50" s="103"/>
    </row>
    <row r="51" spans="1:56" ht="19.899999999999999" customHeight="1">
      <c r="A51" s="464">
        <v>44</v>
      </c>
      <c r="B51" s="465" t="s">
        <v>40</v>
      </c>
      <c r="C51" s="461">
        <v>41920</v>
      </c>
      <c r="D51" s="461">
        <v>28215</v>
      </c>
      <c r="E51" s="461">
        <v>13705</v>
      </c>
      <c r="F51" s="461">
        <v>41916</v>
      </c>
      <c r="G51" s="461">
        <v>28211</v>
      </c>
      <c r="H51" s="461">
        <v>13705</v>
      </c>
      <c r="I51" s="461">
        <v>4</v>
      </c>
      <c r="J51" s="461">
        <v>4</v>
      </c>
      <c r="K51" s="461">
        <v>0</v>
      </c>
      <c r="L51" s="461">
        <v>326</v>
      </c>
      <c r="M51" s="461">
        <v>200</v>
      </c>
      <c r="N51" s="461">
        <v>15975</v>
      </c>
      <c r="O51" s="461">
        <v>5638</v>
      </c>
      <c r="P51" s="461">
        <v>7573</v>
      </c>
      <c r="Q51" s="462">
        <v>253</v>
      </c>
      <c r="R51" s="463">
        <v>22139</v>
      </c>
      <c r="S51" s="463">
        <v>24074</v>
      </c>
      <c r="T51" s="463">
        <v>169322</v>
      </c>
      <c r="AM51" s="103"/>
      <c r="AN51" s="103"/>
      <c r="AO51" s="103"/>
      <c r="AP51" s="103"/>
      <c r="AQ51" s="103"/>
      <c r="AR51" s="103"/>
      <c r="AS51" s="103"/>
      <c r="AT51" s="103"/>
      <c r="AU51" s="103"/>
      <c r="AV51" s="103"/>
      <c r="AW51" s="103"/>
      <c r="AX51" s="103"/>
      <c r="AY51" s="103"/>
      <c r="AZ51" s="103"/>
      <c r="BA51" s="103"/>
      <c r="BB51" s="103"/>
      <c r="BC51" s="103"/>
      <c r="BD51" s="103"/>
    </row>
    <row r="52" spans="1:56" ht="19.899999999999999" customHeight="1">
      <c r="A52" s="464">
        <v>45</v>
      </c>
      <c r="B52" s="465" t="s">
        <v>41</v>
      </c>
      <c r="C52" s="461">
        <v>50715</v>
      </c>
      <c r="D52" s="461">
        <v>31228</v>
      </c>
      <c r="E52" s="461">
        <v>19487</v>
      </c>
      <c r="F52" s="461">
        <v>50710</v>
      </c>
      <c r="G52" s="461">
        <v>31223</v>
      </c>
      <c r="H52" s="461">
        <v>19487</v>
      </c>
      <c r="I52" s="461">
        <v>5</v>
      </c>
      <c r="J52" s="461">
        <v>5</v>
      </c>
      <c r="K52" s="461">
        <v>0</v>
      </c>
      <c r="L52" s="461">
        <v>417</v>
      </c>
      <c r="M52" s="461">
        <v>231</v>
      </c>
      <c r="N52" s="461">
        <v>26805</v>
      </c>
      <c r="O52" s="461">
        <v>8458</v>
      </c>
      <c r="P52" s="461">
        <v>10555</v>
      </c>
      <c r="Q52" s="462">
        <v>693</v>
      </c>
      <c r="R52" s="463">
        <v>35911</v>
      </c>
      <c r="S52" s="463">
        <v>38008</v>
      </c>
      <c r="T52" s="463">
        <v>200959</v>
      </c>
      <c r="AM52" s="103"/>
      <c r="AN52" s="103"/>
      <c r="AO52" s="103"/>
      <c r="AP52" s="103"/>
      <c r="AQ52" s="103"/>
      <c r="AR52" s="103"/>
      <c r="AS52" s="103"/>
      <c r="AT52" s="103"/>
      <c r="AU52" s="103"/>
      <c r="AV52" s="103"/>
      <c r="AW52" s="103"/>
      <c r="AX52" s="103"/>
      <c r="AY52" s="103"/>
      <c r="AZ52" s="103"/>
      <c r="BA52" s="103"/>
      <c r="BB52" s="103"/>
      <c r="BC52" s="103"/>
      <c r="BD52" s="103"/>
    </row>
    <row r="53" spans="1:56" ht="19.899999999999999" customHeight="1">
      <c r="A53" s="464">
        <v>46</v>
      </c>
      <c r="B53" s="465" t="s">
        <v>206</v>
      </c>
      <c r="C53" s="461">
        <v>41209</v>
      </c>
      <c r="D53" s="461">
        <v>26807</v>
      </c>
      <c r="E53" s="461">
        <v>14402</v>
      </c>
      <c r="F53" s="461">
        <v>41203</v>
      </c>
      <c r="G53" s="461">
        <v>26801</v>
      </c>
      <c r="H53" s="461">
        <v>14402</v>
      </c>
      <c r="I53" s="461">
        <v>6</v>
      </c>
      <c r="J53" s="461">
        <v>6</v>
      </c>
      <c r="K53" s="461">
        <v>0</v>
      </c>
      <c r="L53" s="461">
        <v>264</v>
      </c>
      <c r="M53" s="461">
        <v>246</v>
      </c>
      <c r="N53" s="461">
        <v>13482</v>
      </c>
      <c r="O53" s="461">
        <v>4489</v>
      </c>
      <c r="P53" s="461">
        <v>6334</v>
      </c>
      <c r="Q53" s="462">
        <v>287</v>
      </c>
      <c r="R53" s="463">
        <v>18481</v>
      </c>
      <c r="S53" s="463">
        <v>20326</v>
      </c>
      <c r="T53" s="463">
        <v>170415</v>
      </c>
      <c r="AM53" s="103"/>
      <c r="AN53" s="103"/>
      <c r="AO53" s="103"/>
      <c r="AP53" s="103"/>
      <c r="AQ53" s="103"/>
      <c r="AR53" s="103"/>
      <c r="AS53" s="103"/>
      <c r="AT53" s="103"/>
      <c r="AU53" s="103"/>
      <c r="AV53" s="103"/>
      <c r="AW53" s="103"/>
      <c r="AX53" s="103"/>
      <c r="AY53" s="103"/>
      <c r="AZ53" s="103"/>
      <c r="BA53" s="103"/>
      <c r="BB53" s="103"/>
      <c r="BC53" s="103"/>
      <c r="BD53" s="103"/>
    </row>
    <row r="54" spans="1:56" ht="19.899999999999999" customHeight="1">
      <c r="A54" s="464">
        <v>47</v>
      </c>
      <c r="B54" s="465" t="s">
        <v>42</v>
      </c>
      <c r="C54" s="461">
        <v>32860</v>
      </c>
      <c r="D54" s="461">
        <v>24928</v>
      </c>
      <c r="E54" s="461">
        <v>7932</v>
      </c>
      <c r="F54" s="461">
        <v>32852</v>
      </c>
      <c r="G54" s="461">
        <v>24920</v>
      </c>
      <c r="H54" s="461">
        <v>7932</v>
      </c>
      <c r="I54" s="461">
        <v>8</v>
      </c>
      <c r="J54" s="461">
        <v>8</v>
      </c>
      <c r="K54" s="461">
        <v>0</v>
      </c>
      <c r="L54" s="461">
        <v>66</v>
      </c>
      <c r="M54" s="461">
        <v>109</v>
      </c>
      <c r="N54" s="461">
        <v>5327</v>
      </c>
      <c r="O54" s="461">
        <v>2394</v>
      </c>
      <c r="P54" s="461">
        <v>3863</v>
      </c>
      <c r="Q54" s="462">
        <v>160</v>
      </c>
      <c r="R54" s="463">
        <v>7896</v>
      </c>
      <c r="S54" s="463">
        <v>9365</v>
      </c>
      <c r="T54" s="463">
        <v>130025</v>
      </c>
      <c r="AM54" s="103"/>
      <c r="AN54" s="103"/>
      <c r="AO54" s="103"/>
      <c r="AP54" s="103"/>
      <c r="AQ54" s="103"/>
      <c r="AR54" s="103"/>
      <c r="AS54" s="103"/>
      <c r="AT54" s="103"/>
      <c r="AU54" s="103"/>
      <c r="AV54" s="103"/>
      <c r="AW54" s="103"/>
      <c r="AX54" s="103"/>
      <c r="AY54" s="103"/>
      <c r="AZ54" s="103"/>
      <c r="BA54" s="103"/>
      <c r="BB54" s="103"/>
      <c r="BC54" s="103"/>
      <c r="BD54" s="103"/>
    </row>
    <row r="55" spans="1:56" ht="19.899999999999999" customHeight="1">
      <c r="A55" s="464">
        <v>48</v>
      </c>
      <c r="B55" s="465" t="s">
        <v>95</v>
      </c>
      <c r="C55" s="461">
        <v>42551</v>
      </c>
      <c r="D55" s="461">
        <v>26302</v>
      </c>
      <c r="E55" s="461">
        <v>16249</v>
      </c>
      <c r="F55" s="461">
        <v>42540</v>
      </c>
      <c r="G55" s="461">
        <v>26295</v>
      </c>
      <c r="H55" s="461">
        <v>16245</v>
      </c>
      <c r="I55" s="461">
        <v>11</v>
      </c>
      <c r="J55" s="461">
        <v>7</v>
      </c>
      <c r="K55" s="461">
        <v>4</v>
      </c>
      <c r="L55" s="461">
        <v>468</v>
      </c>
      <c r="M55" s="461">
        <v>170</v>
      </c>
      <c r="N55" s="461">
        <v>30941</v>
      </c>
      <c r="O55" s="461">
        <v>10012</v>
      </c>
      <c r="P55" s="461">
        <v>12764</v>
      </c>
      <c r="Q55" s="462">
        <v>444</v>
      </c>
      <c r="R55" s="463">
        <v>41591</v>
      </c>
      <c r="S55" s="463">
        <v>44343</v>
      </c>
      <c r="T55" s="463">
        <v>171200</v>
      </c>
      <c r="AM55" s="103"/>
      <c r="AN55" s="103"/>
      <c r="AO55" s="103"/>
      <c r="AP55" s="103"/>
      <c r="AQ55" s="103"/>
      <c r="AR55" s="103"/>
      <c r="AS55" s="103"/>
      <c r="AT55" s="103"/>
      <c r="AU55" s="103"/>
      <c r="AV55" s="103"/>
      <c r="AW55" s="103"/>
      <c r="AX55" s="103"/>
      <c r="AY55" s="103"/>
      <c r="AZ55" s="103"/>
      <c r="BA55" s="103"/>
      <c r="BB55" s="103"/>
      <c r="BC55" s="103"/>
      <c r="BD55" s="103"/>
    </row>
    <row r="56" spans="1:56" ht="19.899999999999999" customHeight="1">
      <c r="A56" s="464">
        <v>49</v>
      </c>
      <c r="B56" s="465" t="s">
        <v>96</v>
      </c>
      <c r="C56" s="461">
        <v>14068</v>
      </c>
      <c r="D56" s="461">
        <v>10702</v>
      </c>
      <c r="E56" s="461">
        <v>3366</v>
      </c>
      <c r="F56" s="461">
        <v>14068</v>
      </c>
      <c r="G56" s="461">
        <v>10702</v>
      </c>
      <c r="H56" s="461">
        <v>3366</v>
      </c>
      <c r="I56" s="461">
        <v>0</v>
      </c>
      <c r="J56" s="461">
        <v>0</v>
      </c>
      <c r="K56" s="461">
        <v>0</v>
      </c>
      <c r="L56" s="461">
        <v>30</v>
      </c>
      <c r="M56" s="461">
        <v>48</v>
      </c>
      <c r="N56" s="461">
        <v>2645</v>
      </c>
      <c r="O56" s="461">
        <v>1058</v>
      </c>
      <c r="P56" s="461">
        <v>1534</v>
      </c>
      <c r="Q56" s="462">
        <v>111</v>
      </c>
      <c r="R56" s="463">
        <v>3781</v>
      </c>
      <c r="S56" s="463">
        <v>4257</v>
      </c>
      <c r="T56" s="463">
        <v>52050</v>
      </c>
      <c r="AM56" s="103"/>
      <c r="AN56" s="103"/>
      <c r="AO56" s="103"/>
      <c r="AP56" s="103"/>
      <c r="AQ56" s="103"/>
      <c r="AR56" s="103"/>
      <c r="AS56" s="103"/>
      <c r="AT56" s="103"/>
      <c r="AU56" s="103"/>
      <c r="AV56" s="103"/>
      <c r="AW56" s="103"/>
      <c r="AX56" s="103"/>
      <c r="AY56" s="103"/>
      <c r="AZ56" s="103"/>
      <c r="BA56" s="103"/>
      <c r="BB56" s="103"/>
      <c r="BC56" s="103"/>
      <c r="BD56" s="103"/>
    </row>
    <row r="57" spans="1:56" ht="19.899999999999999" customHeight="1">
      <c r="A57" s="464">
        <v>50</v>
      </c>
      <c r="B57" s="465" t="s">
        <v>97</v>
      </c>
      <c r="C57" s="461">
        <v>13661</v>
      </c>
      <c r="D57" s="461">
        <v>8772</v>
      </c>
      <c r="E57" s="461">
        <v>4889</v>
      </c>
      <c r="F57" s="461">
        <v>13646</v>
      </c>
      <c r="G57" s="461">
        <v>8762</v>
      </c>
      <c r="H57" s="461">
        <v>4884</v>
      </c>
      <c r="I57" s="461">
        <v>15</v>
      </c>
      <c r="J57" s="461">
        <v>10</v>
      </c>
      <c r="K57" s="461">
        <v>5</v>
      </c>
      <c r="L57" s="461">
        <v>107</v>
      </c>
      <c r="M57" s="461">
        <v>61</v>
      </c>
      <c r="N57" s="461">
        <v>5928</v>
      </c>
      <c r="O57" s="461">
        <v>2286</v>
      </c>
      <c r="P57" s="461">
        <v>2855</v>
      </c>
      <c r="Q57" s="462">
        <v>70</v>
      </c>
      <c r="R57" s="463">
        <v>8382</v>
      </c>
      <c r="S57" s="463">
        <v>8951</v>
      </c>
      <c r="T57" s="463">
        <v>55924</v>
      </c>
      <c r="AM57" s="103"/>
      <c r="AN57" s="103"/>
      <c r="AO57" s="103"/>
      <c r="AP57" s="103"/>
      <c r="AQ57" s="103"/>
      <c r="AR57" s="103"/>
      <c r="AS57" s="103"/>
      <c r="AT57" s="103"/>
      <c r="AU57" s="103"/>
      <c r="AV57" s="103"/>
      <c r="AW57" s="103"/>
      <c r="AX57" s="103"/>
      <c r="AY57" s="103"/>
      <c r="AZ57" s="103"/>
      <c r="BA57" s="103"/>
      <c r="BB57" s="103"/>
      <c r="BC57" s="103"/>
      <c r="BD57" s="103"/>
    </row>
    <row r="58" spans="1:56" ht="19.899999999999999" customHeight="1">
      <c r="A58" s="464">
        <v>51</v>
      </c>
      <c r="B58" s="465" t="s">
        <v>98</v>
      </c>
      <c r="C58" s="461">
        <v>15171</v>
      </c>
      <c r="D58" s="461">
        <v>9340</v>
      </c>
      <c r="E58" s="461">
        <v>5831</v>
      </c>
      <c r="F58" s="461">
        <v>15159</v>
      </c>
      <c r="G58" s="461">
        <v>9331</v>
      </c>
      <c r="H58" s="461">
        <v>5828</v>
      </c>
      <c r="I58" s="461">
        <v>12</v>
      </c>
      <c r="J58" s="461">
        <v>9</v>
      </c>
      <c r="K58" s="461">
        <v>3</v>
      </c>
      <c r="L58" s="461">
        <v>146</v>
      </c>
      <c r="M58" s="461">
        <v>102</v>
      </c>
      <c r="N58" s="461">
        <v>7161</v>
      </c>
      <c r="O58" s="461">
        <v>2458</v>
      </c>
      <c r="P58" s="461">
        <v>3195</v>
      </c>
      <c r="Q58" s="462">
        <v>112</v>
      </c>
      <c r="R58" s="463">
        <v>9867</v>
      </c>
      <c r="S58" s="463">
        <v>10604</v>
      </c>
      <c r="T58" s="463">
        <v>60613</v>
      </c>
      <c r="AM58" s="103"/>
      <c r="AN58" s="103"/>
      <c r="AO58" s="103"/>
      <c r="AP58" s="103"/>
      <c r="AQ58" s="103"/>
      <c r="AR58" s="103"/>
      <c r="AS58" s="103"/>
      <c r="AT58" s="103"/>
      <c r="AU58" s="103"/>
      <c r="AV58" s="103"/>
      <c r="AW58" s="103"/>
      <c r="AX58" s="103"/>
      <c r="AY58" s="103"/>
      <c r="AZ58" s="103"/>
      <c r="BA58" s="103"/>
      <c r="BB58" s="103"/>
      <c r="BC58" s="103"/>
      <c r="BD58" s="103"/>
    </row>
    <row r="59" spans="1:56" ht="19.899999999999999" customHeight="1">
      <c r="A59" s="464">
        <v>52</v>
      </c>
      <c r="B59" s="465" t="s">
        <v>99</v>
      </c>
      <c r="C59" s="461">
        <v>28015</v>
      </c>
      <c r="D59" s="461">
        <v>17440</v>
      </c>
      <c r="E59" s="461">
        <v>10575</v>
      </c>
      <c r="F59" s="461">
        <v>28001</v>
      </c>
      <c r="G59" s="461">
        <v>17429</v>
      </c>
      <c r="H59" s="461">
        <v>10572</v>
      </c>
      <c r="I59" s="461">
        <v>14</v>
      </c>
      <c r="J59" s="461">
        <v>11</v>
      </c>
      <c r="K59" s="461">
        <v>3</v>
      </c>
      <c r="L59" s="461">
        <v>232</v>
      </c>
      <c r="M59" s="461">
        <v>162</v>
      </c>
      <c r="N59" s="461">
        <v>15542</v>
      </c>
      <c r="O59" s="461">
        <v>4723</v>
      </c>
      <c r="P59" s="461">
        <v>5986</v>
      </c>
      <c r="Q59" s="462">
        <v>264</v>
      </c>
      <c r="R59" s="463">
        <v>20659</v>
      </c>
      <c r="S59" s="463">
        <v>21922</v>
      </c>
      <c r="T59" s="463">
        <v>119579</v>
      </c>
      <c r="AM59" s="103"/>
      <c r="AN59" s="103"/>
      <c r="AO59" s="103"/>
      <c r="AP59" s="103"/>
      <c r="AQ59" s="103"/>
      <c r="AR59" s="103"/>
      <c r="AS59" s="103"/>
      <c r="AT59" s="103"/>
      <c r="AU59" s="103"/>
      <c r="AV59" s="103"/>
      <c r="AW59" s="103"/>
      <c r="AX59" s="103"/>
      <c r="AY59" s="103"/>
      <c r="AZ59" s="103"/>
      <c r="BA59" s="103"/>
      <c r="BB59" s="103"/>
      <c r="BC59" s="103"/>
      <c r="BD59" s="103"/>
    </row>
    <row r="60" spans="1:56" ht="19.899999999999999" customHeight="1">
      <c r="A60" s="459">
        <v>53</v>
      </c>
      <c r="B60" s="460" t="s">
        <v>100</v>
      </c>
      <c r="C60" s="461">
        <v>15889</v>
      </c>
      <c r="D60" s="461">
        <v>9739</v>
      </c>
      <c r="E60" s="461">
        <v>6150</v>
      </c>
      <c r="F60" s="461">
        <v>15889</v>
      </c>
      <c r="G60" s="461">
        <v>9739</v>
      </c>
      <c r="H60" s="461">
        <v>6150</v>
      </c>
      <c r="I60" s="461">
        <v>0</v>
      </c>
      <c r="J60" s="461">
        <v>0</v>
      </c>
      <c r="K60" s="461">
        <v>0</v>
      </c>
      <c r="L60" s="461">
        <v>39</v>
      </c>
      <c r="M60" s="461">
        <v>45</v>
      </c>
      <c r="N60" s="461">
        <v>4913</v>
      </c>
      <c r="O60" s="461">
        <v>2252</v>
      </c>
      <c r="P60" s="461">
        <v>2944</v>
      </c>
      <c r="Q60" s="462">
        <v>103</v>
      </c>
      <c r="R60" s="463">
        <v>7249</v>
      </c>
      <c r="S60" s="463">
        <v>7941</v>
      </c>
      <c r="T60" s="463">
        <v>47627</v>
      </c>
      <c r="AM60" s="103"/>
      <c r="AN60" s="103"/>
      <c r="AO60" s="103"/>
      <c r="AP60" s="103"/>
      <c r="AQ60" s="103"/>
      <c r="AR60" s="103"/>
      <c r="AS60" s="103"/>
      <c r="AT60" s="103"/>
      <c r="AU60" s="103"/>
      <c r="AV60" s="103"/>
      <c r="AW60" s="103"/>
      <c r="AX60" s="103"/>
      <c r="AY60" s="103"/>
      <c r="AZ60" s="103"/>
      <c r="BA60" s="103"/>
      <c r="BB60" s="103"/>
      <c r="BC60" s="103"/>
      <c r="BD60" s="103"/>
    </row>
    <row r="61" spans="1:56" ht="19.899999999999999" customHeight="1">
      <c r="A61" s="459">
        <v>54</v>
      </c>
      <c r="B61" s="460" t="s">
        <v>158</v>
      </c>
      <c r="C61" s="461">
        <v>37057</v>
      </c>
      <c r="D61" s="461">
        <v>22863</v>
      </c>
      <c r="E61" s="461">
        <v>14194</v>
      </c>
      <c r="F61" s="461">
        <v>37056</v>
      </c>
      <c r="G61" s="461">
        <v>22863</v>
      </c>
      <c r="H61" s="461">
        <v>14193</v>
      </c>
      <c r="I61" s="461">
        <v>1</v>
      </c>
      <c r="J61" s="461">
        <v>0</v>
      </c>
      <c r="K61" s="461">
        <v>1</v>
      </c>
      <c r="L61" s="461">
        <v>210</v>
      </c>
      <c r="M61" s="461">
        <v>163</v>
      </c>
      <c r="N61" s="461">
        <v>15475</v>
      </c>
      <c r="O61" s="461">
        <v>6292</v>
      </c>
      <c r="P61" s="461">
        <v>8019</v>
      </c>
      <c r="Q61" s="462">
        <v>429</v>
      </c>
      <c r="R61" s="463">
        <v>22140</v>
      </c>
      <c r="S61" s="463">
        <v>23867</v>
      </c>
      <c r="T61" s="463">
        <v>144345</v>
      </c>
      <c r="AM61" s="103"/>
      <c r="AN61" s="103"/>
      <c r="AO61" s="103"/>
      <c r="AP61" s="103"/>
      <c r="AQ61" s="103"/>
      <c r="AR61" s="103"/>
      <c r="AS61" s="103"/>
      <c r="AT61" s="103"/>
      <c r="AU61" s="103"/>
      <c r="AV61" s="103"/>
      <c r="AW61" s="103"/>
      <c r="AX61" s="103"/>
      <c r="AY61" s="103"/>
      <c r="AZ61" s="103"/>
      <c r="BA61" s="103"/>
      <c r="BB61" s="103"/>
      <c r="BC61" s="103"/>
      <c r="BD61" s="103"/>
    </row>
    <row r="62" spans="1:56" ht="19.899999999999999" customHeight="1">
      <c r="A62" s="459">
        <v>55</v>
      </c>
      <c r="B62" s="460" t="s">
        <v>159</v>
      </c>
      <c r="C62" s="461">
        <v>59757</v>
      </c>
      <c r="D62" s="461">
        <v>36489</v>
      </c>
      <c r="E62" s="461">
        <v>23268</v>
      </c>
      <c r="F62" s="461">
        <v>59733</v>
      </c>
      <c r="G62" s="461">
        <v>36477</v>
      </c>
      <c r="H62" s="461">
        <v>23256</v>
      </c>
      <c r="I62" s="461">
        <v>24</v>
      </c>
      <c r="J62" s="461">
        <v>12</v>
      </c>
      <c r="K62" s="461">
        <v>12</v>
      </c>
      <c r="L62" s="461">
        <v>446</v>
      </c>
      <c r="M62" s="461">
        <v>337</v>
      </c>
      <c r="N62" s="461">
        <v>30575</v>
      </c>
      <c r="O62" s="461">
        <v>9634</v>
      </c>
      <c r="P62" s="461">
        <v>12495</v>
      </c>
      <c r="Q62" s="462">
        <v>561</v>
      </c>
      <c r="R62" s="463">
        <v>40992</v>
      </c>
      <c r="S62" s="463">
        <v>43853</v>
      </c>
      <c r="T62" s="463">
        <v>240253</v>
      </c>
      <c r="AM62" s="103"/>
      <c r="AN62" s="103"/>
      <c r="AO62" s="103"/>
      <c r="AP62" s="103"/>
      <c r="AQ62" s="103"/>
      <c r="AR62" s="103"/>
      <c r="AS62" s="103"/>
      <c r="AT62" s="103"/>
      <c r="AU62" s="103"/>
      <c r="AV62" s="103"/>
      <c r="AW62" s="103"/>
      <c r="AX62" s="103"/>
      <c r="AY62" s="103"/>
      <c r="AZ62" s="103"/>
      <c r="BA62" s="103"/>
      <c r="BB62" s="103"/>
      <c r="BC62" s="103"/>
      <c r="BD62" s="103"/>
    </row>
    <row r="63" spans="1:56" ht="19.899999999999999" customHeight="1">
      <c r="A63" s="459">
        <v>56</v>
      </c>
      <c r="B63" s="460" t="s">
        <v>116</v>
      </c>
      <c r="C63" s="461">
        <v>17529</v>
      </c>
      <c r="D63" s="461">
        <v>14258</v>
      </c>
      <c r="E63" s="461">
        <v>3271</v>
      </c>
      <c r="F63" s="461">
        <v>17515</v>
      </c>
      <c r="G63" s="461">
        <v>14249</v>
      </c>
      <c r="H63" s="461">
        <v>3266</v>
      </c>
      <c r="I63" s="461">
        <v>14</v>
      </c>
      <c r="J63" s="461">
        <v>9</v>
      </c>
      <c r="K63" s="461">
        <v>5</v>
      </c>
      <c r="L63" s="461">
        <v>26</v>
      </c>
      <c r="M63" s="461">
        <v>164</v>
      </c>
      <c r="N63" s="461">
        <v>4075</v>
      </c>
      <c r="O63" s="461">
        <v>1668</v>
      </c>
      <c r="P63" s="461">
        <v>2676</v>
      </c>
      <c r="Q63" s="462">
        <v>64</v>
      </c>
      <c r="R63" s="463">
        <v>5933</v>
      </c>
      <c r="S63" s="463">
        <v>6941</v>
      </c>
      <c r="T63" s="463">
        <v>76001</v>
      </c>
      <c r="AM63" s="103"/>
      <c r="AN63" s="103"/>
      <c r="AO63" s="103"/>
      <c r="AP63" s="103"/>
      <c r="AQ63" s="103"/>
      <c r="AR63" s="103"/>
      <c r="AS63" s="103"/>
      <c r="AT63" s="103"/>
      <c r="AU63" s="103"/>
      <c r="AV63" s="103"/>
      <c r="AW63" s="103"/>
      <c r="AX63" s="103"/>
      <c r="AY63" s="103"/>
      <c r="AZ63" s="103"/>
      <c r="BA63" s="103"/>
      <c r="BB63" s="103"/>
      <c r="BC63" s="103"/>
      <c r="BD63" s="103"/>
    </row>
    <row r="64" spans="1:56" ht="19.899999999999999" customHeight="1">
      <c r="A64" s="459">
        <v>57</v>
      </c>
      <c r="B64" s="460" t="s">
        <v>12</v>
      </c>
      <c r="C64" s="461">
        <v>10776</v>
      </c>
      <c r="D64" s="461">
        <v>6933</v>
      </c>
      <c r="E64" s="461">
        <v>3843</v>
      </c>
      <c r="F64" s="461">
        <v>10776</v>
      </c>
      <c r="G64" s="461">
        <v>6933</v>
      </c>
      <c r="H64" s="461">
        <v>3843</v>
      </c>
      <c r="I64" s="461">
        <v>0</v>
      </c>
      <c r="J64" s="461">
        <v>0</v>
      </c>
      <c r="K64" s="461">
        <v>0</v>
      </c>
      <c r="L64" s="461">
        <v>67</v>
      </c>
      <c r="M64" s="461">
        <v>54</v>
      </c>
      <c r="N64" s="461">
        <v>6781</v>
      </c>
      <c r="O64" s="461">
        <v>2432</v>
      </c>
      <c r="P64" s="461">
        <v>2912</v>
      </c>
      <c r="Q64" s="462">
        <v>126</v>
      </c>
      <c r="R64" s="463">
        <v>9334</v>
      </c>
      <c r="S64" s="463">
        <v>9814</v>
      </c>
      <c r="T64" s="463">
        <v>38477</v>
      </c>
      <c r="AM64" s="103"/>
      <c r="AN64" s="103"/>
      <c r="AO64" s="103"/>
      <c r="AP64" s="103"/>
      <c r="AQ64" s="103"/>
      <c r="AR64" s="103"/>
      <c r="AS64" s="103"/>
      <c r="AT64" s="103"/>
      <c r="AU64" s="103"/>
      <c r="AV64" s="103"/>
      <c r="AW64" s="103"/>
      <c r="AX64" s="103"/>
      <c r="AY64" s="103"/>
      <c r="AZ64" s="103"/>
      <c r="BA64" s="103"/>
      <c r="BB64" s="103"/>
      <c r="BC64" s="103"/>
      <c r="BD64" s="103"/>
    </row>
    <row r="65" spans="1:56" ht="19.899999999999999" customHeight="1">
      <c r="A65" s="459">
        <v>58</v>
      </c>
      <c r="B65" s="460" t="s">
        <v>13</v>
      </c>
      <c r="C65" s="461">
        <v>29450</v>
      </c>
      <c r="D65" s="461">
        <v>19578</v>
      </c>
      <c r="E65" s="461">
        <v>9872</v>
      </c>
      <c r="F65" s="461">
        <v>29450</v>
      </c>
      <c r="G65" s="461">
        <v>19578</v>
      </c>
      <c r="H65" s="461">
        <v>9872</v>
      </c>
      <c r="I65" s="461">
        <v>0</v>
      </c>
      <c r="J65" s="461">
        <v>0</v>
      </c>
      <c r="K65" s="461">
        <v>0</v>
      </c>
      <c r="L65" s="461">
        <v>175</v>
      </c>
      <c r="M65" s="461">
        <v>137</v>
      </c>
      <c r="N65" s="461">
        <v>10860</v>
      </c>
      <c r="O65" s="461">
        <v>4625</v>
      </c>
      <c r="P65" s="461">
        <v>6054</v>
      </c>
      <c r="Q65" s="462">
        <v>176</v>
      </c>
      <c r="R65" s="463">
        <v>15797</v>
      </c>
      <c r="S65" s="463">
        <v>17226</v>
      </c>
      <c r="T65" s="463">
        <v>115398</v>
      </c>
      <c r="AM65" s="103"/>
      <c r="AN65" s="103"/>
      <c r="AO65" s="103"/>
      <c r="AP65" s="103"/>
      <c r="AQ65" s="103"/>
      <c r="AR65" s="103"/>
      <c r="AS65" s="103"/>
      <c r="AT65" s="103"/>
      <c r="AU65" s="103"/>
      <c r="AV65" s="103"/>
      <c r="AW65" s="103"/>
      <c r="AX65" s="103"/>
      <c r="AY65" s="103"/>
      <c r="AZ65" s="103"/>
      <c r="BA65" s="103"/>
      <c r="BB65" s="103"/>
      <c r="BC65" s="103"/>
      <c r="BD65" s="103"/>
    </row>
    <row r="66" spans="1:56" ht="19.899999999999999" customHeight="1">
      <c r="A66" s="459">
        <v>59</v>
      </c>
      <c r="B66" s="460" t="s">
        <v>14</v>
      </c>
      <c r="C66" s="461">
        <v>33983</v>
      </c>
      <c r="D66" s="461">
        <v>21398</v>
      </c>
      <c r="E66" s="461">
        <v>12585</v>
      </c>
      <c r="F66" s="461">
        <v>33982</v>
      </c>
      <c r="G66" s="461">
        <v>21398</v>
      </c>
      <c r="H66" s="461">
        <v>12584</v>
      </c>
      <c r="I66" s="461">
        <v>1</v>
      </c>
      <c r="J66" s="461">
        <v>0</v>
      </c>
      <c r="K66" s="461">
        <v>1</v>
      </c>
      <c r="L66" s="461">
        <v>356</v>
      </c>
      <c r="M66" s="461">
        <v>112</v>
      </c>
      <c r="N66" s="461">
        <v>16762</v>
      </c>
      <c r="O66" s="461">
        <v>6093</v>
      </c>
      <c r="P66" s="461">
        <v>7602</v>
      </c>
      <c r="Q66" s="462">
        <v>448</v>
      </c>
      <c r="R66" s="463">
        <v>23323</v>
      </c>
      <c r="S66" s="463">
        <v>24832</v>
      </c>
      <c r="T66" s="463">
        <v>122939</v>
      </c>
      <c r="AM66" s="103"/>
      <c r="AN66" s="103"/>
      <c r="AO66" s="103"/>
      <c r="AP66" s="103"/>
      <c r="AQ66" s="103"/>
      <c r="AR66" s="103"/>
      <c r="AS66" s="103"/>
      <c r="AT66" s="103"/>
      <c r="AU66" s="103"/>
      <c r="AV66" s="103"/>
      <c r="AW66" s="103"/>
      <c r="AX66" s="103"/>
      <c r="AY66" s="103"/>
      <c r="AZ66" s="103"/>
      <c r="BA66" s="103"/>
      <c r="BB66" s="103"/>
      <c r="BC66" s="103"/>
      <c r="BD66" s="103"/>
    </row>
    <row r="67" spans="1:56" ht="19.899999999999999" customHeight="1">
      <c r="A67" s="459">
        <v>60</v>
      </c>
      <c r="B67" s="460" t="s">
        <v>107</v>
      </c>
      <c r="C67" s="461">
        <v>25868</v>
      </c>
      <c r="D67" s="461">
        <v>17464</v>
      </c>
      <c r="E67" s="461">
        <v>8404</v>
      </c>
      <c r="F67" s="461">
        <v>25868</v>
      </c>
      <c r="G67" s="461">
        <v>17464</v>
      </c>
      <c r="H67" s="461">
        <v>8404</v>
      </c>
      <c r="I67" s="461">
        <v>0</v>
      </c>
      <c r="J67" s="461">
        <v>0</v>
      </c>
      <c r="K67" s="461">
        <v>0</v>
      </c>
      <c r="L67" s="461">
        <v>194</v>
      </c>
      <c r="M67" s="461">
        <v>149</v>
      </c>
      <c r="N67" s="461">
        <v>12908</v>
      </c>
      <c r="O67" s="461">
        <v>4502</v>
      </c>
      <c r="P67" s="461">
        <v>5589</v>
      </c>
      <c r="Q67" s="462">
        <v>249</v>
      </c>
      <c r="R67" s="463">
        <v>17753</v>
      </c>
      <c r="S67" s="463">
        <v>18840</v>
      </c>
      <c r="T67" s="463">
        <v>114201</v>
      </c>
      <c r="AM67" s="103"/>
      <c r="AN67" s="103"/>
      <c r="AO67" s="103"/>
      <c r="AP67" s="103"/>
      <c r="AQ67" s="103"/>
      <c r="AR67" s="103"/>
      <c r="AS67" s="103"/>
      <c r="AT67" s="103"/>
      <c r="AU67" s="103"/>
      <c r="AV67" s="103"/>
      <c r="AW67" s="103"/>
      <c r="AX67" s="103"/>
      <c r="AY67" s="103"/>
      <c r="AZ67" s="103"/>
      <c r="BA67" s="103"/>
      <c r="BB67" s="103"/>
      <c r="BC67" s="103"/>
      <c r="BD67" s="103"/>
    </row>
    <row r="68" spans="1:56" ht="19.899999999999999" customHeight="1">
      <c r="A68" s="459">
        <v>61</v>
      </c>
      <c r="B68" s="460" t="s">
        <v>108</v>
      </c>
      <c r="C68" s="461">
        <v>38637</v>
      </c>
      <c r="D68" s="461">
        <v>23313</v>
      </c>
      <c r="E68" s="461">
        <v>15324</v>
      </c>
      <c r="F68" s="461">
        <v>38628</v>
      </c>
      <c r="G68" s="461">
        <v>23304</v>
      </c>
      <c r="H68" s="461">
        <v>15324</v>
      </c>
      <c r="I68" s="461">
        <v>9</v>
      </c>
      <c r="J68" s="461">
        <v>9</v>
      </c>
      <c r="K68" s="461">
        <v>0</v>
      </c>
      <c r="L68" s="461">
        <v>197</v>
      </c>
      <c r="M68" s="461">
        <v>139</v>
      </c>
      <c r="N68" s="461">
        <v>19322</v>
      </c>
      <c r="O68" s="461">
        <v>6607</v>
      </c>
      <c r="P68" s="461">
        <v>8498</v>
      </c>
      <c r="Q68" s="462">
        <v>307</v>
      </c>
      <c r="R68" s="463">
        <v>26265</v>
      </c>
      <c r="S68" s="463">
        <v>28156</v>
      </c>
      <c r="T68" s="463">
        <v>157670</v>
      </c>
      <c r="AM68" s="103"/>
      <c r="AN68" s="103"/>
      <c r="AO68" s="103"/>
      <c r="AP68" s="103"/>
      <c r="AQ68" s="103"/>
      <c r="AR68" s="103"/>
      <c r="AS68" s="103"/>
      <c r="AT68" s="103"/>
      <c r="AU68" s="103"/>
      <c r="AV68" s="103"/>
      <c r="AW68" s="103"/>
      <c r="AX68" s="103"/>
      <c r="AY68" s="103"/>
      <c r="AZ68" s="103"/>
      <c r="BA68" s="103"/>
      <c r="BB68" s="103"/>
      <c r="BC68" s="103"/>
      <c r="BD68" s="103"/>
    </row>
    <row r="69" spans="1:56" ht="19.899999999999999" customHeight="1">
      <c r="A69" s="459">
        <v>62</v>
      </c>
      <c r="B69" s="460" t="s">
        <v>109</v>
      </c>
      <c r="C69" s="461">
        <v>14301</v>
      </c>
      <c r="D69" s="461">
        <v>12034</v>
      </c>
      <c r="E69" s="461">
        <v>2267</v>
      </c>
      <c r="F69" s="461">
        <v>14301</v>
      </c>
      <c r="G69" s="461">
        <v>12034</v>
      </c>
      <c r="H69" s="461">
        <v>2267</v>
      </c>
      <c r="I69" s="461">
        <v>0</v>
      </c>
      <c r="J69" s="461">
        <v>0</v>
      </c>
      <c r="K69" s="461">
        <v>0</v>
      </c>
      <c r="L69" s="461">
        <v>44</v>
      </c>
      <c r="M69" s="466">
        <v>26</v>
      </c>
      <c r="N69" s="461">
        <v>1935</v>
      </c>
      <c r="O69" s="461">
        <v>725</v>
      </c>
      <c r="P69" s="461">
        <v>955</v>
      </c>
      <c r="Q69" s="462">
        <v>36</v>
      </c>
      <c r="R69" s="463">
        <v>2730</v>
      </c>
      <c r="S69" s="463">
        <v>2960</v>
      </c>
      <c r="T69" s="463">
        <v>39417</v>
      </c>
      <c r="AM69" s="103"/>
      <c r="AN69" s="103"/>
      <c r="AO69" s="103"/>
      <c r="AP69" s="103"/>
      <c r="AQ69" s="103"/>
      <c r="AR69" s="103"/>
      <c r="AS69" s="103"/>
      <c r="AT69" s="103"/>
      <c r="AU69" s="103"/>
      <c r="AV69" s="103"/>
      <c r="AW69" s="103"/>
      <c r="AX69" s="103"/>
      <c r="AY69" s="103"/>
      <c r="AZ69" s="103"/>
      <c r="BA69" s="103"/>
      <c r="BB69" s="103"/>
      <c r="BC69" s="103"/>
      <c r="BD69" s="103"/>
    </row>
    <row r="70" spans="1:56" ht="19.899999999999999" customHeight="1">
      <c r="A70" s="459">
        <v>63</v>
      </c>
      <c r="B70" s="460" t="s">
        <v>104</v>
      </c>
      <c r="C70" s="461">
        <v>53684</v>
      </c>
      <c r="D70" s="461">
        <v>37120</v>
      </c>
      <c r="E70" s="461">
        <v>16564</v>
      </c>
      <c r="F70" s="461">
        <v>53682</v>
      </c>
      <c r="G70" s="461">
        <v>37118</v>
      </c>
      <c r="H70" s="461">
        <v>16564</v>
      </c>
      <c r="I70" s="461">
        <v>2</v>
      </c>
      <c r="J70" s="461">
        <v>2</v>
      </c>
      <c r="K70" s="461">
        <v>0</v>
      </c>
      <c r="L70" s="461">
        <v>94</v>
      </c>
      <c r="M70" s="461">
        <v>109</v>
      </c>
      <c r="N70" s="461">
        <v>6885</v>
      </c>
      <c r="O70" s="461">
        <v>3424</v>
      </c>
      <c r="P70" s="461">
        <v>5387</v>
      </c>
      <c r="Q70" s="462">
        <v>279</v>
      </c>
      <c r="R70" s="463">
        <v>10512</v>
      </c>
      <c r="S70" s="463">
        <v>12475</v>
      </c>
      <c r="T70" s="463">
        <v>195249</v>
      </c>
      <c r="AM70" s="103"/>
      <c r="AN70" s="103"/>
      <c r="AO70" s="103"/>
      <c r="AP70" s="103"/>
      <c r="AQ70" s="103"/>
      <c r="AR70" s="103"/>
      <c r="AS70" s="103"/>
      <c r="AT70" s="103"/>
      <c r="AU70" s="103"/>
      <c r="AV70" s="103"/>
      <c r="AW70" s="103"/>
      <c r="AX70" s="103"/>
      <c r="AY70" s="103"/>
      <c r="AZ70" s="103"/>
      <c r="BA70" s="103"/>
      <c r="BB70" s="103"/>
      <c r="BC70" s="103"/>
      <c r="BD70" s="103"/>
    </row>
    <row r="71" spans="1:56" ht="19.899999999999999" customHeight="1">
      <c r="A71" s="459">
        <v>64</v>
      </c>
      <c r="B71" s="460" t="s">
        <v>105</v>
      </c>
      <c r="C71" s="461">
        <v>14486</v>
      </c>
      <c r="D71" s="461">
        <v>8572</v>
      </c>
      <c r="E71" s="461">
        <v>5914</v>
      </c>
      <c r="F71" s="461">
        <v>14455</v>
      </c>
      <c r="G71" s="461">
        <v>8552</v>
      </c>
      <c r="H71" s="461">
        <v>5903</v>
      </c>
      <c r="I71" s="461">
        <v>31</v>
      </c>
      <c r="J71" s="461">
        <v>20</v>
      </c>
      <c r="K71" s="461">
        <v>11</v>
      </c>
      <c r="L71" s="461">
        <v>128</v>
      </c>
      <c r="M71" s="461">
        <v>78</v>
      </c>
      <c r="N71" s="461">
        <v>8064</v>
      </c>
      <c r="O71" s="461">
        <v>2337</v>
      </c>
      <c r="P71" s="461">
        <v>2882</v>
      </c>
      <c r="Q71" s="462">
        <v>105</v>
      </c>
      <c r="R71" s="463">
        <v>10607</v>
      </c>
      <c r="S71" s="463">
        <v>11152</v>
      </c>
      <c r="T71" s="463">
        <v>52186</v>
      </c>
      <c r="AM71" s="103"/>
      <c r="AN71" s="103"/>
      <c r="AO71" s="103"/>
      <c r="AP71" s="103"/>
      <c r="AQ71" s="103"/>
      <c r="AR71" s="103"/>
      <c r="AS71" s="103"/>
      <c r="AT71" s="103"/>
      <c r="AU71" s="103"/>
      <c r="AV71" s="103"/>
      <c r="AW71" s="103"/>
      <c r="AX71" s="103"/>
      <c r="AY71" s="103"/>
      <c r="AZ71" s="103"/>
      <c r="BA71" s="103"/>
      <c r="BB71" s="103"/>
      <c r="BC71" s="103"/>
      <c r="BD71" s="103"/>
    </row>
    <row r="72" spans="1:56" ht="19.899999999999999" customHeight="1">
      <c r="A72" s="459">
        <v>65</v>
      </c>
      <c r="B72" s="460" t="s">
        <v>106</v>
      </c>
      <c r="C72" s="461">
        <v>43914</v>
      </c>
      <c r="D72" s="461">
        <v>32439</v>
      </c>
      <c r="E72" s="461">
        <v>11475</v>
      </c>
      <c r="F72" s="461">
        <v>43913</v>
      </c>
      <c r="G72" s="461">
        <v>32438</v>
      </c>
      <c r="H72" s="461">
        <v>11475</v>
      </c>
      <c r="I72" s="461">
        <v>1</v>
      </c>
      <c r="J72" s="461">
        <v>1</v>
      </c>
      <c r="K72" s="461">
        <v>0</v>
      </c>
      <c r="L72" s="461">
        <v>63</v>
      </c>
      <c r="M72" s="461">
        <v>146</v>
      </c>
      <c r="N72" s="461">
        <v>9491</v>
      </c>
      <c r="O72" s="461">
        <v>3616</v>
      </c>
      <c r="P72" s="461">
        <v>5646</v>
      </c>
      <c r="Q72" s="462">
        <v>167</v>
      </c>
      <c r="R72" s="463">
        <v>13316</v>
      </c>
      <c r="S72" s="463">
        <v>15346</v>
      </c>
      <c r="T72" s="463">
        <v>169415</v>
      </c>
      <c r="AM72" s="103"/>
      <c r="AN72" s="103"/>
      <c r="AO72" s="103"/>
      <c r="AP72" s="103"/>
      <c r="AQ72" s="103"/>
      <c r="AR72" s="103"/>
      <c r="AS72" s="103"/>
      <c r="AT72" s="103"/>
      <c r="AU72" s="103"/>
      <c r="AV72" s="103"/>
      <c r="AW72" s="103"/>
      <c r="AX72" s="103"/>
      <c r="AY72" s="103"/>
      <c r="AZ72" s="103"/>
      <c r="BA72" s="103"/>
      <c r="BB72" s="103"/>
      <c r="BC72" s="103"/>
      <c r="BD72" s="103"/>
    </row>
    <row r="73" spans="1:56" ht="19.899999999999999" customHeight="1">
      <c r="A73" s="459">
        <v>66</v>
      </c>
      <c r="B73" s="460" t="s">
        <v>87</v>
      </c>
      <c r="C73" s="461">
        <v>16896</v>
      </c>
      <c r="D73" s="461">
        <v>11383</v>
      </c>
      <c r="E73" s="461">
        <v>5513</v>
      </c>
      <c r="F73" s="461">
        <v>16896</v>
      </c>
      <c r="G73" s="461">
        <v>11383</v>
      </c>
      <c r="H73" s="461">
        <v>5513</v>
      </c>
      <c r="I73" s="461">
        <v>0</v>
      </c>
      <c r="J73" s="461">
        <v>0</v>
      </c>
      <c r="K73" s="461">
        <v>0</v>
      </c>
      <c r="L73" s="461">
        <v>121</v>
      </c>
      <c r="M73" s="461">
        <v>93</v>
      </c>
      <c r="N73" s="461">
        <v>6903</v>
      </c>
      <c r="O73" s="461">
        <v>2858</v>
      </c>
      <c r="P73" s="461">
        <v>3673</v>
      </c>
      <c r="Q73" s="462">
        <v>139</v>
      </c>
      <c r="R73" s="463">
        <v>9975</v>
      </c>
      <c r="S73" s="463">
        <v>10790</v>
      </c>
      <c r="T73" s="463">
        <v>72308</v>
      </c>
      <c r="AM73" s="103"/>
      <c r="AN73" s="103"/>
      <c r="AO73" s="103"/>
      <c r="AP73" s="103"/>
      <c r="AQ73" s="103"/>
      <c r="AR73" s="103"/>
      <c r="AS73" s="103"/>
      <c r="AT73" s="103"/>
      <c r="AU73" s="103"/>
      <c r="AV73" s="103"/>
      <c r="AW73" s="103"/>
      <c r="AX73" s="103"/>
      <c r="AY73" s="103"/>
      <c r="AZ73" s="103"/>
      <c r="BA73" s="103"/>
      <c r="BB73" s="103"/>
      <c r="BC73" s="103"/>
      <c r="BD73" s="103"/>
    </row>
    <row r="74" spans="1:56" ht="19.899999999999999" customHeight="1">
      <c r="A74" s="464">
        <v>67</v>
      </c>
      <c r="B74" s="460" t="s">
        <v>88</v>
      </c>
      <c r="C74" s="461">
        <v>22290</v>
      </c>
      <c r="D74" s="461">
        <v>13308</v>
      </c>
      <c r="E74" s="461">
        <v>8982</v>
      </c>
      <c r="F74" s="461">
        <v>22287</v>
      </c>
      <c r="G74" s="461">
        <v>13308</v>
      </c>
      <c r="H74" s="461">
        <v>8979</v>
      </c>
      <c r="I74" s="461">
        <v>3</v>
      </c>
      <c r="J74" s="461">
        <v>0</v>
      </c>
      <c r="K74" s="461">
        <v>3</v>
      </c>
      <c r="L74" s="461">
        <v>131</v>
      </c>
      <c r="M74" s="461">
        <v>113</v>
      </c>
      <c r="N74" s="461">
        <v>9377</v>
      </c>
      <c r="O74" s="461">
        <v>3494</v>
      </c>
      <c r="P74" s="461">
        <v>4492</v>
      </c>
      <c r="Q74" s="462">
        <v>317</v>
      </c>
      <c r="R74" s="463">
        <v>13115</v>
      </c>
      <c r="S74" s="463">
        <v>14113</v>
      </c>
      <c r="T74" s="463">
        <v>68721</v>
      </c>
      <c r="AM74" s="103"/>
      <c r="AN74" s="103"/>
      <c r="AO74" s="103"/>
      <c r="AP74" s="103"/>
      <c r="AQ74" s="103"/>
      <c r="AR74" s="103"/>
      <c r="AS74" s="103"/>
      <c r="AT74" s="103"/>
      <c r="AU74" s="103"/>
      <c r="AV74" s="103"/>
      <c r="AW74" s="103"/>
      <c r="AX74" s="103"/>
      <c r="AY74" s="103"/>
      <c r="AZ74" s="103"/>
      <c r="BA74" s="103"/>
      <c r="BB74" s="103"/>
      <c r="BC74" s="103"/>
      <c r="BD74" s="103"/>
    </row>
    <row r="75" spans="1:56" ht="19.899999999999999" customHeight="1">
      <c r="A75" s="464">
        <v>68</v>
      </c>
      <c r="B75" s="460" t="s">
        <v>89</v>
      </c>
      <c r="C75" s="461">
        <v>14860</v>
      </c>
      <c r="D75" s="461">
        <v>9145</v>
      </c>
      <c r="E75" s="461">
        <v>5715</v>
      </c>
      <c r="F75" s="461">
        <v>14852</v>
      </c>
      <c r="G75" s="461">
        <v>9137</v>
      </c>
      <c r="H75" s="461">
        <v>5715</v>
      </c>
      <c r="I75" s="461">
        <v>8</v>
      </c>
      <c r="J75" s="461">
        <v>8</v>
      </c>
      <c r="K75" s="461">
        <v>0</v>
      </c>
      <c r="L75" s="461">
        <v>98</v>
      </c>
      <c r="M75" s="461">
        <v>81</v>
      </c>
      <c r="N75" s="461">
        <v>4255</v>
      </c>
      <c r="O75" s="461">
        <v>1613</v>
      </c>
      <c r="P75" s="461">
        <v>2173</v>
      </c>
      <c r="Q75" s="462">
        <v>93</v>
      </c>
      <c r="R75" s="463">
        <v>6047</v>
      </c>
      <c r="S75" s="463">
        <v>6607</v>
      </c>
      <c r="T75" s="463">
        <v>54529</v>
      </c>
      <c r="AM75" s="103"/>
      <c r="AN75" s="103"/>
      <c r="AO75" s="103"/>
      <c r="AP75" s="103"/>
      <c r="AQ75" s="103"/>
      <c r="AR75" s="103"/>
      <c r="AS75" s="103"/>
      <c r="AT75" s="103"/>
      <c r="AU75" s="103"/>
      <c r="AV75" s="103"/>
      <c r="AW75" s="103"/>
      <c r="AX75" s="103"/>
      <c r="AY75" s="103"/>
      <c r="AZ75" s="103"/>
      <c r="BA75" s="103"/>
      <c r="BB75" s="103"/>
      <c r="BC75" s="103"/>
      <c r="BD75" s="103"/>
    </row>
    <row r="76" spans="1:56" ht="19.899999999999999" customHeight="1">
      <c r="A76" s="464">
        <v>69</v>
      </c>
      <c r="B76" s="460" t="s">
        <v>128</v>
      </c>
      <c r="C76" s="461">
        <v>6107</v>
      </c>
      <c r="D76" s="461">
        <v>4812</v>
      </c>
      <c r="E76" s="461">
        <v>1295</v>
      </c>
      <c r="F76" s="461">
        <v>6107</v>
      </c>
      <c r="G76" s="461">
        <v>4812</v>
      </c>
      <c r="H76" s="461">
        <v>1295</v>
      </c>
      <c r="I76" s="461">
        <v>0</v>
      </c>
      <c r="J76" s="461">
        <v>0</v>
      </c>
      <c r="K76" s="461">
        <v>0</v>
      </c>
      <c r="L76" s="461">
        <v>11</v>
      </c>
      <c r="M76" s="461">
        <v>15</v>
      </c>
      <c r="N76" s="461">
        <v>728</v>
      </c>
      <c r="O76" s="461">
        <v>342</v>
      </c>
      <c r="P76" s="461">
        <v>481</v>
      </c>
      <c r="Q76" s="462">
        <v>24</v>
      </c>
      <c r="R76" s="463">
        <v>1096</v>
      </c>
      <c r="S76" s="463">
        <v>1235</v>
      </c>
      <c r="T76" s="463">
        <v>21671</v>
      </c>
      <c r="AM76" s="103"/>
      <c r="AN76" s="103"/>
      <c r="AO76" s="103"/>
      <c r="AP76" s="103"/>
      <c r="AQ76" s="103"/>
      <c r="AR76" s="103"/>
      <c r="AS76" s="103"/>
      <c r="AT76" s="103"/>
      <c r="AU76" s="103"/>
      <c r="AV76" s="103"/>
      <c r="AW76" s="103"/>
      <c r="AX76" s="103"/>
      <c r="AY76" s="103"/>
      <c r="AZ76" s="103"/>
      <c r="BA76" s="103"/>
      <c r="BB76" s="103"/>
      <c r="BC76" s="103"/>
      <c r="BD76" s="103"/>
    </row>
    <row r="77" spans="1:56" ht="19.899999999999999" customHeight="1">
      <c r="A77" s="464">
        <v>70</v>
      </c>
      <c r="B77" s="460" t="s">
        <v>129</v>
      </c>
      <c r="C77" s="461">
        <v>10865</v>
      </c>
      <c r="D77" s="461">
        <v>6942</v>
      </c>
      <c r="E77" s="461">
        <v>3923</v>
      </c>
      <c r="F77" s="461">
        <v>10865</v>
      </c>
      <c r="G77" s="461">
        <v>6942</v>
      </c>
      <c r="H77" s="461">
        <v>3923</v>
      </c>
      <c r="I77" s="461">
        <v>0</v>
      </c>
      <c r="J77" s="461">
        <v>0</v>
      </c>
      <c r="K77" s="461">
        <v>0</v>
      </c>
      <c r="L77" s="461">
        <v>75</v>
      </c>
      <c r="M77" s="461">
        <v>41</v>
      </c>
      <c r="N77" s="461">
        <v>3498</v>
      </c>
      <c r="O77" s="461">
        <v>1311</v>
      </c>
      <c r="P77" s="461">
        <v>1708</v>
      </c>
      <c r="Q77" s="462">
        <v>69</v>
      </c>
      <c r="R77" s="463">
        <v>4925</v>
      </c>
      <c r="S77" s="463">
        <v>5322</v>
      </c>
      <c r="T77" s="463">
        <v>42379</v>
      </c>
      <c r="AM77" s="103"/>
      <c r="AN77" s="103"/>
      <c r="AO77" s="103"/>
      <c r="AP77" s="103"/>
      <c r="AQ77" s="103"/>
      <c r="AR77" s="103"/>
      <c r="AS77" s="103"/>
      <c r="AT77" s="103"/>
      <c r="AU77" s="103"/>
      <c r="AV77" s="103"/>
      <c r="AW77" s="103"/>
      <c r="AX77" s="103"/>
      <c r="AY77" s="103"/>
      <c r="AZ77" s="103"/>
      <c r="BA77" s="103"/>
      <c r="BB77" s="103"/>
      <c r="BC77" s="103"/>
      <c r="BD77" s="103"/>
    </row>
    <row r="78" spans="1:56" ht="19.899999999999999" customHeight="1">
      <c r="A78" s="464">
        <v>71</v>
      </c>
      <c r="B78" s="460" t="s">
        <v>130</v>
      </c>
      <c r="C78" s="461">
        <v>15575</v>
      </c>
      <c r="D78" s="461">
        <v>10719</v>
      </c>
      <c r="E78" s="461">
        <v>4856</v>
      </c>
      <c r="F78" s="461">
        <v>15575</v>
      </c>
      <c r="G78" s="461">
        <v>10719</v>
      </c>
      <c r="H78" s="461">
        <v>4856</v>
      </c>
      <c r="I78" s="461">
        <v>0</v>
      </c>
      <c r="J78" s="461">
        <v>0</v>
      </c>
      <c r="K78" s="461">
        <v>0</v>
      </c>
      <c r="L78" s="461">
        <v>187</v>
      </c>
      <c r="M78" s="461">
        <v>95</v>
      </c>
      <c r="N78" s="461">
        <v>7308</v>
      </c>
      <c r="O78" s="461">
        <v>2733</v>
      </c>
      <c r="P78" s="461">
        <v>3610</v>
      </c>
      <c r="Q78" s="462">
        <v>83</v>
      </c>
      <c r="R78" s="463">
        <v>10323</v>
      </c>
      <c r="S78" s="463">
        <v>11200</v>
      </c>
      <c r="T78" s="463">
        <v>69390</v>
      </c>
      <c r="AM78" s="103"/>
      <c r="AN78" s="103"/>
      <c r="AO78" s="103"/>
      <c r="AP78" s="103"/>
      <c r="AQ78" s="103"/>
      <c r="AR78" s="103"/>
      <c r="AS78" s="103"/>
      <c r="AT78" s="103"/>
      <c r="AU78" s="103"/>
      <c r="AV78" s="103"/>
      <c r="AW78" s="103"/>
      <c r="AX78" s="103"/>
      <c r="AY78" s="103"/>
      <c r="AZ78" s="103"/>
      <c r="BA78" s="103"/>
      <c r="BB78" s="103"/>
      <c r="BC78" s="103"/>
      <c r="BD78" s="103"/>
    </row>
    <row r="79" spans="1:56" ht="19.899999999999999" customHeight="1">
      <c r="A79" s="464">
        <v>72</v>
      </c>
      <c r="B79" s="460" t="s">
        <v>131</v>
      </c>
      <c r="C79" s="461">
        <v>23464</v>
      </c>
      <c r="D79" s="461">
        <v>17217</v>
      </c>
      <c r="E79" s="461">
        <v>6247</v>
      </c>
      <c r="F79" s="461">
        <v>23453</v>
      </c>
      <c r="G79" s="461">
        <v>17206</v>
      </c>
      <c r="H79" s="461">
        <v>6247</v>
      </c>
      <c r="I79" s="461">
        <v>11</v>
      </c>
      <c r="J79" s="461">
        <v>11</v>
      </c>
      <c r="K79" s="461">
        <v>0</v>
      </c>
      <c r="L79" s="461">
        <v>48</v>
      </c>
      <c r="M79" s="461">
        <v>102</v>
      </c>
      <c r="N79" s="461">
        <v>3483</v>
      </c>
      <c r="O79" s="461">
        <v>1641</v>
      </c>
      <c r="P79" s="461">
        <v>2722</v>
      </c>
      <c r="Q79" s="462">
        <v>111</v>
      </c>
      <c r="R79" s="463">
        <v>5274</v>
      </c>
      <c r="S79" s="463">
        <v>6355</v>
      </c>
      <c r="T79" s="463">
        <v>93588</v>
      </c>
      <c r="AM79" s="103"/>
      <c r="AN79" s="103"/>
      <c r="AO79" s="103"/>
      <c r="AP79" s="103"/>
      <c r="AQ79" s="103"/>
      <c r="AR79" s="103"/>
      <c r="AS79" s="103"/>
      <c r="AT79" s="103"/>
      <c r="AU79" s="103"/>
      <c r="AV79" s="103"/>
      <c r="AW79" s="103"/>
      <c r="AX79" s="103"/>
      <c r="AY79" s="103"/>
      <c r="AZ79" s="103"/>
      <c r="BA79" s="103"/>
      <c r="BB79" s="103"/>
      <c r="BC79" s="103"/>
      <c r="BD79" s="103"/>
    </row>
    <row r="80" spans="1:56" ht="19.899999999999999" customHeight="1">
      <c r="A80" s="464">
        <v>73</v>
      </c>
      <c r="B80" s="460" t="s">
        <v>132</v>
      </c>
      <c r="C80" s="461">
        <v>32426</v>
      </c>
      <c r="D80" s="461">
        <v>28368</v>
      </c>
      <c r="E80" s="461">
        <v>4058</v>
      </c>
      <c r="F80" s="461">
        <v>32425</v>
      </c>
      <c r="G80" s="461">
        <v>28367</v>
      </c>
      <c r="H80" s="461">
        <v>4058</v>
      </c>
      <c r="I80" s="461">
        <v>1</v>
      </c>
      <c r="J80" s="461">
        <v>1</v>
      </c>
      <c r="K80" s="461">
        <v>0</v>
      </c>
      <c r="L80" s="461">
        <v>9</v>
      </c>
      <c r="M80" s="461">
        <v>281</v>
      </c>
      <c r="N80" s="461">
        <v>3778</v>
      </c>
      <c r="O80" s="461">
        <v>1882</v>
      </c>
      <c r="P80" s="461">
        <v>3371</v>
      </c>
      <c r="Q80" s="462">
        <v>91</v>
      </c>
      <c r="R80" s="463">
        <v>5950</v>
      </c>
      <c r="S80" s="463">
        <v>7439</v>
      </c>
      <c r="T80" s="463">
        <v>117036</v>
      </c>
      <c r="AM80" s="103"/>
      <c r="AN80" s="103"/>
      <c r="AO80" s="103"/>
      <c r="AP80" s="103"/>
      <c r="AQ80" s="103"/>
      <c r="AR80" s="103"/>
      <c r="AS80" s="103"/>
      <c r="AT80" s="103"/>
      <c r="AU80" s="103"/>
      <c r="AV80" s="103"/>
      <c r="AW80" s="103"/>
      <c r="AX80" s="103"/>
      <c r="AY80" s="103"/>
      <c r="AZ80" s="103"/>
      <c r="BA80" s="103"/>
      <c r="BB80" s="103"/>
      <c r="BC80" s="103"/>
      <c r="BD80" s="103"/>
    </row>
    <row r="81" spans="1:56" ht="19.899999999999999" customHeight="1">
      <c r="A81" s="464">
        <v>74</v>
      </c>
      <c r="B81" s="460" t="s">
        <v>133</v>
      </c>
      <c r="C81" s="461">
        <v>8951</v>
      </c>
      <c r="D81" s="461">
        <v>5796</v>
      </c>
      <c r="E81" s="461">
        <v>3155</v>
      </c>
      <c r="F81" s="461">
        <v>8951</v>
      </c>
      <c r="G81" s="461">
        <v>5796</v>
      </c>
      <c r="H81" s="461">
        <v>3155</v>
      </c>
      <c r="I81" s="461">
        <v>0</v>
      </c>
      <c r="J81" s="461">
        <v>0</v>
      </c>
      <c r="K81" s="461">
        <v>0</v>
      </c>
      <c r="L81" s="461">
        <v>41</v>
      </c>
      <c r="M81" s="461">
        <v>41</v>
      </c>
      <c r="N81" s="461">
        <v>3191</v>
      </c>
      <c r="O81" s="461">
        <v>1081</v>
      </c>
      <c r="P81" s="461">
        <v>1378</v>
      </c>
      <c r="Q81" s="462">
        <v>95</v>
      </c>
      <c r="R81" s="463">
        <v>4354</v>
      </c>
      <c r="S81" s="463">
        <v>4651</v>
      </c>
      <c r="T81" s="463">
        <v>30983</v>
      </c>
      <c r="AM81" s="103"/>
      <c r="AN81" s="103"/>
      <c r="AO81" s="103"/>
      <c r="AP81" s="103"/>
      <c r="AQ81" s="103"/>
      <c r="AR81" s="103"/>
      <c r="AS81" s="103"/>
      <c r="AT81" s="103"/>
      <c r="AU81" s="103"/>
      <c r="AV81" s="103"/>
      <c r="AW81" s="103"/>
      <c r="AX81" s="103"/>
      <c r="AY81" s="103"/>
      <c r="AZ81" s="103"/>
      <c r="BA81" s="103"/>
      <c r="BB81" s="103"/>
      <c r="BC81" s="103"/>
      <c r="BD81" s="103"/>
    </row>
    <row r="82" spans="1:56" ht="19.899999999999999" customHeight="1">
      <c r="A82" s="464">
        <v>75</v>
      </c>
      <c r="B82" s="465" t="s">
        <v>134</v>
      </c>
      <c r="C82" s="461">
        <v>4935</v>
      </c>
      <c r="D82" s="461">
        <v>3617</v>
      </c>
      <c r="E82" s="461">
        <v>1318</v>
      </c>
      <c r="F82" s="461">
        <v>4935</v>
      </c>
      <c r="G82" s="461">
        <v>3617</v>
      </c>
      <c r="H82" s="461">
        <v>1318</v>
      </c>
      <c r="I82" s="461">
        <v>0</v>
      </c>
      <c r="J82" s="461">
        <v>0</v>
      </c>
      <c r="K82" s="461">
        <v>0</v>
      </c>
      <c r="L82" s="461">
        <v>16</v>
      </c>
      <c r="M82" s="461">
        <v>21</v>
      </c>
      <c r="N82" s="461">
        <v>1108</v>
      </c>
      <c r="O82" s="461">
        <v>444</v>
      </c>
      <c r="P82" s="461">
        <v>568</v>
      </c>
      <c r="Q82" s="462">
        <v>18</v>
      </c>
      <c r="R82" s="463">
        <v>1589</v>
      </c>
      <c r="S82" s="463">
        <v>1713</v>
      </c>
      <c r="T82" s="463">
        <v>16095</v>
      </c>
      <c r="AM82" s="103"/>
      <c r="AN82" s="103"/>
      <c r="AO82" s="103"/>
      <c r="AP82" s="103"/>
      <c r="AQ82" s="103"/>
      <c r="AR82" s="103"/>
      <c r="AS82" s="103"/>
      <c r="AT82" s="103"/>
      <c r="AU82" s="103"/>
      <c r="AV82" s="103"/>
      <c r="AW82" s="103"/>
      <c r="AX82" s="103"/>
      <c r="AY82" s="103"/>
      <c r="AZ82" s="103"/>
      <c r="BA82" s="103"/>
      <c r="BB82" s="103"/>
      <c r="BC82" s="103"/>
      <c r="BD82" s="103"/>
    </row>
    <row r="83" spans="1:56" ht="19.899999999999999" customHeight="1">
      <c r="A83" s="464">
        <v>76</v>
      </c>
      <c r="B83" s="465" t="s">
        <v>135</v>
      </c>
      <c r="C83" s="461">
        <v>7866</v>
      </c>
      <c r="D83" s="461">
        <v>5388</v>
      </c>
      <c r="E83" s="461">
        <v>2478</v>
      </c>
      <c r="F83" s="461">
        <v>7866</v>
      </c>
      <c r="G83" s="461">
        <v>5388</v>
      </c>
      <c r="H83" s="461">
        <v>2478</v>
      </c>
      <c r="I83" s="461">
        <v>0</v>
      </c>
      <c r="J83" s="461">
        <v>0</v>
      </c>
      <c r="K83" s="461">
        <v>0</v>
      </c>
      <c r="L83" s="461">
        <v>21</v>
      </c>
      <c r="M83" s="461">
        <v>35</v>
      </c>
      <c r="N83" s="461">
        <v>1448</v>
      </c>
      <c r="O83" s="461">
        <v>627</v>
      </c>
      <c r="P83" s="461">
        <v>882</v>
      </c>
      <c r="Q83" s="462">
        <v>59</v>
      </c>
      <c r="R83" s="463">
        <v>2131</v>
      </c>
      <c r="S83" s="463">
        <v>2386</v>
      </c>
      <c r="T83" s="463">
        <v>25631</v>
      </c>
      <c r="AM83" s="103"/>
      <c r="AN83" s="103"/>
      <c r="AO83" s="103"/>
      <c r="AP83" s="103"/>
      <c r="AQ83" s="103"/>
      <c r="AR83" s="103"/>
      <c r="AS83" s="103"/>
      <c r="AT83" s="103"/>
      <c r="AU83" s="103"/>
      <c r="AV83" s="103"/>
      <c r="AW83" s="103"/>
      <c r="AX83" s="103"/>
      <c r="AY83" s="103"/>
      <c r="AZ83" s="103"/>
      <c r="BA83" s="103"/>
      <c r="BB83" s="103"/>
      <c r="BC83" s="103"/>
      <c r="BD83" s="103"/>
    </row>
    <row r="84" spans="1:56" ht="19.899999999999999" customHeight="1">
      <c r="A84" s="464">
        <v>77</v>
      </c>
      <c r="B84" s="465" t="s">
        <v>136</v>
      </c>
      <c r="C84" s="461">
        <v>12846</v>
      </c>
      <c r="D84" s="461">
        <v>8464</v>
      </c>
      <c r="E84" s="461">
        <v>4382</v>
      </c>
      <c r="F84" s="461">
        <v>12846</v>
      </c>
      <c r="G84" s="461">
        <v>8464</v>
      </c>
      <c r="H84" s="461">
        <v>4382</v>
      </c>
      <c r="I84" s="461">
        <v>0</v>
      </c>
      <c r="J84" s="461">
        <v>0</v>
      </c>
      <c r="K84" s="461">
        <v>0</v>
      </c>
      <c r="L84" s="461">
        <v>76</v>
      </c>
      <c r="M84" s="461">
        <v>48</v>
      </c>
      <c r="N84" s="461">
        <v>5939</v>
      </c>
      <c r="O84" s="461">
        <v>2642</v>
      </c>
      <c r="P84" s="461">
        <v>3333</v>
      </c>
      <c r="Q84" s="462">
        <v>110</v>
      </c>
      <c r="R84" s="463">
        <v>8705</v>
      </c>
      <c r="S84" s="463">
        <v>9396</v>
      </c>
      <c r="T84" s="463">
        <v>48213</v>
      </c>
      <c r="AM84" s="103"/>
      <c r="AN84" s="103"/>
      <c r="AO84" s="103"/>
      <c r="AP84" s="103"/>
      <c r="AQ84" s="103"/>
      <c r="AR84" s="103"/>
      <c r="AS84" s="103"/>
      <c r="AT84" s="103"/>
      <c r="AU84" s="103"/>
      <c r="AV84" s="103"/>
      <c r="AW84" s="103"/>
      <c r="AX84" s="103"/>
      <c r="AY84" s="103"/>
      <c r="AZ84" s="103"/>
      <c r="BA84" s="103"/>
      <c r="BB84" s="103"/>
      <c r="BC84" s="103"/>
      <c r="BD84" s="103"/>
    </row>
    <row r="85" spans="1:56" ht="19.899999999999999" customHeight="1">
      <c r="A85" s="464">
        <v>78</v>
      </c>
      <c r="B85" s="465" t="s">
        <v>137</v>
      </c>
      <c r="C85" s="461">
        <v>13913</v>
      </c>
      <c r="D85" s="461">
        <v>9782</v>
      </c>
      <c r="E85" s="461">
        <v>4131</v>
      </c>
      <c r="F85" s="461">
        <v>13913</v>
      </c>
      <c r="G85" s="461">
        <v>9782</v>
      </c>
      <c r="H85" s="461">
        <v>4131</v>
      </c>
      <c r="I85" s="461">
        <v>0</v>
      </c>
      <c r="J85" s="461">
        <v>0</v>
      </c>
      <c r="K85" s="461">
        <v>0</v>
      </c>
      <c r="L85" s="461">
        <v>77</v>
      </c>
      <c r="M85" s="461">
        <v>54</v>
      </c>
      <c r="N85" s="461">
        <v>4871</v>
      </c>
      <c r="O85" s="461">
        <v>1757</v>
      </c>
      <c r="P85" s="461">
        <v>2222</v>
      </c>
      <c r="Q85" s="462">
        <v>123</v>
      </c>
      <c r="R85" s="463">
        <v>6759</v>
      </c>
      <c r="S85" s="463">
        <v>7224</v>
      </c>
      <c r="T85" s="463">
        <v>49521</v>
      </c>
      <c r="AM85" s="103"/>
      <c r="AN85" s="103"/>
      <c r="AO85" s="103"/>
      <c r="AP85" s="103"/>
      <c r="AQ85" s="103"/>
      <c r="AR85" s="103"/>
      <c r="AS85" s="103"/>
      <c r="AT85" s="103"/>
      <c r="AU85" s="103"/>
      <c r="AV85" s="103"/>
      <c r="AW85" s="103"/>
      <c r="AX85" s="103"/>
      <c r="AY85" s="103"/>
      <c r="AZ85" s="103"/>
      <c r="BA85" s="103"/>
      <c r="BB85" s="103"/>
      <c r="BC85" s="103"/>
      <c r="BD85" s="103"/>
    </row>
    <row r="86" spans="1:56" ht="19.899999999999999" customHeight="1">
      <c r="A86" s="464">
        <v>79</v>
      </c>
      <c r="B86" s="465" t="s">
        <v>138</v>
      </c>
      <c r="C86" s="461">
        <v>7782</v>
      </c>
      <c r="D86" s="461">
        <v>5489</v>
      </c>
      <c r="E86" s="461">
        <v>2293</v>
      </c>
      <c r="F86" s="461">
        <v>7774</v>
      </c>
      <c r="G86" s="461">
        <v>5481</v>
      </c>
      <c r="H86" s="461">
        <v>2293</v>
      </c>
      <c r="I86" s="461">
        <v>8</v>
      </c>
      <c r="J86" s="461">
        <v>8</v>
      </c>
      <c r="K86" s="461">
        <v>0</v>
      </c>
      <c r="L86" s="461">
        <v>27</v>
      </c>
      <c r="M86" s="461">
        <v>23</v>
      </c>
      <c r="N86" s="461">
        <v>1385</v>
      </c>
      <c r="O86" s="461">
        <v>650</v>
      </c>
      <c r="P86" s="461">
        <v>897</v>
      </c>
      <c r="Q86" s="462">
        <v>34</v>
      </c>
      <c r="R86" s="463">
        <v>2085</v>
      </c>
      <c r="S86" s="463">
        <v>2332</v>
      </c>
      <c r="T86" s="463">
        <v>28196</v>
      </c>
      <c r="AM86" s="103"/>
      <c r="AN86" s="103"/>
      <c r="AO86" s="103"/>
      <c r="AP86" s="103"/>
      <c r="AQ86" s="103"/>
      <c r="AR86" s="103"/>
      <c r="AS86" s="103"/>
      <c r="AT86" s="103"/>
      <c r="AU86" s="103"/>
      <c r="AV86" s="103"/>
      <c r="AW86" s="103"/>
      <c r="AX86" s="103"/>
      <c r="AY86" s="103"/>
      <c r="AZ86" s="103"/>
      <c r="BA86" s="103"/>
      <c r="BB86" s="103"/>
      <c r="BC86" s="103"/>
      <c r="BD86" s="103"/>
    </row>
    <row r="87" spans="1:56" ht="19.899999999999999" customHeight="1">
      <c r="A87" s="464">
        <v>80</v>
      </c>
      <c r="B87" s="465" t="s">
        <v>38</v>
      </c>
      <c r="C87" s="461">
        <v>22519</v>
      </c>
      <c r="D87" s="461">
        <v>14513</v>
      </c>
      <c r="E87" s="461">
        <v>8006</v>
      </c>
      <c r="F87" s="461">
        <v>22519</v>
      </c>
      <c r="G87" s="461">
        <v>14513</v>
      </c>
      <c r="H87" s="461">
        <v>8006</v>
      </c>
      <c r="I87" s="461">
        <v>0</v>
      </c>
      <c r="J87" s="461">
        <v>0</v>
      </c>
      <c r="K87" s="461">
        <v>0</v>
      </c>
      <c r="L87" s="461">
        <v>334</v>
      </c>
      <c r="M87" s="461">
        <v>183</v>
      </c>
      <c r="N87" s="461">
        <v>10118</v>
      </c>
      <c r="O87" s="461">
        <v>3168</v>
      </c>
      <c r="P87" s="461">
        <v>4578</v>
      </c>
      <c r="Q87" s="462">
        <v>103</v>
      </c>
      <c r="R87" s="463">
        <v>13803</v>
      </c>
      <c r="S87" s="463">
        <v>15213</v>
      </c>
      <c r="T87" s="463">
        <v>106067</v>
      </c>
      <c r="AM87" s="103"/>
      <c r="AN87" s="103"/>
      <c r="AO87" s="103"/>
      <c r="AP87" s="103"/>
      <c r="AQ87" s="103"/>
      <c r="AR87" s="103"/>
      <c r="AS87" s="103"/>
      <c r="AT87" s="103"/>
      <c r="AU87" s="103"/>
      <c r="AV87" s="103"/>
      <c r="AW87" s="103"/>
      <c r="AX87" s="103"/>
      <c r="AY87" s="103"/>
      <c r="AZ87" s="103"/>
      <c r="BA87" s="103"/>
      <c r="BB87" s="103"/>
      <c r="BC87" s="103"/>
      <c r="BD87" s="103"/>
    </row>
    <row r="88" spans="1:56" ht="19.899999999999999" customHeight="1">
      <c r="A88" s="464">
        <v>81</v>
      </c>
      <c r="B88" s="465" t="s">
        <v>157</v>
      </c>
      <c r="C88" s="461">
        <v>14095</v>
      </c>
      <c r="D88" s="461">
        <v>8372</v>
      </c>
      <c r="E88" s="461">
        <v>5723</v>
      </c>
      <c r="F88" s="461">
        <v>14092</v>
      </c>
      <c r="G88" s="461">
        <v>8369</v>
      </c>
      <c r="H88" s="461">
        <v>5723</v>
      </c>
      <c r="I88" s="461">
        <v>3</v>
      </c>
      <c r="J88" s="461">
        <v>3</v>
      </c>
      <c r="K88" s="461">
        <v>0</v>
      </c>
      <c r="L88" s="461">
        <v>81</v>
      </c>
      <c r="M88" s="461">
        <v>68</v>
      </c>
      <c r="N88" s="461">
        <v>5815</v>
      </c>
      <c r="O88" s="461">
        <v>2450</v>
      </c>
      <c r="P88" s="461">
        <v>3099</v>
      </c>
      <c r="Q88" s="462">
        <v>166</v>
      </c>
      <c r="R88" s="463">
        <v>8414</v>
      </c>
      <c r="S88" s="463">
        <v>9063</v>
      </c>
      <c r="T88" s="463">
        <v>54090</v>
      </c>
      <c r="AM88" s="103"/>
      <c r="AN88" s="103"/>
      <c r="AO88" s="103"/>
      <c r="AP88" s="103"/>
      <c r="AQ88" s="103"/>
      <c r="AR88" s="103"/>
      <c r="AS88" s="103"/>
      <c r="AT88" s="103"/>
      <c r="AU88" s="103"/>
      <c r="AV88" s="103"/>
      <c r="AW88" s="103"/>
      <c r="AX88" s="103"/>
      <c r="AY88" s="103"/>
      <c r="AZ88" s="103"/>
      <c r="BA88" s="103"/>
      <c r="BB88" s="103"/>
      <c r="BC88" s="103"/>
      <c r="BD88" s="103"/>
    </row>
    <row r="89" spans="1:56" ht="19.899999999999999" customHeight="1">
      <c r="A89" s="466"/>
      <c r="B89" s="467" t="s">
        <v>699</v>
      </c>
      <c r="C89" s="461">
        <v>0</v>
      </c>
      <c r="D89" s="461">
        <v>0</v>
      </c>
      <c r="E89" s="461">
        <v>0</v>
      </c>
      <c r="F89" s="461">
        <v>0</v>
      </c>
      <c r="G89" s="461">
        <v>0</v>
      </c>
      <c r="H89" s="461">
        <v>0</v>
      </c>
      <c r="I89" s="461">
        <v>0</v>
      </c>
      <c r="J89" s="461">
        <v>0</v>
      </c>
      <c r="K89" s="461">
        <v>0</v>
      </c>
      <c r="L89" s="461">
        <v>12</v>
      </c>
      <c r="M89" s="461">
        <v>4</v>
      </c>
      <c r="N89" s="461">
        <v>989</v>
      </c>
      <c r="O89" s="461">
        <v>306</v>
      </c>
      <c r="P89" s="461">
        <v>369</v>
      </c>
      <c r="Q89" s="462">
        <v>378</v>
      </c>
      <c r="R89" s="463">
        <v>1311</v>
      </c>
      <c r="S89" s="463">
        <v>1374</v>
      </c>
      <c r="T89" s="463">
        <v>2568</v>
      </c>
      <c r="AM89" s="103"/>
      <c r="AN89" s="103"/>
      <c r="AO89" s="103"/>
      <c r="AP89" s="103"/>
      <c r="AQ89" s="103"/>
      <c r="AR89" s="103"/>
      <c r="AS89" s="103"/>
      <c r="AT89" s="103"/>
      <c r="AU89" s="103"/>
      <c r="AV89" s="103"/>
      <c r="AW89" s="103"/>
      <c r="AX89" s="103"/>
      <c r="AY89" s="103"/>
      <c r="AZ89" s="103"/>
      <c r="BA89" s="103"/>
      <c r="BB89" s="103"/>
      <c r="BC89" s="103"/>
      <c r="BD89" s="103"/>
    </row>
    <row r="90" spans="1:56" ht="33.6" customHeight="1">
      <c r="A90" s="765" t="s">
        <v>403</v>
      </c>
      <c r="B90" s="766"/>
      <c r="C90" s="468">
        <v>3274465</v>
      </c>
      <c r="D90" s="468">
        <v>2080041</v>
      </c>
      <c r="E90" s="468">
        <v>1194424</v>
      </c>
      <c r="F90" s="468">
        <v>3273798</v>
      </c>
      <c r="G90" s="468">
        <v>2079641</v>
      </c>
      <c r="H90" s="468">
        <v>1194157</v>
      </c>
      <c r="I90" s="468">
        <v>667</v>
      </c>
      <c r="J90" s="468">
        <v>400</v>
      </c>
      <c r="K90" s="468">
        <v>267</v>
      </c>
      <c r="L90" s="468">
        <v>26903</v>
      </c>
      <c r="M90" s="468">
        <v>15172</v>
      </c>
      <c r="N90" s="468">
        <v>1583359</v>
      </c>
      <c r="O90" s="468">
        <v>593565</v>
      </c>
      <c r="P90" s="468">
        <v>778478</v>
      </c>
      <c r="Q90" s="469">
        <v>26396</v>
      </c>
      <c r="R90" s="469">
        <v>2218999</v>
      </c>
      <c r="S90" s="469">
        <v>2403912</v>
      </c>
      <c r="T90" s="469">
        <v>12881591</v>
      </c>
      <c r="AM90" s="103"/>
      <c r="AN90" s="103"/>
      <c r="AO90" s="103"/>
      <c r="AP90" s="103"/>
      <c r="AQ90" s="103"/>
      <c r="AR90" s="103"/>
      <c r="AS90" s="103"/>
      <c r="AT90" s="103"/>
      <c r="AU90" s="103"/>
      <c r="AV90" s="103"/>
      <c r="AW90" s="103"/>
      <c r="AX90" s="103"/>
      <c r="AY90" s="103"/>
      <c r="AZ90" s="103"/>
      <c r="BA90" s="103"/>
      <c r="BB90" s="103"/>
      <c r="BC90" s="103"/>
      <c r="BD90" s="103"/>
    </row>
    <row r="91" spans="1:56" s="8" customFormat="1" ht="19.899999999999999" customHeight="1">
      <c r="A91" s="707" t="s">
        <v>170</v>
      </c>
      <c r="B91" s="707"/>
      <c r="C91" s="707"/>
      <c r="D91" s="707"/>
      <c r="E91" s="707"/>
      <c r="F91" s="707"/>
      <c r="G91" s="707"/>
      <c r="H91" s="707"/>
      <c r="I91" s="707"/>
      <c r="J91" s="707"/>
      <c r="K91" s="707"/>
      <c r="L91" s="707"/>
      <c r="M91" s="707"/>
      <c r="N91" s="707"/>
      <c r="O91" s="707"/>
      <c r="P91" s="707"/>
      <c r="Q91" s="707"/>
      <c r="R91" s="707"/>
      <c r="S91" s="707"/>
      <c r="T91" s="707"/>
    </row>
    <row r="92" spans="1:56" ht="24.75" customHeight="1">
      <c r="O92" s="267"/>
      <c r="P92" s="103"/>
    </row>
    <row r="93" spans="1:56">
      <c r="L93" s="17"/>
      <c r="M93" s="17"/>
      <c r="N93" s="17"/>
      <c r="O93" s="17"/>
      <c r="P93" s="17"/>
      <c r="Q93" s="17"/>
      <c r="R93" s="17"/>
      <c r="S93" s="17"/>
      <c r="T93" s="17"/>
    </row>
    <row r="94" spans="1:56">
      <c r="L94" s="17"/>
      <c r="M94" s="17"/>
      <c r="N94" s="17"/>
      <c r="O94" s="17"/>
      <c r="P94" s="17"/>
      <c r="Q94" s="17"/>
      <c r="R94" s="17"/>
      <c r="S94" s="17"/>
      <c r="T94" s="17"/>
    </row>
    <row r="95" spans="1:56">
      <c r="N95" s="17"/>
      <c r="O95" s="267"/>
      <c r="S95" s="17"/>
    </row>
    <row r="96" spans="1:56">
      <c r="P96" s="17"/>
    </row>
    <row r="97" spans="14:14">
      <c r="N97" s="17"/>
    </row>
  </sheetData>
  <mergeCells count="27">
    <mergeCell ref="A91:T91"/>
    <mergeCell ref="C4:K4"/>
    <mergeCell ref="R4:R7"/>
    <mergeCell ref="S4:S7"/>
    <mergeCell ref="H6:H7"/>
    <mergeCell ref="I6:I7"/>
    <mergeCell ref="T4:T7"/>
    <mergeCell ref="F5:H5"/>
    <mergeCell ref="Q4:Q7"/>
    <mergeCell ref="B4:B7"/>
    <mergeCell ref="A90:B90"/>
    <mergeCell ref="F6:F7"/>
    <mergeCell ref="G6:G7"/>
    <mergeCell ref="J6:J7"/>
    <mergeCell ref="L5:L7"/>
    <mergeCell ref="M5:M7"/>
    <mergeCell ref="C5:C7"/>
    <mergeCell ref="D5:D7"/>
    <mergeCell ref="E5:E7"/>
    <mergeCell ref="A4:A7"/>
    <mergeCell ref="O5:P5"/>
    <mergeCell ref="I5:K5"/>
    <mergeCell ref="O6:O7"/>
    <mergeCell ref="P6:P7"/>
    <mergeCell ref="K6:K7"/>
    <mergeCell ref="N5:N7"/>
    <mergeCell ref="L4:P4"/>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topLeftCell="A34" zoomScale="85" zoomScaleNormal="85" workbookViewId="0">
      <selection activeCell="C67" sqref="C67"/>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71" t="s">
        <v>212</v>
      </c>
      <c r="B2" s="771"/>
      <c r="C2" s="771"/>
      <c r="D2" s="771"/>
      <c r="E2" s="771"/>
      <c r="F2" s="771"/>
      <c r="G2" s="771"/>
      <c r="H2" s="771"/>
      <c r="I2" s="771"/>
      <c r="J2" s="771"/>
      <c r="K2" s="771"/>
      <c r="L2" s="771"/>
      <c r="M2" s="771"/>
    </row>
    <row r="3" spans="1:14" ht="15" customHeight="1" thickBot="1">
      <c r="A3" s="772" t="s">
        <v>211</v>
      </c>
      <c r="B3" s="772"/>
      <c r="C3" s="772"/>
      <c r="D3" s="772"/>
      <c r="E3" s="772"/>
      <c r="F3" s="772"/>
      <c r="G3" s="772"/>
      <c r="H3" s="772"/>
      <c r="I3" s="772"/>
      <c r="J3" s="772"/>
      <c r="K3" s="772"/>
      <c r="L3" s="772"/>
      <c r="M3" s="772"/>
    </row>
    <row r="4" spans="1:14" ht="34.9" customHeight="1" thickBot="1">
      <c r="A4" s="470" t="s">
        <v>901</v>
      </c>
      <c r="B4" s="470" t="s">
        <v>339</v>
      </c>
      <c r="C4" s="471" t="s">
        <v>353</v>
      </c>
      <c r="D4" s="471" t="s">
        <v>354</v>
      </c>
      <c r="E4" s="471" t="s">
        <v>355</v>
      </c>
      <c r="F4" s="470" t="s">
        <v>356</v>
      </c>
      <c r="G4" s="470" t="s">
        <v>357</v>
      </c>
      <c r="H4" s="470" t="s">
        <v>358</v>
      </c>
      <c r="I4" s="470" t="s">
        <v>359</v>
      </c>
      <c r="J4" s="470" t="s">
        <v>360</v>
      </c>
      <c r="K4" s="470" t="s">
        <v>361</v>
      </c>
      <c r="L4" s="470" t="s">
        <v>362</v>
      </c>
      <c r="M4" s="470" t="s">
        <v>363</v>
      </c>
    </row>
    <row r="5" spans="1:14" ht="36" customHeight="1" thickBot="1">
      <c r="A5" s="768" t="s">
        <v>321</v>
      </c>
      <c r="B5" s="769"/>
      <c r="C5" s="769"/>
      <c r="D5" s="769"/>
      <c r="E5" s="769"/>
      <c r="F5" s="769"/>
      <c r="G5" s="769"/>
      <c r="H5" s="769"/>
      <c r="I5" s="769"/>
      <c r="J5" s="769"/>
      <c r="K5" s="769"/>
      <c r="L5" s="769"/>
      <c r="M5" s="770"/>
    </row>
    <row r="6" spans="1:14" ht="16.5" thickBot="1">
      <c r="A6" s="472" t="s">
        <v>324</v>
      </c>
      <c r="B6" s="473">
        <v>3780</v>
      </c>
      <c r="C6" s="473">
        <v>3780</v>
      </c>
      <c r="D6" s="473"/>
      <c r="E6" s="473"/>
      <c r="F6" s="473"/>
      <c r="G6" s="473"/>
      <c r="H6" s="473"/>
      <c r="I6" s="473"/>
      <c r="J6" s="473"/>
      <c r="K6" s="473"/>
      <c r="L6" s="473"/>
      <c r="M6" s="473"/>
    </row>
    <row r="7" spans="1:14" ht="16.5" thickBot="1">
      <c r="A7" s="472" t="s">
        <v>325</v>
      </c>
      <c r="B7" s="473">
        <v>6428</v>
      </c>
      <c r="C7" s="473">
        <v>6430</v>
      </c>
      <c r="D7" s="473"/>
      <c r="E7" s="473"/>
      <c r="F7" s="473"/>
      <c r="G7" s="473"/>
      <c r="H7" s="473"/>
      <c r="I7" s="473"/>
      <c r="J7" s="473"/>
      <c r="K7" s="473"/>
      <c r="L7" s="473"/>
      <c r="M7" s="473"/>
    </row>
    <row r="8" spans="1:14" ht="16.5" thickBot="1">
      <c r="A8" s="474" t="s">
        <v>326</v>
      </c>
      <c r="B8" s="475">
        <v>10208</v>
      </c>
      <c r="C8" s="475">
        <v>10210</v>
      </c>
      <c r="D8" s="475"/>
      <c r="E8" s="475"/>
      <c r="F8" s="475"/>
      <c r="G8" s="475"/>
      <c r="H8" s="475"/>
      <c r="I8" s="475"/>
      <c r="J8" s="475"/>
      <c r="K8" s="475"/>
      <c r="L8" s="475"/>
      <c r="M8" s="476"/>
    </row>
    <row r="9" spans="1:14" ht="15.75" customHeight="1" thickBot="1">
      <c r="A9" s="768" t="s">
        <v>327</v>
      </c>
      <c r="B9" s="769"/>
      <c r="C9" s="769"/>
      <c r="D9" s="769"/>
      <c r="E9" s="769"/>
      <c r="F9" s="769"/>
      <c r="G9" s="769"/>
      <c r="H9" s="769"/>
      <c r="I9" s="769"/>
      <c r="J9" s="769"/>
      <c r="K9" s="769"/>
      <c r="L9" s="769"/>
      <c r="M9" s="770"/>
    </row>
    <row r="10" spans="1:14" ht="16.5" thickBot="1">
      <c r="A10" s="472" t="s">
        <v>324</v>
      </c>
      <c r="B10" s="473">
        <v>344</v>
      </c>
      <c r="C10" s="473">
        <v>345</v>
      </c>
      <c r="D10" s="473"/>
      <c r="E10" s="473"/>
      <c r="F10" s="473"/>
      <c r="G10" s="473"/>
      <c r="H10" s="473"/>
      <c r="I10" s="473"/>
      <c r="J10" s="473"/>
      <c r="K10" s="473"/>
      <c r="L10" s="473"/>
      <c r="M10" s="473"/>
    </row>
    <row r="11" spans="1:14" ht="16.5" thickBot="1">
      <c r="A11" s="472" t="s">
        <v>325</v>
      </c>
      <c r="B11" s="473">
        <v>2488</v>
      </c>
      <c r="C11" s="473">
        <v>2491</v>
      </c>
      <c r="D11" s="473"/>
      <c r="E11" s="473"/>
      <c r="F11" s="473"/>
      <c r="G11" s="473"/>
      <c r="H11" s="473"/>
      <c r="I11" s="473"/>
      <c r="J11" s="473"/>
      <c r="K11" s="473"/>
      <c r="L11" s="473"/>
      <c r="M11" s="473"/>
    </row>
    <row r="12" spans="1:14" ht="16.5" thickBot="1">
      <c r="A12" s="474" t="s">
        <v>326</v>
      </c>
      <c r="B12" s="475">
        <v>2832</v>
      </c>
      <c r="C12" s="475">
        <v>2836</v>
      </c>
      <c r="D12" s="475"/>
      <c r="E12" s="475"/>
      <c r="F12" s="475"/>
      <c r="G12" s="475"/>
      <c r="H12" s="475"/>
      <c r="I12" s="475"/>
      <c r="J12" s="475"/>
      <c r="K12" s="475"/>
      <c r="L12" s="475"/>
      <c r="M12" s="475"/>
    </row>
    <row r="13" spans="1:14" ht="15.75" customHeight="1" thickBot="1">
      <c r="A13" s="768" t="s">
        <v>328</v>
      </c>
      <c r="B13" s="769"/>
      <c r="C13" s="769"/>
      <c r="D13" s="769"/>
      <c r="E13" s="769"/>
      <c r="F13" s="769"/>
      <c r="G13" s="769"/>
      <c r="H13" s="769"/>
      <c r="I13" s="769"/>
      <c r="J13" s="769"/>
      <c r="K13" s="769"/>
      <c r="L13" s="769"/>
      <c r="M13" s="770"/>
    </row>
    <row r="14" spans="1:14" ht="16.5" thickBot="1">
      <c r="A14" s="472" t="s">
        <v>324</v>
      </c>
      <c r="B14" s="473">
        <v>585</v>
      </c>
      <c r="C14" s="473">
        <v>585</v>
      </c>
      <c r="D14" s="473"/>
      <c r="E14" s="473"/>
      <c r="F14" s="473"/>
      <c r="G14" s="473"/>
      <c r="H14" s="473"/>
      <c r="I14" s="473"/>
      <c r="J14" s="473"/>
      <c r="K14" s="473"/>
      <c r="L14" s="473"/>
      <c r="M14" s="473"/>
      <c r="N14" s="10"/>
    </row>
    <row r="15" spans="1:14" ht="16.5" thickBot="1">
      <c r="A15" s="472" t="s">
        <v>325</v>
      </c>
      <c r="B15" s="473">
        <v>3409</v>
      </c>
      <c r="C15" s="473">
        <v>3417</v>
      </c>
      <c r="D15" s="473"/>
      <c r="E15" s="473"/>
      <c r="F15" s="473"/>
      <c r="G15" s="473"/>
      <c r="H15" s="473"/>
      <c r="I15" s="473"/>
      <c r="J15" s="473"/>
      <c r="K15" s="473"/>
      <c r="L15" s="473"/>
      <c r="M15" s="473"/>
      <c r="N15" s="10"/>
    </row>
    <row r="16" spans="1:14" ht="16.5" thickBot="1">
      <c r="A16" s="474" t="s">
        <v>326</v>
      </c>
      <c r="B16" s="475">
        <v>3994</v>
      </c>
      <c r="C16" s="475">
        <v>4002</v>
      </c>
      <c r="D16" s="475"/>
      <c r="E16" s="475"/>
      <c r="F16" s="475"/>
      <c r="G16" s="475"/>
      <c r="H16" s="475"/>
      <c r="I16" s="475"/>
      <c r="J16" s="475"/>
      <c r="K16" s="475"/>
      <c r="L16" s="475"/>
      <c r="M16" s="475"/>
      <c r="N16" s="10"/>
    </row>
    <row r="17" spans="1:18" ht="15.75" customHeight="1" thickBot="1">
      <c r="A17" s="768" t="s">
        <v>331</v>
      </c>
      <c r="B17" s="769"/>
      <c r="C17" s="769"/>
      <c r="D17" s="769"/>
      <c r="E17" s="769"/>
      <c r="F17" s="769"/>
      <c r="G17" s="769"/>
      <c r="H17" s="769"/>
      <c r="I17" s="769"/>
      <c r="J17" s="769"/>
      <c r="K17" s="769"/>
      <c r="L17" s="769"/>
      <c r="M17" s="770"/>
      <c r="N17" s="10"/>
    </row>
    <row r="18" spans="1:18" ht="16.5" thickBot="1">
      <c r="A18" s="472" t="s">
        <v>324</v>
      </c>
      <c r="B18" s="473">
        <v>638</v>
      </c>
      <c r="C18" s="473">
        <v>635</v>
      </c>
      <c r="D18" s="473"/>
      <c r="E18" s="473"/>
      <c r="F18" s="473"/>
      <c r="G18" s="473"/>
      <c r="H18" s="473"/>
      <c r="I18" s="473"/>
      <c r="J18" s="473"/>
      <c r="K18" s="473"/>
      <c r="L18" s="473"/>
      <c r="M18" s="473"/>
    </row>
    <row r="19" spans="1:18" ht="16.5" thickBot="1">
      <c r="A19" s="472" t="s">
        <v>325</v>
      </c>
      <c r="B19" s="473">
        <v>1623</v>
      </c>
      <c r="C19" s="473">
        <v>1620</v>
      </c>
      <c r="D19" s="473"/>
      <c r="E19" s="473"/>
      <c r="F19" s="473"/>
      <c r="G19" s="473"/>
      <c r="H19" s="473"/>
      <c r="I19" s="473"/>
      <c r="J19" s="473"/>
      <c r="K19" s="473"/>
      <c r="L19" s="473"/>
      <c r="M19" s="473"/>
    </row>
    <row r="20" spans="1:18" ht="16.5" thickBot="1">
      <c r="A20" s="474" t="s">
        <v>326</v>
      </c>
      <c r="B20" s="475">
        <v>2261</v>
      </c>
      <c r="C20" s="475">
        <v>2255</v>
      </c>
      <c r="D20" s="475"/>
      <c r="E20" s="475"/>
      <c r="F20" s="475"/>
      <c r="G20" s="475"/>
      <c r="H20" s="475"/>
      <c r="I20" s="476"/>
      <c r="J20" s="476"/>
      <c r="K20" s="475"/>
      <c r="L20" s="475"/>
      <c r="M20" s="475"/>
    </row>
    <row r="21" spans="1:18" ht="15.75" customHeight="1" thickBot="1">
      <c r="A21" s="768" t="s">
        <v>330</v>
      </c>
      <c r="B21" s="769"/>
      <c r="C21" s="769"/>
      <c r="D21" s="769"/>
      <c r="E21" s="769"/>
      <c r="F21" s="769"/>
      <c r="G21" s="769"/>
      <c r="H21" s="769"/>
      <c r="I21" s="769"/>
      <c r="J21" s="769"/>
      <c r="K21" s="769"/>
      <c r="L21" s="769"/>
      <c r="M21" s="770"/>
    </row>
    <row r="22" spans="1:18" ht="16.5" thickBot="1">
      <c r="A22" s="472" t="s">
        <v>324</v>
      </c>
      <c r="B22" s="473">
        <v>47</v>
      </c>
      <c r="C22" s="473">
        <v>46</v>
      </c>
      <c r="D22" s="473"/>
      <c r="E22" s="473"/>
      <c r="F22" s="473"/>
      <c r="G22" s="473"/>
      <c r="H22" s="473"/>
      <c r="I22" s="473"/>
      <c r="J22" s="473"/>
      <c r="K22" s="473"/>
      <c r="L22" s="473"/>
      <c r="M22" s="473"/>
      <c r="N22" s="10"/>
    </row>
    <row r="23" spans="1:18" ht="16.5" thickBot="1">
      <c r="A23" s="472" t="s">
        <v>325</v>
      </c>
      <c r="B23" s="473">
        <v>406</v>
      </c>
      <c r="C23" s="473">
        <v>398</v>
      </c>
      <c r="D23" s="473"/>
      <c r="E23" s="473"/>
      <c r="F23" s="473"/>
      <c r="G23" s="473"/>
      <c r="H23" s="473"/>
      <c r="I23" s="473"/>
      <c r="J23" s="473"/>
      <c r="K23" s="473"/>
      <c r="L23" s="473"/>
      <c r="M23" s="473"/>
      <c r="N23" s="10"/>
    </row>
    <row r="24" spans="1:18" ht="16.5" thickBot="1">
      <c r="A24" s="474" t="s">
        <v>326</v>
      </c>
      <c r="B24" s="475">
        <v>453</v>
      </c>
      <c r="C24" s="475">
        <v>444</v>
      </c>
      <c r="D24" s="475"/>
      <c r="E24" s="475"/>
      <c r="F24" s="475"/>
      <c r="G24" s="475"/>
      <c r="H24" s="475"/>
      <c r="I24" s="475"/>
      <c r="J24" s="476"/>
      <c r="K24" s="475"/>
      <c r="L24" s="475"/>
      <c r="M24" s="475"/>
      <c r="O24" s="10"/>
    </row>
    <row r="25" spans="1:18" ht="15.75" customHeight="1" thickBot="1">
      <c r="A25" s="768" t="s">
        <v>329</v>
      </c>
      <c r="B25" s="769"/>
      <c r="C25" s="769"/>
      <c r="D25" s="769"/>
      <c r="E25" s="769"/>
      <c r="F25" s="769"/>
      <c r="G25" s="769"/>
      <c r="H25" s="769"/>
      <c r="I25" s="769"/>
      <c r="J25" s="769"/>
      <c r="K25" s="769"/>
      <c r="L25" s="769"/>
      <c r="M25" s="770"/>
    </row>
    <row r="26" spans="1:18" ht="16.5" thickBot="1">
      <c r="A26" s="472" t="s">
        <v>324</v>
      </c>
      <c r="B26" s="473">
        <v>3382</v>
      </c>
      <c r="C26" s="473">
        <v>3390</v>
      </c>
      <c r="D26" s="473"/>
      <c r="E26" s="473"/>
      <c r="F26" s="473"/>
      <c r="G26" s="473"/>
      <c r="H26" s="473"/>
      <c r="I26" s="473"/>
      <c r="J26" s="473"/>
      <c r="K26" s="473"/>
      <c r="L26" s="473"/>
      <c r="M26" s="473"/>
      <c r="N26" s="10"/>
    </row>
    <row r="27" spans="1:18" ht="16.5" thickBot="1">
      <c r="A27" s="472" t="s">
        <v>325</v>
      </c>
      <c r="B27" s="473">
        <v>5719</v>
      </c>
      <c r="C27" s="473">
        <v>5722</v>
      </c>
      <c r="D27" s="473"/>
      <c r="E27" s="473"/>
      <c r="F27" s="473"/>
      <c r="G27" s="473"/>
      <c r="H27" s="473"/>
      <c r="I27" s="473"/>
      <c r="J27" s="473"/>
      <c r="K27" s="473"/>
      <c r="L27" s="473"/>
      <c r="M27" s="473"/>
    </row>
    <row r="28" spans="1:18" ht="16.5" thickBot="1">
      <c r="A28" s="474" t="s">
        <v>326</v>
      </c>
      <c r="B28" s="475">
        <v>9101</v>
      </c>
      <c r="C28" s="475">
        <v>9112</v>
      </c>
      <c r="D28" s="475"/>
      <c r="E28" s="475"/>
      <c r="F28" s="475"/>
      <c r="G28" s="475"/>
      <c r="H28" s="475"/>
      <c r="I28" s="475"/>
      <c r="J28" s="476"/>
      <c r="K28" s="475"/>
      <c r="L28" s="475"/>
      <c r="M28" s="475"/>
    </row>
    <row r="29" spans="1:18" ht="15.75" customHeight="1" thickBot="1">
      <c r="A29" s="768" t="s">
        <v>332</v>
      </c>
      <c r="B29" s="769"/>
      <c r="C29" s="769"/>
      <c r="D29" s="769"/>
      <c r="E29" s="769"/>
      <c r="F29" s="769"/>
      <c r="G29" s="769"/>
      <c r="H29" s="769"/>
      <c r="I29" s="769"/>
      <c r="J29" s="769"/>
      <c r="K29" s="769"/>
      <c r="L29" s="769"/>
      <c r="M29" s="770"/>
      <c r="O29" s="10"/>
    </row>
    <row r="30" spans="1:18" ht="29.25" thickBot="1">
      <c r="A30" s="477" t="s">
        <v>333</v>
      </c>
      <c r="B30" s="473">
        <v>108</v>
      </c>
      <c r="C30" s="473">
        <v>108</v>
      </c>
      <c r="D30" s="473"/>
      <c r="E30" s="473"/>
      <c r="F30" s="473"/>
      <c r="G30" s="473"/>
      <c r="H30" s="473"/>
      <c r="I30" s="473"/>
      <c r="J30" s="473"/>
      <c r="K30" s="473"/>
      <c r="L30" s="473"/>
      <c r="M30" s="473"/>
      <c r="N30" s="10"/>
      <c r="O30" s="10"/>
      <c r="Q30" s="10"/>
      <c r="R30" s="10"/>
    </row>
    <row r="31" spans="1:18" ht="29.25" thickBot="1">
      <c r="A31" s="477" t="s">
        <v>334</v>
      </c>
      <c r="B31" s="473">
        <v>719</v>
      </c>
      <c r="C31" s="473">
        <v>712</v>
      </c>
      <c r="D31" s="473"/>
      <c r="E31" s="473"/>
      <c r="F31" s="473"/>
      <c r="G31" s="473"/>
      <c r="H31" s="473"/>
      <c r="I31" s="473"/>
      <c r="J31" s="473"/>
      <c r="K31" s="473"/>
      <c r="L31" s="473"/>
      <c r="M31" s="473"/>
      <c r="N31" s="10"/>
      <c r="O31" s="10"/>
      <c r="P31" s="10"/>
    </row>
    <row r="32" spans="1:18" ht="29.25" thickBot="1">
      <c r="A32" s="477" t="s">
        <v>335</v>
      </c>
      <c r="B32" s="473">
        <v>5019</v>
      </c>
      <c r="C32" s="473">
        <v>5021</v>
      </c>
      <c r="D32" s="473"/>
      <c r="E32" s="473"/>
      <c r="F32" s="473"/>
      <c r="G32" s="473"/>
      <c r="H32" s="473"/>
      <c r="I32" s="473"/>
      <c r="J32" s="473"/>
      <c r="K32" s="473"/>
      <c r="L32" s="473"/>
      <c r="M32" s="473"/>
      <c r="N32" s="10"/>
      <c r="O32" s="10"/>
      <c r="P32" s="10"/>
      <c r="Q32" s="10"/>
      <c r="R32" s="10"/>
    </row>
    <row r="33" spans="1:20" ht="29.25" thickBot="1">
      <c r="A33" s="477" t="s">
        <v>336</v>
      </c>
      <c r="B33" s="473">
        <v>24690</v>
      </c>
      <c r="C33" s="473">
        <v>24657</v>
      </c>
      <c r="D33" s="473"/>
      <c r="E33" s="473"/>
      <c r="F33" s="473"/>
      <c r="G33" s="473"/>
      <c r="H33" s="473"/>
      <c r="I33" s="473"/>
      <c r="J33" s="473"/>
      <c r="K33" s="473"/>
      <c r="L33" s="473"/>
      <c r="M33" s="473"/>
      <c r="N33" s="10"/>
      <c r="O33" s="10"/>
      <c r="P33" s="10"/>
      <c r="Q33" s="10"/>
    </row>
    <row r="34" spans="1:20" ht="29.25" thickBot="1">
      <c r="A34" s="477" t="s">
        <v>337</v>
      </c>
      <c r="B34" s="473">
        <v>8713</v>
      </c>
      <c r="C34" s="473">
        <v>8786</v>
      </c>
      <c r="D34" s="473"/>
      <c r="E34" s="473"/>
      <c r="F34" s="473"/>
      <c r="G34" s="473"/>
      <c r="H34" s="473"/>
      <c r="I34" s="473"/>
      <c r="J34" s="473"/>
      <c r="K34" s="473"/>
      <c r="L34" s="473"/>
      <c r="M34" s="473"/>
      <c r="N34" s="10"/>
      <c r="O34" s="10"/>
      <c r="P34" s="10"/>
    </row>
    <row r="35" spans="1:20" ht="16.5" thickBot="1">
      <c r="A35" s="474" t="s">
        <v>338</v>
      </c>
      <c r="B35" s="476">
        <v>39249</v>
      </c>
      <c r="C35" s="476">
        <v>39284</v>
      </c>
      <c r="D35" s="476"/>
      <c r="E35" s="476"/>
      <c r="F35" s="476"/>
      <c r="G35" s="476"/>
      <c r="H35" s="476"/>
      <c r="I35" s="476"/>
      <c r="J35" s="476"/>
      <c r="K35" s="475"/>
      <c r="L35" s="475"/>
      <c r="M35" s="475"/>
      <c r="N35" s="10"/>
      <c r="O35" s="10"/>
    </row>
    <row r="36" spans="1:20" ht="15.75" customHeight="1" thickBot="1">
      <c r="A36" s="768" t="s">
        <v>340</v>
      </c>
      <c r="B36" s="769"/>
      <c r="C36" s="769"/>
      <c r="D36" s="769"/>
      <c r="E36" s="769"/>
      <c r="F36" s="769"/>
      <c r="G36" s="769"/>
      <c r="H36" s="769"/>
      <c r="I36" s="769"/>
      <c r="J36" s="769"/>
      <c r="K36" s="769"/>
      <c r="L36" s="769"/>
      <c r="M36" s="770"/>
      <c r="O36" s="10"/>
      <c r="P36" s="10"/>
    </row>
    <row r="37" spans="1:20" ht="29.25" thickBot="1">
      <c r="A37" s="477" t="s">
        <v>341</v>
      </c>
      <c r="B37" s="473">
        <v>26</v>
      </c>
      <c r="C37" s="473">
        <v>26</v>
      </c>
      <c r="D37" s="473"/>
      <c r="E37" s="473"/>
      <c r="F37" s="473"/>
      <c r="G37" s="473"/>
      <c r="H37" s="473"/>
      <c r="I37" s="473"/>
      <c r="J37" s="473"/>
      <c r="K37" s="473"/>
      <c r="L37" s="473"/>
      <c r="M37" s="473"/>
      <c r="O37" s="10"/>
      <c r="P37" s="10"/>
    </row>
    <row r="38" spans="1:20" ht="29.25" thickBot="1">
      <c r="A38" s="477" t="s">
        <v>660</v>
      </c>
      <c r="B38" s="473">
        <v>43</v>
      </c>
      <c r="C38" s="473">
        <v>43</v>
      </c>
      <c r="D38" s="473"/>
      <c r="E38" s="473"/>
      <c r="F38" s="473"/>
      <c r="G38" s="473"/>
      <c r="H38" s="473"/>
      <c r="I38" s="473"/>
      <c r="J38" s="473"/>
      <c r="K38" s="473"/>
      <c r="L38" s="473"/>
      <c r="M38" s="473"/>
      <c r="O38" s="10"/>
    </row>
    <row r="39" spans="1:20" ht="45" thickBot="1">
      <c r="A39" s="478" t="s">
        <v>342</v>
      </c>
      <c r="B39" s="473">
        <v>19</v>
      </c>
      <c r="C39" s="473">
        <v>19</v>
      </c>
      <c r="D39" s="473"/>
      <c r="E39" s="473"/>
      <c r="F39" s="473"/>
      <c r="G39" s="473"/>
      <c r="H39" s="473"/>
      <c r="I39" s="473"/>
      <c r="J39" s="473"/>
      <c r="K39" s="473"/>
      <c r="L39" s="473"/>
      <c r="M39" s="473"/>
      <c r="O39" s="10"/>
      <c r="T39" s="10" t="s">
        <v>142</v>
      </c>
    </row>
    <row r="40" spans="1:20" ht="16.5" thickBot="1">
      <c r="A40" s="474" t="s">
        <v>350</v>
      </c>
      <c r="B40" s="475">
        <v>88</v>
      </c>
      <c r="C40" s="475">
        <v>88</v>
      </c>
      <c r="D40" s="475"/>
      <c r="E40" s="475"/>
      <c r="F40" s="475"/>
      <c r="G40" s="475"/>
      <c r="H40" s="475"/>
      <c r="I40" s="475"/>
      <c r="J40" s="475"/>
      <c r="K40" s="475"/>
      <c r="L40" s="475"/>
      <c r="M40" s="475"/>
    </row>
    <row r="41" spans="1:20" ht="15.75" customHeight="1" thickBot="1">
      <c r="A41" s="768" t="s">
        <v>343</v>
      </c>
      <c r="B41" s="769"/>
      <c r="C41" s="769"/>
      <c r="D41" s="769"/>
      <c r="E41" s="769"/>
      <c r="F41" s="769"/>
      <c r="G41" s="769"/>
      <c r="H41" s="769"/>
      <c r="I41" s="769"/>
      <c r="J41" s="769"/>
      <c r="K41" s="769"/>
      <c r="L41" s="769"/>
      <c r="M41" s="770"/>
      <c r="N41" s="10"/>
    </row>
    <row r="42" spans="1:20" ht="29.25" thickBot="1">
      <c r="A42" s="477" t="s">
        <v>344</v>
      </c>
      <c r="B42" s="473">
        <v>987</v>
      </c>
      <c r="C42" s="473">
        <v>1001</v>
      </c>
      <c r="D42" s="473"/>
      <c r="E42" s="479"/>
      <c r="F42" s="479"/>
      <c r="G42" s="479"/>
      <c r="H42" s="479"/>
      <c r="I42" s="479"/>
      <c r="J42" s="479"/>
      <c r="K42" s="479"/>
      <c r="L42" s="479"/>
      <c r="M42" s="479"/>
    </row>
    <row r="43" spans="1:20" ht="29.25" thickBot="1">
      <c r="A43" s="477" t="s">
        <v>345</v>
      </c>
      <c r="B43" s="473">
        <v>53</v>
      </c>
      <c r="C43" s="473">
        <v>54</v>
      </c>
      <c r="D43" s="473"/>
      <c r="E43" s="473"/>
      <c r="F43" s="473"/>
      <c r="G43" s="473"/>
      <c r="H43" s="473"/>
      <c r="I43" s="473"/>
      <c r="J43" s="473"/>
      <c r="K43" s="473"/>
      <c r="L43" s="473"/>
      <c r="M43" s="473"/>
    </row>
    <row r="44" spans="1:20" ht="16.5" thickBot="1">
      <c r="A44" s="480" t="s">
        <v>349</v>
      </c>
      <c r="B44" s="475">
        <v>1040</v>
      </c>
      <c r="C44" s="475">
        <v>1055</v>
      </c>
      <c r="D44" s="481"/>
      <c r="E44" s="481"/>
      <c r="F44" s="481"/>
      <c r="G44" s="481"/>
      <c r="H44" s="481"/>
      <c r="I44" s="481"/>
      <c r="J44" s="475"/>
      <c r="K44" s="481"/>
      <c r="L44" s="481"/>
      <c r="M44" s="481"/>
    </row>
    <row r="45" spans="1:20" ht="15.75" customHeight="1" thickBot="1">
      <c r="A45" s="768" t="s">
        <v>346</v>
      </c>
      <c r="B45" s="769"/>
      <c r="C45" s="769"/>
      <c r="D45" s="769"/>
      <c r="E45" s="769"/>
      <c r="F45" s="769"/>
      <c r="G45" s="769"/>
      <c r="H45" s="769"/>
      <c r="I45" s="769"/>
      <c r="J45" s="769"/>
      <c r="K45" s="769"/>
      <c r="L45" s="769"/>
      <c r="M45" s="770"/>
    </row>
    <row r="46" spans="1:20" ht="16.5" thickBot="1">
      <c r="A46" s="472" t="s">
        <v>322</v>
      </c>
      <c r="B46" s="473">
        <v>34449</v>
      </c>
      <c r="C46" s="473">
        <v>34427</v>
      </c>
      <c r="D46" s="473"/>
      <c r="E46" s="473"/>
      <c r="F46" s="473"/>
      <c r="G46" s="473"/>
      <c r="H46" s="473"/>
      <c r="I46" s="473"/>
      <c r="J46" s="473"/>
      <c r="K46" s="473"/>
      <c r="L46" s="473"/>
      <c r="M46" s="473"/>
    </row>
    <row r="47" spans="1:20" ht="16.5" thickBot="1">
      <c r="A47" s="472" t="s">
        <v>323</v>
      </c>
      <c r="B47" s="473">
        <v>8333</v>
      </c>
      <c r="C47" s="473">
        <v>8432</v>
      </c>
      <c r="D47" s="473"/>
      <c r="E47" s="473"/>
      <c r="F47" s="473"/>
      <c r="G47" s="473"/>
      <c r="H47" s="473"/>
      <c r="I47" s="473"/>
      <c r="J47" s="473"/>
      <c r="K47" s="473"/>
      <c r="L47" s="473"/>
      <c r="M47" s="473"/>
    </row>
    <row r="48" spans="1:20" s="28" customFormat="1" ht="26.25" customHeight="1" thickBot="1">
      <c r="A48" s="477" t="s">
        <v>347</v>
      </c>
      <c r="B48" s="473"/>
      <c r="C48" s="473"/>
      <c r="D48" s="473"/>
      <c r="E48" s="473"/>
      <c r="F48" s="473"/>
      <c r="G48" s="473"/>
      <c r="H48" s="473"/>
      <c r="I48" s="473"/>
      <c r="J48" s="473"/>
      <c r="K48" s="473"/>
      <c r="L48" s="473"/>
      <c r="M48" s="473"/>
    </row>
    <row r="49" spans="1:13" ht="16.5" thickBot="1">
      <c r="A49" s="474" t="s">
        <v>348</v>
      </c>
      <c r="B49" s="475">
        <v>42782</v>
      </c>
      <c r="C49" s="475">
        <v>42859</v>
      </c>
      <c r="D49" s="475"/>
      <c r="E49" s="475"/>
      <c r="F49" s="475"/>
      <c r="G49" s="475"/>
      <c r="H49" s="475"/>
      <c r="I49" s="475"/>
      <c r="J49" s="476"/>
      <c r="K49" s="475"/>
      <c r="L49" s="475"/>
      <c r="M49" s="475"/>
    </row>
    <row r="50" spans="1:13" ht="15.75" customHeight="1" thickBot="1">
      <c r="A50" s="768" t="s">
        <v>351</v>
      </c>
      <c r="B50" s="769"/>
      <c r="C50" s="769"/>
      <c r="D50" s="769"/>
      <c r="E50" s="769"/>
      <c r="F50" s="769"/>
      <c r="G50" s="769"/>
      <c r="H50" s="769"/>
      <c r="I50" s="769"/>
      <c r="J50" s="769"/>
      <c r="K50" s="769"/>
      <c r="L50" s="769"/>
      <c r="M50" s="770"/>
    </row>
    <row r="51" spans="1:13" ht="16.5" thickBot="1">
      <c r="A51" s="472" t="s">
        <v>322</v>
      </c>
      <c r="B51" s="473">
        <v>664</v>
      </c>
      <c r="C51" s="473">
        <v>668</v>
      </c>
      <c r="D51" s="473"/>
      <c r="E51" s="473"/>
      <c r="F51" s="473"/>
      <c r="G51" s="473"/>
      <c r="H51" s="473"/>
      <c r="I51" s="473"/>
      <c r="J51" s="473"/>
      <c r="K51" s="473"/>
      <c r="L51" s="473"/>
      <c r="M51" s="473"/>
    </row>
    <row r="52" spans="1:13" ht="16.5" thickBot="1">
      <c r="A52" s="472" t="s">
        <v>323</v>
      </c>
      <c r="B52" s="473">
        <v>5248</v>
      </c>
      <c r="C52" s="473">
        <v>5261</v>
      </c>
      <c r="D52" s="473"/>
      <c r="E52" s="473"/>
      <c r="F52" s="473"/>
      <c r="G52" s="473"/>
      <c r="H52" s="473"/>
      <c r="I52" s="473"/>
      <c r="J52" s="473"/>
      <c r="K52" s="473"/>
      <c r="L52" s="473"/>
      <c r="M52" s="473"/>
    </row>
    <row r="53" spans="1:13" ht="29.25" thickBot="1">
      <c r="A53" s="478" t="s">
        <v>364</v>
      </c>
      <c r="B53" s="473">
        <v>23</v>
      </c>
      <c r="C53" s="473">
        <v>23</v>
      </c>
      <c r="D53" s="473"/>
      <c r="E53" s="473"/>
      <c r="F53" s="473"/>
      <c r="G53" s="473"/>
      <c r="H53" s="473"/>
      <c r="I53" s="473"/>
      <c r="J53" s="473"/>
      <c r="K53" s="473"/>
      <c r="L53" s="473"/>
      <c r="M53" s="473"/>
    </row>
    <row r="54" spans="1:13" ht="29.25" thickBot="1">
      <c r="A54" s="478" t="s">
        <v>365</v>
      </c>
      <c r="B54" s="473">
        <v>120</v>
      </c>
      <c r="C54" s="473">
        <v>120</v>
      </c>
      <c r="D54" s="473"/>
      <c r="E54" s="473"/>
      <c r="F54" s="473"/>
      <c r="G54" s="473"/>
      <c r="H54" s="473"/>
      <c r="I54" s="473"/>
      <c r="J54" s="473"/>
      <c r="K54" s="473"/>
      <c r="L54" s="473"/>
      <c r="M54" s="473"/>
    </row>
    <row r="55" spans="1:13" ht="29.25" thickBot="1">
      <c r="A55" s="478" t="s">
        <v>366</v>
      </c>
      <c r="B55" s="473">
        <v>149</v>
      </c>
      <c r="C55" s="473">
        <v>149</v>
      </c>
      <c r="D55" s="473"/>
      <c r="E55" s="473"/>
      <c r="F55" s="473"/>
      <c r="G55" s="473"/>
      <c r="H55" s="473"/>
      <c r="I55" s="473"/>
      <c r="J55" s="473"/>
      <c r="K55" s="473"/>
      <c r="L55" s="473"/>
      <c r="M55" s="473"/>
    </row>
    <row r="56" spans="1:13" ht="16.5" thickBot="1">
      <c r="A56" s="474" t="s">
        <v>326</v>
      </c>
      <c r="B56" s="475">
        <v>6204</v>
      </c>
      <c r="C56" s="475">
        <v>6221</v>
      </c>
      <c r="D56" s="475"/>
      <c r="E56" s="475"/>
      <c r="F56" s="475"/>
      <c r="G56" s="475"/>
      <c r="H56" s="475"/>
      <c r="I56" s="476"/>
      <c r="J56" s="476"/>
      <c r="K56" s="475"/>
      <c r="L56" s="475"/>
      <c r="M56" s="475"/>
    </row>
    <row r="57" spans="1:13" ht="16.5" thickBot="1">
      <c r="A57" s="482" t="s">
        <v>352</v>
      </c>
      <c r="B57" s="483">
        <v>118212</v>
      </c>
      <c r="C57" s="483">
        <v>118366</v>
      </c>
      <c r="D57" s="483"/>
      <c r="E57" s="483"/>
      <c r="F57" s="483"/>
      <c r="G57" s="483"/>
      <c r="H57" s="483"/>
      <c r="I57" s="483"/>
      <c r="J57" s="483"/>
      <c r="K57" s="483"/>
      <c r="L57" s="483"/>
      <c r="M57" s="483"/>
    </row>
    <row r="58" spans="1:13">
      <c r="A58" s="221" t="s">
        <v>604</v>
      </c>
      <c r="B58" s="87"/>
      <c r="C58" s="87"/>
      <c r="D58" s="87"/>
      <c r="E58" s="90"/>
      <c r="F58" s="87"/>
      <c r="G58" s="87"/>
      <c r="H58" s="87"/>
      <c r="I58" s="87"/>
      <c r="J58" s="87"/>
      <c r="K58" s="87"/>
      <c r="L58" s="87"/>
      <c r="M58" s="87"/>
    </row>
    <row r="59" spans="1:13" ht="16.5" customHeight="1">
      <c r="A59" s="221" t="s">
        <v>603</v>
      </c>
      <c r="B59" s="87"/>
      <c r="C59" s="87"/>
      <c r="D59" s="87"/>
      <c r="E59" s="90"/>
      <c r="F59" s="87"/>
      <c r="G59" s="87"/>
      <c r="H59" s="87"/>
      <c r="I59" s="87"/>
      <c r="J59" s="87"/>
      <c r="K59" s="87"/>
      <c r="L59" s="87"/>
      <c r="M59" s="87"/>
    </row>
    <row r="60" spans="1:13" s="11" customFormat="1">
      <c r="A60" s="222" t="s">
        <v>914</v>
      </c>
      <c r="B60" s="176"/>
      <c r="C60" s="176"/>
      <c r="D60" s="176"/>
      <c r="E60" s="177"/>
      <c r="F60" s="176"/>
      <c r="G60" s="176"/>
      <c r="H60" s="176"/>
      <c r="I60" s="176" t="s">
        <v>142</v>
      </c>
      <c r="J60" s="176"/>
      <c r="K60" s="176"/>
      <c r="L60" s="178"/>
      <c r="M60" s="176"/>
    </row>
    <row r="61" spans="1:13">
      <c r="A61" s="91"/>
      <c r="B61" s="87"/>
      <c r="C61" s="87"/>
      <c r="D61" s="87"/>
      <c r="E61" s="90"/>
      <c r="F61" s="87"/>
      <c r="G61" s="87"/>
      <c r="H61" s="87"/>
      <c r="I61" s="87"/>
      <c r="J61" s="87"/>
      <c r="K61" s="88"/>
      <c r="L61" s="87"/>
      <c r="M61" s="88"/>
    </row>
    <row r="62" spans="1:13">
      <c r="A62" s="87" t="s">
        <v>142</v>
      </c>
      <c r="B62" s="88" t="s">
        <v>142</v>
      </c>
      <c r="C62" s="87" t="s">
        <v>142</v>
      </c>
      <c r="D62" s="87"/>
      <c r="E62" s="90"/>
      <c r="F62" s="87"/>
      <c r="G62" s="87"/>
      <c r="H62" s="87"/>
      <c r="I62" s="87"/>
      <c r="J62" s="87"/>
      <c r="K62" s="87"/>
      <c r="L62" s="87"/>
      <c r="M62" s="87"/>
    </row>
    <row r="63" spans="1:13">
      <c r="A63" s="87"/>
      <c r="B63" s="92"/>
      <c r="C63" s="92"/>
      <c r="D63" s="87"/>
      <c r="E63" s="90"/>
      <c r="F63" s="87"/>
      <c r="G63" s="87"/>
      <c r="H63" s="87"/>
      <c r="I63" s="87"/>
      <c r="J63" s="87"/>
      <c r="K63" s="87"/>
      <c r="L63" s="87"/>
      <c r="M63" s="87"/>
    </row>
    <row r="64" spans="1:13">
      <c r="A64" s="87"/>
      <c r="B64" s="88"/>
      <c r="C64" s="88"/>
      <c r="D64" s="87"/>
      <c r="E64" s="90"/>
      <c r="F64" s="87"/>
      <c r="G64" s="88" t="s">
        <v>142</v>
      </c>
      <c r="H64" s="87"/>
      <c r="I64" s="87"/>
      <c r="J64" s="87"/>
      <c r="K64" s="87"/>
      <c r="L64" s="87"/>
      <c r="M64" s="87"/>
    </row>
    <row r="65" spans="1:13">
      <c r="A65" s="87"/>
      <c r="B65" s="87"/>
      <c r="C65" s="88"/>
      <c r="D65" s="87" t="s">
        <v>142</v>
      </c>
      <c r="E65" s="90"/>
      <c r="F65" s="87"/>
      <c r="G65" s="87"/>
      <c r="H65" s="87"/>
      <c r="M65" s="87"/>
    </row>
    <row r="66" spans="1:13" ht="15.75" thickBot="1">
      <c r="A66" s="87"/>
      <c r="B66" s="87"/>
      <c r="C66" s="87"/>
      <c r="D66" s="87"/>
      <c r="E66" s="90"/>
      <c r="F66" s="87"/>
      <c r="G66" s="87"/>
      <c r="H66" s="87"/>
      <c r="I66" s="767"/>
      <c r="J66" s="767"/>
      <c r="K66" s="767"/>
      <c r="L66" s="767"/>
      <c r="M66" s="87"/>
    </row>
    <row r="67" spans="1:13">
      <c r="A67" s="87"/>
      <c r="B67" s="88"/>
      <c r="C67" s="88"/>
      <c r="D67" s="87"/>
      <c r="E67" s="90"/>
      <c r="F67" s="87"/>
      <c r="G67" s="87"/>
      <c r="H67" s="87"/>
      <c r="I67" s="93"/>
      <c r="J67" s="93"/>
      <c r="K67" s="93"/>
      <c r="L67" s="94"/>
      <c r="M67" s="87"/>
    </row>
    <row r="68" spans="1:13">
      <c r="A68" s="87"/>
      <c r="B68" s="87"/>
      <c r="C68" s="88"/>
      <c r="D68" s="87"/>
      <c r="E68" s="90"/>
      <c r="F68" s="87"/>
      <c r="G68" s="87"/>
      <c r="H68" s="87"/>
      <c r="M68" s="87"/>
    </row>
    <row r="69" spans="1:13">
      <c r="A69" s="87"/>
      <c r="B69" s="87"/>
      <c r="C69" s="88"/>
      <c r="D69" s="87"/>
      <c r="E69" s="90"/>
      <c r="F69" s="87"/>
      <c r="G69" s="87"/>
      <c r="H69" s="87"/>
      <c r="M69" s="87"/>
    </row>
    <row r="70" spans="1:13">
      <c r="A70" s="87"/>
      <c r="B70" s="87"/>
      <c r="C70" s="87"/>
      <c r="D70" s="87"/>
      <c r="E70" s="90"/>
      <c r="F70" s="92"/>
      <c r="G70" s="87"/>
      <c r="H70" s="87"/>
      <c r="M70" s="87"/>
    </row>
    <row r="71" spans="1:13">
      <c r="A71" s="87"/>
      <c r="B71" s="87"/>
      <c r="C71" s="87"/>
      <c r="D71" s="87"/>
      <c r="E71" s="90"/>
      <c r="F71" s="87"/>
      <c r="G71" s="87"/>
      <c r="H71" s="87"/>
      <c r="M71" s="87"/>
    </row>
    <row r="72" spans="1:13">
      <c r="A72" s="87"/>
      <c r="B72" s="87"/>
      <c r="C72" s="87"/>
      <c r="D72" s="87"/>
      <c r="E72" s="90"/>
      <c r="F72" s="87"/>
      <c r="G72" s="87"/>
      <c r="H72" s="87"/>
      <c r="M72" s="87"/>
    </row>
    <row r="73" spans="1:13">
      <c r="A73" s="89"/>
      <c r="B73" s="89"/>
      <c r="C73" s="89"/>
      <c r="D73" s="89"/>
      <c r="E73" s="90"/>
      <c r="F73" s="89"/>
      <c r="G73" s="89"/>
      <c r="H73" s="89"/>
      <c r="M73" s="89"/>
    </row>
    <row r="74" spans="1:13">
      <c r="A74" s="89"/>
      <c r="B74" s="89"/>
      <c r="C74" s="89"/>
      <c r="D74" s="89"/>
      <c r="E74" s="90"/>
      <c r="F74" s="89"/>
      <c r="G74" s="89"/>
      <c r="H74" s="89"/>
      <c r="M74" s="89"/>
    </row>
    <row r="75" spans="1:13">
      <c r="A75" s="89"/>
      <c r="B75" s="89"/>
      <c r="C75" s="89"/>
      <c r="D75" s="89"/>
      <c r="E75" s="90"/>
      <c r="F75" s="89"/>
      <c r="G75" s="89"/>
      <c r="H75" s="89"/>
      <c r="M75" s="89"/>
    </row>
    <row r="76" spans="1:13">
      <c r="A76" s="89"/>
      <c r="B76" s="89"/>
      <c r="C76" s="89"/>
      <c r="D76" s="89"/>
      <c r="E76" s="90"/>
      <c r="F76" s="89"/>
      <c r="G76" s="89"/>
      <c r="H76" s="89"/>
      <c r="M76" s="89"/>
    </row>
    <row r="77" spans="1:13">
      <c r="A77" s="89"/>
      <c r="B77" s="89"/>
      <c r="C77" s="89"/>
      <c r="D77" s="89"/>
      <c r="E77" s="90"/>
      <c r="F77" s="89"/>
      <c r="G77" s="89"/>
      <c r="H77" s="89"/>
      <c r="M77" s="89"/>
    </row>
    <row r="78" spans="1:13">
      <c r="A78" s="89"/>
      <c r="B78" s="89"/>
      <c r="C78" s="89"/>
      <c r="D78" s="89"/>
      <c r="E78" s="90"/>
      <c r="F78" s="89"/>
      <c r="G78" s="89"/>
      <c r="H78" s="89"/>
      <c r="M78" s="89"/>
    </row>
    <row r="79" spans="1:13">
      <c r="A79" s="89"/>
      <c r="B79" s="89"/>
      <c r="C79" s="89"/>
      <c r="D79" s="89"/>
      <c r="E79" s="90"/>
      <c r="F79" s="89"/>
      <c r="G79" s="89"/>
      <c r="H79" s="89"/>
      <c r="M79" s="89"/>
    </row>
    <row r="80" spans="1:13">
      <c r="A80" s="89"/>
      <c r="B80" s="89"/>
      <c r="C80" s="89"/>
      <c r="D80" s="89"/>
      <c r="E80" s="90"/>
      <c r="F80" s="89"/>
      <c r="G80" s="89"/>
      <c r="H80" s="89"/>
      <c r="M80" s="89"/>
    </row>
    <row r="81" spans="1:13">
      <c r="A81" s="89"/>
      <c r="B81" s="89"/>
      <c r="C81" s="89"/>
      <c r="D81" s="89"/>
      <c r="E81" s="90"/>
      <c r="F81" s="89"/>
      <c r="G81" s="89"/>
      <c r="H81" s="89"/>
      <c r="M81" s="89"/>
    </row>
    <row r="82" spans="1:13">
      <c r="A82" s="89"/>
      <c r="B82" s="89"/>
      <c r="C82" s="89"/>
      <c r="D82" s="89"/>
      <c r="E82" s="90"/>
      <c r="F82" s="89"/>
      <c r="G82" s="89"/>
      <c r="H82" s="89"/>
      <c r="M82" s="89"/>
    </row>
    <row r="83" spans="1:13">
      <c r="A83" s="89"/>
      <c r="B83" s="89"/>
      <c r="C83" s="89"/>
      <c r="D83" s="89"/>
      <c r="E83" s="90"/>
      <c r="F83" s="89"/>
      <c r="G83" s="89"/>
      <c r="H83" s="89"/>
      <c r="I83" s="89"/>
      <c r="J83" s="89"/>
      <c r="K83" s="89"/>
      <c r="L83" s="89"/>
      <c r="M83" s="89"/>
    </row>
    <row r="84" spans="1:13">
      <c r="A84" s="89"/>
      <c r="B84" s="89"/>
      <c r="C84" s="89"/>
      <c r="D84" s="89"/>
      <c r="E84" s="90"/>
      <c r="F84" s="89"/>
      <c r="G84" s="89"/>
      <c r="H84" s="89"/>
      <c r="I84" s="89"/>
      <c r="J84" s="89"/>
      <c r="K84" s="89"/>
      <c r="L84" s="89"/>
      <c r="M84" s="89"/>
    </row>
    <row r="85" spans="1:13">
      <c r="A85" s="89"/>
      <c r="B85" s="89"/>
      <c r="C85" s="89"/>
      <c r="D85" s="89"/>
      <c r="E85" s="90"/>
      <c r="F85" s="89"/>
      <c r="G85" s="89"/>
      <c r="H85" s="89"/>
      <c r="I85" s="89"/>
      <c r="J85" s="89"/>
      <c r="K85" s="89"/>
      <c r="L85" s="89"/>
      <c r="M85" s="89"/>
    </row>
    <row r="86" spans="1:13">
      <c r="A86" s="89"/>
      <c r="B86" s="89"/>
      <c r="C86" s="89"/>
      <c r="D86" s="89"/>
      <c r="E86" s="90"/>
      <c r="F86" s="89"/>
      <c r="G86" s="89"/>
      <c r="H86" s="89"/>
      <c r="I86" s="89"/>
      <c r="J86" s="89"/>
      <c r="K86" s="89"/>
      <c r="L86" s="89"/>
      <c r="M86" s="89"/>
    </row>
    <row r="87" spans="1:13">
      <c r="A87" s="95"/>
      <c r="B87" s="95"/>
      <c r="C87" s="95"/>
      <c r="D87" s="95"/>
      <c r="E87" s="90"/>
      <c r="F87" s="95"/>
      <c r="G87" s="95"/>
      <c r="H87" s="95"/>
      <c r="I87" s="95"/>
      <c r="J87" s="95"/>
      <c r="K87" s="95"/>
      <c r="L87" s="95"/>
      <c r="M87" s="95"/>
    </row>
    <row r="88" spans="1:13">
      <c r="A88" s="95"/>
      <c r="B88" s="95"/>
      <c r="C88" s="95"/>
      <c r="D88" s="95"/>
      <c r="E88" s="90"/>
      <c r="F88" s="95"/>
      <c r="G88" s="95"/>
      <c r="H88" s="95"/>
      <c r="I88" s="95"/>
      <c r="J88" s="95"/>
      <c r="K88" s="95"/>
      <c r="L88" s="95"/>
      <c r="M88" s="95"/>
    </row>
    <row r="89" spans="1:13">
      <c r="A89" s="95"/>
      <c r="B89" s="95"/>
      <c r="C89" s="95"/>
      <c r="D89" s="95"/>
      <c r="E89" s="90"/>
      <c r="F89" s="95"/>
      <c r="G89" s="95"/>
      <c r="H89" s="95"/>
      <c r="I89" s="95"/>
      <c r="J89" s="95"/>
      <c r="K89" s="95"/>
      <c r="L89" s="95"/>
      <c r="M89" s="95"/>
    </row>
    <row r="90" spans="1:13">
      <c r="A90" s="95"/>
      <c r="B90" s="95"/>
      <c r="C90" s="95"/>
      <c r="D90" s="95"/>
      <c r="E90" s="90"/>
      <c r="F90" s="95"/>
      <c r="G90" s="95"/>
      <c r="H90" s="95"/>
      <c r="I90" s="95"/>
      <c r="J90" s="95"/>
      <c r="K90" s="95"/>
      <c r="L90" s="95"/>
      <c r="M90" s="95"/>
    </row>
    <row r="91" spans="1:13">
      <c r="A91" s="95"/>
      <c r="B91" s="95"/>
      <c r="C91" s="95"/>
      <c r="D91" s="95"/>
      <c r="E91" s="90"/>
      <c r="F91" s="95"/>
      <c r="G91" s="95"/>
      <c r="H91" s="95"/>
      <c r="I91" s="95"/>
      <c r="J91" s="95"/>
      <c r="K91" s="95"/>
      <c r="L91" s="95"/>
      <c r="M91" s="95"/>
    </row>
    <row r="92" spans="1:13">
      <c r="A92" s="95"/>
      <c r="B92" s="95"/>
      <c r="C92" s="95"/>
      <c r="D92" s="95"/>
      <c r="E92" s="90"/>
      <c r="F92" s="95"/>
      <c r="G92" s="95"/>
      <c r="H92" s="95"/>
      <c r="I92" s="95"/>
      <c r="J92" s="95"/>
      <c r="K92" s="95"/>
      <c r="L92" s="95"/>
      <c r="M92" s="95"/>
    </row>
    <row r="93" spans="1:13">
      <c r="A93" s="95"/>
      <c r="B93" s="95"/>
      <c r="C93" s="95"/>
      <c r="D93" s="95"/>
      <c r="E93" s="90"/>
      <c r="F93" s="95"/>
      <c r="G93" s="95"/>
      <c r="H93" s="95"/>
      <c r="I93" s="95"/>
      <c r="J93" s="95"/>
      <c r="K93" s="95"/>
      <c r="L93" s="95"/>
      <c r="M93" s="95"/>
    </row>
    <row r="94" spans="1:13">
      <c r="A94" s="95"/>
      <c r="B94" s="95"/>
      <c r="C94" s="95"/>
      <c r="D94" s="95"/>
      <c r="E94" s="90"/>
      <c r="F94" s="95"/>
      <c r="G94" s="95"/>
      <c r="H94" s="95"/>
      <c r="I94" s="95"/>
      <c r="J94" s="95"/>
      <c r="K94" s="95"/>
      <c r="L94" s="95"/>
      <c r="M94" s="95"/>
    </row>
    <row r="95" spans="1:13">
      <c r="A95" s="95"/>
      <c r="B95" s="95"/>
      <c r="C95" s="95"/>
      <c r="D95" s="95"/>
      <c r="E95" s="90"/>
      <c r="F95" s="95"/>
      <c r="G95" s="95"/>
      <c r="H95" s="95"/>
      <c r="I95" s="95"/>
      <c r="J95" s="95"/>
      <c r="K95" s="95"/>
      <c r="L95" s="95"/>
      <c r="M95" s="95"/>
    </row>
    <row r="96" spans="1:13">
      <c r="A96" s="95"/>
      <c r="B96" s="95"/>
      <c r="C96" s="95"/>
      <c r="D96" s="95"/>
      <c r="E96" s="90"/>
      <c r="F96" s="95"/>
      <c r="G96" s="95"/>
      <c r="H96" s="95"/>
      <c r="I96" s="95"/>
      <c r="J96" s="95"/>
      <c r="K96" s="95"/>
      <c r="L96" s="95"/>
      <c r="M96" s="95"/>
    </row>
    <row r="97" spans="1:13">
      <c r="A97" s="95"/>
      <c r="B97" s="95"/>
      <c r="C97" s="95"/>
      <c r="D97" s="95"/>
      <c r="E97" s="90"/>
      <c r="F97" s="95"/>
      <c r="G97" s="95"/>
      <c r="H97" s="95"/>
      <c r="I97" s="95"/>
      <c r="J97" s="95"/>
      <c r="K97" s="95"/>
      <c r="L97" s="95"/>
      <c r="M97" s="95"/>
    </row>
    <row r="98" spans="1:13">
      <c r="A98" s="95"/>
      <c r="B98" s="95"/>
      <c r="C98" s="95"/>
      <c r="D98" s="95"/>
      <c r="E98" s="90"/>
      <c r="F98" s="95"/>
      <c r="G98" s="95"/>
      <c r="H98" s="95"/>
      <c r="I98" s="95"/>
      <c r="J98" s="95"/>
      <c r="K98" s="95"/>
      <c r="L98" s="95"/>
      <c r="M98" s="95"/>
    </row>
    <row r="99" spans="1:13">
      <c r="A99" s="95"/>
      <c r="B99" s="95"/>
      <c r="C99" s="95"/>
      <c r="D99" s="95"/>
      <c r="E99" s="90"/>
      <c r="F99" s="95"/>
      <c r="G99" s="95"/>
      <c r="H99" s="95"/>
      <c r="I99" s="95"/>
      <c r="J99" s="95"/>
      <c r="K99" s="95"/>
      <c r="L99" s="95"/>
      <c r="M99" s="95"/>
    </row>
    <row r="100" spans="1:13">
      <c r="A100" s="95"/>
      <c r="B100" s="95"/>
      <c r="C100" s="95"/>
      <c r="D100" s="95"/>
      <c r="E100" s="90"/>
      <c r="F100" s="95"/>
      <c r="G100" s="95"/>
      <c r="H100" s="95"/>
      <c r="I100" s="95"/>
      <c r="J100" s="95"/>
      <c r="K100" s="95"/>
      <c r="L100" s="95"/>
      <c r="M100" s="95"/>
    </row>
    <row r="101" spans="1:13">
      <c r="E101" s="90"/>
    </row>
    <row r="102" spans="1:13">
      <c r="E102" s="90"/>
    </row>
    <row r="103" spans="1:13">
      <c r="E103" s="90"/>
    </row>
    <row r="104" spans="1:13">
      <c r="E104" s="90"/>
    </row>
    <row r="105" spans="1:13">
      <c r="E105" s="90"/>
    </row>
    <row r="106" spans="1:13">
      <c r="E106" s="90"/>
    </row>
    <row r="107" spans="1:13">
      <c r="E107" s="90"/>
    </row>
    <row r="108" spans="1:13">
      <c r="E108" s="90"/>
    </row>
    <row r="109" spans="1:13">
      <c r="E109" s="90"/>
    </row>
    <row r="110" spans="1:13">
      <c r="E110" s="90"/>
    </row>
    <row r="111" spans="1:13">
      <c r="E111" s="90"/>
    </row>
    <row r="112" spans="1:13">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sheetData>
  <mergeCells count="14">
    <mergeCell ref="A2:M2"/>
    <mergeCell ref="A3:M3"/>
    <mergeCell ref="A50:M50"/>
    <mergeCell ref="A45:M45"/>
    <mergeCell ref="A9:M9"/>
    <mergeCell ref="A13:M13"/>
    <mergeCell ref="A17:M17"/>
    <mergeCell ref="A21:M21"/>
    <mergeCell ref="I66:L66"/>
    <mergeCell ref="A5:M5"/>
    <mergeCell ref="A25:M25"/>
    <mergeCell ref="A29:M29"/>
    <mergeCell ref="A36:M36"/>
    <mergeCell ref="A41:M4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N96"/>
  <sheetViews>
    <sheetView showGridLines="0" topLeftCell="A73" zoomScale="80" zoomScaleNormal="80" workbookViewId="0">
      <selection activeCell="E2" sqref="E2"/>
    </sheetView>
  </sheetViews>
  <sheetFormatPr defaultColWidth="9.28515625" defaultRowHeight="30.75" customHeight="1"/>
  <cols>
    <col min="1" max="1" width="5.42578125" style="1" customWidth="1"/>
    <col min="2" max="2" width="20.7109375" style="1" customWidth="1"/>
    <col min="3" max="4" width="11.28515625" style="228" bestFit="1" customWidth="1"/>
    <col min="5" max="5" width="10.140625" style="228" bestFit="1" customWidth="1"/>
    <col min="6" max="7" width="11.28515625" style="228" bestFit="1" customWidth="1"/>
    <col min="8" max="8" width="10.140625" style="228"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4" ht="30.75" customHeight="1">
      <c r="A2" s="266" t="s">
        <v>710</v>
      </c>
      <c r="B2" s="266"/>
      <c r="C2" s="266"/>
      <c r="D2" s="266"/>
      <c r="E2" s="266"/>
      <c r="F2" s="266"/>
      <c r="G2" s="266"/>
      <c r="H2" s="266"/>
    </row>
    <row r="3" spans="1:14" s="259" customFormat="1" ht="19.5" customHeight="1" thickBot="1">
      <c r="A3" s="241" t="s">
        <v>711</v>
      </c>
      <c r="B3" s="258"/>
      <c r="C3" s="230"/>
      <c r="D3" s="231"/>
      <c r="E3" s="231"/>
      <c r="F3" s="231"/>
      <c r="M3" s="775" t="s">
        <v>911</v>
      </c>
      <c r="N3" s="775"/>
    </row>
    <row r="4" spans="1:14" s="8" customFormat="1" ht="30.75" customHeight="1" thickBot="1">
      <c r="A4" s="777" t="s">
        <v>368</v>
      </c>
      <c r="B4" s="778" t="s">
        <v>367</v>
      </c>
      <c r="C4" s="773" t="s">
        <v>9</v>
      </c>
      <c r="D4" s="773"/>
      <c r="E4" s="773"/>
      <c r="F4" s="773" t="s">
        <v>693</v>
      </c>
      <c r="G4" s="773"/>
      <c r="H4" s="773"/>
      <c r="I4" s="773" t="s">
        <v>178</v>
      </c>
      <c r="J4" s="773"/>
      <c r="K4" s="773"/>
      <c r="L4" s="773" t="s">
        <v>124</v>
      </c>
      <c r="M4" s="774"/>
      <c r="N4" s="774"/>
    </row>
    <row r="5" spans="1:14" ht="30.75" customHeight="1" thickBot="1">
      <c r="A5" s="777"/>
      <c r="B5" s="778"/>
      <c r="C5" s="484" t="s">
        <v>124</v>
      </c>
      <c r="D5" s="485" t="s">
        <v>91</v>
      </c>
      <c r="E5" s="485" t="s">
        <v>90</v>
      </c>
      <c r="F5" s="484" t="s">
        <v>124</v>
      </c>
      <c r="G5" s="485" t="s">
        <v>91</v>
      </c>
      <c r="H5" s="485" t="s">
        <v>90</v>
      </c>
      <c r="I5" s="484" t="s">
        <v>124</v>
      </c>
      <c r="J5" s="485" t="s">
        <v>91</v>
      </c>
      <c r="K5" s="485" t="s">
        <v>90</v>
      </c>
      <c r="L5" s="484" t="s">
        <v>124</v>
      </c>
      <c r="M5" s="485" t="s">
        <v>91</v>
      </c>
      <c r="N5" s="485" t="s">
        <v>90</v>
      </c>
    </row>
    <row r="6" spans="1:14" ht="16.5" customHeight="1" thickBot="1">
      <c r="A6" s="777"/>
      <c r="B6" s="778"/>
      <c r="C6" s="486" t="s">
        <v>156</v>
      </c>
      <c r="D6" s="487" t="s">
        <v>153</v>
      </c>
      <c r="E6" s="487" t="s">
        <v>23</v>
      </c>
      <c r="F6" s="486" t="s">
        <v>156</v>
      </c>
      <c r="G6" s="487" t="s">
        <v>153</v>
      </c>
      <c r="H6" s="487" t="s">
        <v>23</v>
      </c>
      <c r="I6" s="486" t="s">
        <v>156</v>
      </c>
      <c r="J6" s="487" t="s">
        <v>153</v>
      </c>
      <c r="K6" s="487" t="s">
        <v>23</v>
      </c>
      <c r="L6" s="486" t="s">
        <v>156</v>
      </c>
      <c r="M6" s="487" t="s">
        <v>153</v>
      </c>
      <c r="N6" s="487" t="s">
        <v>23</v>
      </c>
    </row>
    <row r="7" spans="1:14" ht="30.75" customHeight="1" thickBot="1">
      <c r="A7" s="488" t="s">
        <v>30</v>
      </c>
      <c r="B7" s="489" t="s">
        <v>31</v>
      </c>
      <c r="C7" s="638">
        <v>233127</v>
      </c>
      <c r="D7" s="638">
        <v>134133</v>
      </c>
      <c r="E7" s="638">
        <v>98994</v>
      </c>
      <c r="F7" s="638">
        <v>65124</v>
      </c>
      <c r="G7" s="638">
        <v>31793</v>
      </c>
      <c r="H7" s="638">
        <v>33331</v>
      </c>
      <c r="I7" s="638">
        <v>54031</v>
      </c>
      <c r="J7" s="638">
        <v>25706</v>
      </c>
      <c r="K7" s="638">
        <v>28325</v>
      </c>
      <c r="L7" s="638">
        <v>352282</v>
      </c>
      <c r="M7" s="638">
        <v>191632</v>
      </c>
      <c r="N7" s="638">
        <v>160650</v>
      </c>
    </row>
    <row r="8" spans="1:14" ht="30.75" customHeight="1" thickBot="1">
      <c r="A8" s="490" t="s">
        <v>32</v>
      </c>
      <c r="B8" s="491" t="s">
        <v>33</v>
      </c>
      <c r="C8" s="638">
        <v>28750</v>
      </c>
      <c r="D8" s="638">
        <v>19323</v>
      </c>
      <c r="E8" s="638">
        <v>9427</v>
      </c>
      <c r="F8" s="638">
        <v>22475</v>
      </c>
      <c r="G8" s="638">
        <v>13190</v>
      </c>
      <c r="H8" s="638">
        <v>9285</v>
      </c>
      <c r="I8" s="638">
        <v>9109</v>
      </c>
      <c r="J8" s="638">
        <v>5739</v>
      </c>
      <c r="K8" s="638">
        <v>3370</v>
      </c>
      <c r="L8" s="638">
        <v>60334</v>
      </c>
      <c r="M8" s="638">
        <v>38252</v>
      </c>
      <c r="N8" s="638">
        <v>22082</v>
      </c>
    </row>
    <row r="9" spans="1:14" ht="30.75" customHeight="1" thickBot="1">
      <c r="A9" s="490" t="s">
        <v>34</v>
      </c>
      <c r="B9" s="491" t="s">
        <v>35</v>
      </c>
      <c r="C9" s="638">
        <v>66607</v>
      </c>
      <c r="D9" s="638">
        <v>43360</v>
      </c>
      <c r="E9" s="638">
        <v>23247</v>
      </c>
      <c r="F9" s="638">
        <v>39841</v>
      </c>
      <c r="G9" s="638">
        <v>21055</v>
      </c>
      <c r="H9" s="638">
        <v>18786</v>
      </c>
      <c r="I9" s="638">
        <v>21368</v>
      </c>
      <c r="J9" s="638">
        <v>12455</v>
      </c>
      <c r="K9" s="638">
        <v>8913</v>
      </c>
      <c r="L9" s="638">
        <v>127816</v>
      </c>
      <c r="M9" s="638">
        <v>76870</v>
      </c>
      <c r="N9" s="638">
        <v>50946</v>
      </c>
    </row>
    <row r="10" spans="1:14" ht="30.75" customHeight="1" thickBot="1">
      <c r="A10" s="490" t="s">
        <v>36</v>
      </c>
      <c r="B10" s="491" t="s">
        <v>37</v>
      </c>
      <c r="C10" s="638">
        <v>9814</v>
      </c>
      <c r="D10" s="638">
        <v>5784</v>
      </c>
      <c r="E10" s="638">
        <v>4030</v>
      </c>
      <c r="F10" s="638">
        <v>9075</v>
      </c>
      <c r="G10" s="638">
        <v>5186</v>
      </c>
      <c r="H10" s="638">
        <v>3889</v>
      </c>
      <c r="I10" s="638">
        <v>4400</v>
      </c>
      <c r="J10" s="638">
        <v>2753</v>
      </c>
      <c r="K10" s="638">
        <v>1647</v>
      </c>
      <c r="L10" s="638">
        <v>23289</v>
      </c>
      <c r="M10" s="638">
        <v>13723</v>
      </c>
      <c r="N10" s="638">
        <v>9566</v>
      </c>
    </row>
    <row r="11" spans="1:14" ht="30.75" customHeight="1" thickBot="1">
      <c r="A11" s="490" t="s">
        <v>24</v>
      </c>
      <c r="B11" s="491" t="s">
        <v>25</v>
      </c>
      <c r="C11" s="638">
        <v>37624</v>
      </c>
      <c r="D11" s="638">
        <v>24158</v>
      </c>
      <c r="E11" s="638">
        <v>13466</v>
      </c>
      <c r="F11" s="638">
        <v>24317</v>
      </c>
      <c r="G11" s="638">
        <v>12615</v>
      </c>
      <c r="H11" s="638">
        <v>11702</v>
      </c>
      <c r="I11" s="638">
        <v>14007</v>
      </c>
      <c r="J11" s="638">
        <v>8496</v>
      </c>
      <c r="K11" s="638">
        <v>5511</v>
      </c>
      <c r="L11" s="638">
        <v>75948</v>
      </c>
      <c r="M11" s="638">
        <v>45269</v>
      </c>
      <c r="N11" s="638">
        <v>30679</v>
      </c>
    </row>
    <row r="12" spans="1:14" ht="30.75" customHeight="1" thickBot="1">
      <c r="A12" s="490" t="s">
        <v>26</v>
      </c>
      <c r="B12" s="491" t="s">
        <v>27</v>
      </c>
      <c r="C12" s="638">
        <v>593774</v>
      </c>
      <c r="D12" s="638">
        <v>358694</v>
      </c>
      <c r="E12" s="638">
        <v>235080</v>
      </c>
      <c r="F12" s="638">
        <v>142705</v>
      </c>
      <c r="G12" s="638">
        <v>72758</v>
      </c>
      <c r="H12" s="638">
        <v>69947</v>
      </c>
      <c r="I12" s="638">
        <v>346304</v>
      </c>
      <c r="J12" s="638">
        <v>164050</v>
      </c>
      <c r="K12" s="638">
        <v>182254</v>
      </c>
      <c r="L12" s="638">
        <v>1082783</v>
      </c>
      <c r="M12" s="638">
        <v>595502</v>
      </c>
      <c r="N12" s="638">
        <v>487281</v>
      </c>
    </row>
    <row r="13" spans="1:14" ht="30.75" customHeight="1" thickBot="1">
      <c r="A13" s="490" t="s">
        <v>28</v>
      </c>
      <c r="B13" s="491" t="s">
        <v>29</v>
      </c>
      <c r="C13" s="638">
        <v>240465</v>
      </c>
      <c r="D13" s="638">
        <v>144242</v>
      </c>
      <c r="E13" s="638">
        <v>96223</v>
      </c>
      <c r="F13" s="638">
        <v>90841</v>
      </c>
      <c r="G13" s="638">
        <v>56026</v>
      </c>
      <c r="H13" s="638">
        <v>34815</v>
      </c>
      <c r="I13" s="638">
        <v>83937</v>
      </c>
      <c r="J13" s="638">
        <v>39862</v>
      </c>
      <c r="K13" s="638">
        <v>44075</v>
      </c>
      <c r="L13" s="638">
        <v>415243</v>
      </c>
      <c r="M13" s="638">
        <v>240130</v>
      </c>
      <c r="N13" s="638">
        <v>175113</v>
      </c>
    </row>
    <row r="14" spans="1:14" ht="30.75" customHeight="1" thickBot="1">
      <c r="A14" s="490" t="s">
        <v>117</v>
      </c>
      <c r="B14" s="491" t="s">
        <v>118</v>
      </c>
      <c r="C14" s="638">
        <v>25226</v>
      </c>
      <c r="D14" s="638">
        <v>16242</v>
      </c>
      <c r="E14" s="638">
        <v>8984</v>
      </c>
      <c r="F14" s="638">
        <v>6955</v>
      </c>
      <c r="G14" s="638">
        <v>3133</v>
      </c>
      <c r="H14" s="638">
        <v>3822</v>
      </c>
      <c r="I14" s="638">
        <v>6820</v>
      </c>
      <c r="J14" s="638">
        <v>4158</v>
      </c>
      <c r="K14" s="638">
        <v>2662</v>
      </c>
      <c r="L14" s="638">
        <v>39001</v>
      </c>
      <c r="M14" s="638">
        <v>23533</v>
      </c>
      <c r="N14" s="638">
        <v>15468</v>
      </c>
    </row>
    <row r="15" spans="1:14" ht="30.75" customHeight="1" thickBot="1">
      <c r="A15" s="490" t="s">
        <v>119</v>
      </c>
      <c r="B15" s="491" t="s">
        <v>94</v>
      </c>
      <c r="C15" s="638">
        <v>150069</v>
      </c>
      <c r="D15" s="638">
        <v>83546</v>
      </c>
      <c r="E15" s="638">
        <v>66523</v>
      </c>
      <c r="F15" s="638">
        <v>62222</v>
      </c>
      <c r="G15" s="638">
        <v>33718</v>
      </c>
      <c r="H15" s="638">
        <v>28504</v>
      </c>
      <c r="I15" s="638">
        <v>49285</v>
      </c>
      <c r="J15" s="638">
        <v>24117</v>
      </c>
      <c r="K15" s="638">
        <v>25168</v>
      </c>
      <c r="L15" s="638">
        <v>261576</v>
      </c>
      <c r="M15" s="638">
        <v>141381</v>
      </c>
      <c r="N15" s="638">
        <v>120195</v>
      </c>
    </row>
    <row r="16" spans="1:14" ht="30.75" customHeight="1" thickBot="1">
      <c r="A16" s="490">
        <v>10</v>
      </c>
      <c r="B16" s="491" t="s">
        <v>76</v>
      </c>
      <c r="C16" s="638">
        <v>187557</v>
      </c>
      <c r="D16" s="638">
        <v>107852</v>
      </c>
      <c r="E16" s="638">
        <v>79705</v>
      </c>
      <c r="F16" s="638">
        <v>72576</v>
      </c>
      <c r="G16" s="638">
        <v>37735</v>
      </c>
      <c r="H16" s="638">
        <v>34841</v>
      </c>
      <c r="I16" s="638">
        <v>66908</v>
      </c>
      <c r="J16" s="638">
        <v>34707</v>
      </c>
      <c r="K16" s="638">
        <v>32201</v>
      </c>
      <c r="L16" s="638">
        <v>327041</v>
      </c>
      <c r="M16" s="638">
        <v>180294</v>
      </c>
      <c r="N16" s="638">
        <v>146747</v>
      </c>
    </row>
    <row r="17" spans="1:14" ht="30.75" customHeight="1" thickBot="1">
      <c r="A17" s="492">
        <v>11</v>
      </c>
      <c r="B17" s="491" t="s">
        <v>77</v>
      </c>
      <c r="C17" s="638">
        <v>30897</v>
      </c>
      <c r="D17" s="638">
        <v>19711</v>
      </c>
      <c r="E17" s="638">
        <v>11186</v>
      </c>
      <c r="F17" s="638">
        <v>8733</v>
      </c>
      <c r="G17" s="638">
        <v>4493</v>
      </c>
      <c r="H17" s="638">
        <v>4240</v>
      </c>
      <c r="I17" s="638">
        <v>6644</v>
      </c>
      <c r="J17" s="638">
        <v>3653</v>
      </c>
      <c r="K17" s="638">
        <v>2991</v>
      </c>
      <c r="L17" s="638">
        <v>46274</v>
      </c>
      <c r="M17" s="638">
        <v>27857</v>
      </c>
      <c r="N17" s="638">
        <v>18417</v>
      </c>
    </row>
    <row r="18" spans="1:14" ht="30.75" customHeight="1" thickBot="1">
      <c r="A18" s="492">
        <v>12</v>
      </c>
      <c r="B18" s="491" t="s">
        <v>78</v>
      </c>
      <c r="C18" s="638">
        <v>10666</v>
      </c>
      <c r="D18" s="638">
        <v>6545</v>
      </c>
      <c r="E18" s="638">
        <v>4121</v>
      </c>
      <c r="F18" s="638">
        <v>5094</v>
      </c>
      <c r="G18" s="638">
        <v>2467</v>
      </c>
      <c r="H18" s="638">
        <v>2627</v>
      </c>
      <c r="I18" s="638">
        <v>5464</v>
      </c>
      <c r="J18" s="638">
        <v>3478</v>
      </c>
      <c r="K18" s="638">
        <v>1986</v>
      </c>
      <c r="L18" s="638">
        <v>21224</v>
      </c>
      <c r="M18" s="638">
        <v>12490</v>
      </c>
      <c r="N18" s="638">
        <v>8734</v>
      </c>
    </row>
    <row r="19" spans="1:14" ht="30.75" customHeight="1" thickBot="1">
      <c r="A19" s="492">
        <v>13</v>
      </c>
      <c r="B19" s="491" t="s">
        <v>79</v>
      </c>
      <c r="C19" s="638">
        <v>8405</v>
      </c>
      <c r="D19" s="638">
        <v>5200</v>
      </c>
      <c r="E19" s="638">
        <v>3205</v>
      </c>
      <c r="F19" s="638">
        <v>8949</v>
      </c>
      <c r="G19" s="638">
        <v>5018</v>
      </c>
      <c r="H19" s="638">
        <v>3931</v>
      </c>
      <c r="I19" s="638">
        <v>6207</v>
      </c>
      <c r="J19" s="638">
        <v>4218</v>
      </c>
      <c r="K19" s="638">
        <v>1989</v>
      </c>
      <c r="L19" s="638">
        <v>23561</v>
      </c>
      <c r="M19" s="638">
        <v>14436</v>
      </c>
      <c r="N19" s="638">
        <v>9125</v>
      </c>
    </row>
    <row r="20" spans="1:14" ht="30.75" customHeight="1" thickBot="1">
      <c r="A20" s="492">
        <v>14</v>
      </c>
      <c r="B20" s="491" t="s">
        <v>80</v>
      </c>
      <c r="C20" s="638">
        <v>39241</v>
      </c>
      <c r="D20" s="638">
        <v>25255</v>
      </c>
      <c r="E20" s="638">
        <v>13986</v>
      </c>
      <c r="F20" s="638">
        <v>12918</v>
      </c>
      <c r="G20" s="638">
        <v>6876</v>
      </c>
      <c r="H20" s="638">
        <v>6042</v>
      </c>
      <c r="I20" s="638">
        <v>12227</v>
      </c>
      <c r="J20" s="638">
        <v>6648</v>
      </c>
      <c r="K20" s="638">
        <v>5579</v>
      </c>
      <c r="L20" s="638">
        <v>64386</v>
      </c>
      <c r="M20" s="638">
        <v>38779</v>
      </c>
      <c r="N20" s="638">
        <v>25607</v>
      </c>
    </row>
    <row r="21" spans="1:14" ht="30.75" customHeight="1" thickBot="1">
      <c r="A21" s="492">
        <v>15</v>
      </c>
      <c r="B21" s="491" t="s">
        <v>81</v>
      </c>
      <c r="C21" s="638">
        <v>30509</v>
      </c>
      <c r="D21" s="638">
        <v>19254</v>
      </c>
      <c r="E21" s="638">
        <v>11255</v>
      </c>
      <c r="F21" s="638">
        <v>21555</v>
      </c>
      <c r="G21" s="638">
        <v>10685</v>
      </c>
      <c r="H21" s="638">
        <v>10870</v>
      </c>
      <c r="I21" s="638">
        <v>10787</v>
      </c>
      <c r="J21" s="638">
        <v>6193</v>
      </c>
      <c r="K21" s="638">
        <v>4594</v>
      </c>
      <c r="L21" s="638">
        <v>62851</v>
      </c>
      <c r="M21" s="638">
        <v>36132</v>
      </c>
      <c r="N21" s="638">
        <v>26719</v>
      </c>
    </row>
    <row r="22" spans="1:14" ht="30.75" customHeight="1" thickBot="1">
      <c r="A22" s="492">
        <v>16</v>
      </c>
      <c r="B22" s="491" t="s">
        <v>82</v>
      </c>
      <c r="C22" s="638">
        <v>429540</v>
      </c>
      <c r="D22" s="638">
        <v>240653</v>
      </c>
      <c r="E22" s="638">
        <v>188887</v>
      </c>
      <c r="F22" s="638">
        <v>93234</v>
      </c>
      <c r="G22" s="638">
        <v>48534</v>
      </c>
      <c r="H22" s="638">
        <v>44700</v>
      </c>
      <c r="I22" s="638">
        <v>76644</v>
      </c>
      <c r="J22" s="638">
        <v>37387</v>
      </c>
      <c r="K22" s="638">
        <v>39257</v>
      </c>
      <c r="L22" s="638">
        <v>599418</v>
      </c>
      <c r="M22" s="638">
        <v>326574</v>
      </c>
      <c r="N22" s="638">
        <v>272844</v>
      </c>
    </row>
    <row r="23" spans="1:14" ht="30.75" customHeight="1" thickBot="1">
      <c r="A23" s="492">
        <v>17</v>
      </c>
      <c r="B23" s="491" t="s">
        <v>83</v>
      </c>
      <c r="C23" s="638">
        <v>73088</v>
      </c>
      <c r="D23" s="638">
        <v>40753</v>
      </c>
      <c r="E23" s="638">
        <v>32335</v>
      </c>
      <c r="F23" s="638">
        <v>37168</v>
      </c>
      <c r="G23" s="638">
        <v>20868</v>
      </c>
      <c r="H23" s="638">
        <v>16300</v>
      </c>
      <c r="I23" s="638">
        <v>27178</v>
      </c>
      <c r="J23" s="638">
        <v>14570</v>
      </c>
      <c r="K23" s="638">
        <v>12608</v>
      </c>
      <c r="L23" s="638">
        <v>137434</v>
      </c>
      <c r="M23" s="638">
        <v>76191</v>
      </c>
      <c r="N23" s="638">
        <v>61243</v>
      </c>
    </row>
    <row r="24" spans="1:14" ht="30.75" customHeight="1" thickBot="1">
      <c r="A24" s="492">
        <v>18</v>
      </c>
      <c r="B24" s="491" t="s">
        <v>84</v>
      </c>
      <c r="C24" s="638">
        <v>17705</v>
      </c>
      <c r="D24" s="638">
        <v>12182</v>
      </c>
      <c r="E24" s="638">
        <v>5523</v>
      </c>
      <c r="F24" s="638">
        <v>11008</v>
      </c>
      <c r="G24" s="638">
        <v>5254</v>
      </c>
      <c r="H24" s="638">
        <v>5754</v>
      </c>
      <c r="I24" s="638">
        <v>9208</v>
      </c>
      <c r="J24" s="638">
        <v>5511</v>
      </c>
      <c r="K24" s="638">
        <v>3697</v>
      </c>
      <c r="L24" s="638">
        <v>37921</v>
      </c>
      <c r="M24" s="638">
        <v>22947</v>
      </c>
      <c r="N24" s="638">
        <v>14974</v>
      </c>
    </row>
    <row r="25" spans="1:14" ht="30.75" customHeight="1" thickBot="1">
      <c r="A25" s="492">
        <v>19</v>
      </c>
      <c r="B25" s="493" t="s">
        <v>85</v>
      </c>
      <c r="C25" s="638">
        <v>68104</v>
      </c>
      <c r="D25" s="638">
        <v>45362</v>
      </c>
      <c r="E25" s="638">
        <v>22742</v>
      </c>
      <c r="F25" s="638">
        <v>25206</v>
      </c>
      <c r="G25" s="638">
        <v>12771</v>
      </c>
      <c r="H25" s="638">
        <v>12435</v>
      </c>
      <c r="I25" s="638">
        <v>15753</v>
      </c>
      <c r="J25" s="638">
        <v>9529</v>
      </c>
      <c r="K25" s="638">
        <v>6224</v>
      </c>
      <c r="L25" s="638">
        <v>109063</v>
      </c>
      <c r="M25" s="638">
        <v>67662</v>
      </c>
      <c r="N25" s="638">
        <v>41401</v>
      </c>
    </row>
    <row r="26" spans="1:14" ht="30.75" customHeight="1" thickBot="1">
      <c r="A26" s="492">
        <v>20</v>
      </c>
      <c r="B26" s="493" t="s">
        <v>86</v>
      </c>
      <c r="C26" s="638">
        <v>143156</v>
      </c>
      <c r="D26" s="638">
        <v>80452</v>
      </c>
      <c r="E26" s="638">
        <v>62704</v>
      </c>
      <c r="F26" s="638">
        <v>62450</v>
      </c>
      <c r="G26" s="638">
        <v>30962</v>
      </c>
      <c r="H26" s="638">
        <v>31488</v>
      </c>
      <c r="I26" s="638">
        <v>32634</v>
      </c>
      <c r="J26" s="638">
        <v>17363</v>
      </c>
      <c r="K26" s="638">
        <v>15271</v>
      </c>
      <c r="L26" s="638">
        <v>238240</v>
      </c>
      <c r="M26" s="638">
        <v>128777</v>
      </c>
      <c r="N26" s="638">
        <v>109463</v>
      </c>
    </row>
    <row r="27" spans="1:14" ht="30.75" customHeight="1" thickBot="1">
      <c r="A27" s="492">
        <v>21</v>
      </c>
      <c r="B27" s="493" t="s">
        <v>101</v>
      </c>
      <c r="C27" s="638">
        <v>69676</v>
      </c>
      <c r="D27" s="638">
        <v>39723</v>
      </c>
      <c r="E27" s="638">
        <v>29953</v>
      </c>
      <c r="F27" s="638">
        <v>24700</v>
      </c>
      <c r="G27" s="638">
        <v>12122</v>
      </c>
      <c r="H27" s="638">
        <v>12578</v>
      </c>
      <c r="I27" s="638">
        <v>22806</v>
      </c>
      <c r="J27" s="638">
        <v>12357</v>
      </c>
      <c r="K27" s="638">
        <v>10449</v>
      </c>
      <c r="L27" s="638">
        <v>117182</v>
      </c>
      <c r="M27" s="638">
        <v>64202</v>
      </c>
      <c r="N27" s="638">
        <v>52980</v>
      </c>
    </row>
    <row r="28" spans="1:14" ht="30.75" customHeight="1" thickBot="1">
      <c r="A28" s="492">
        <v>22</v>
      </c>
      <c r="B28" s="493" t="s">
        <v>102</v>
      </c>
      <c r="C28" s="638">
        <v>49426</v>
      </c>
      <c r="D28" s="638">
        <v>27974</v>
      </c>
      <c r="E28" s="638">
        <v>21452</v>
      </c>
      <c r="F28" s="638">
        <v>36145</v>
      </c>
      <c r="G28" s="638">
        <v>21314</v>
      </c>
      <c r="H28" s="638">
        <v>14831</v>
      </c>
      <c r="I28" s="638">
        <v>17308</v>
      </c>
      <c r="J28" s="638">
        <v>8733</v>
      </c>
      <c r="K28" s="638">
        <v>8575</v>
      </c>
      <c r="L28" s="638">
        <v>102879</v>
      </c>
      <c r="M28" s="638">
        <v>58021</v>
      </c>
      <c r="N28" s="638">
        <v>44858</v>
      </c>
    </row>
    <row r="29" spans="1:14" ht="30.75" customHeight="1" thickBot="1">
      <c r="A29" s="492">
        <v>23</v>
      </c>
      <c r="B29" s="493" t="s">
        <v>103</v>
      </c>
      <c r="C29" s="638">
        <v>58449</v>
      </c>
      <c r="D29" s="638">
        <v>35100</v>
      </c>
      <c r="E29" s="638">
        <v>23349</v>
      </c>
      <c r="F29" s="638">
        <v>13341</v>
      </c>
      <c r="G29" s="638">
        <v>6690</v>
      </c>
      <c r="H29" s="638">
        <v>6651</v>
      </c>
      <c r="I29" s="638">
        <v>19318</v>
      </c>
      <c r="J29" s="638">
        <v>11092</v>
      </c>
      <c r="K29" s="638">
        <v>8226</v>
      </c>
      <c r="L29" s="638">
        <v>91108</v>
      </c>
      <c r="M29" s="638">
        <v>52882</v>
      </c>
      <c r="N29" s="638">
        <v>38226</v>
      </c>
    </row>
    <row r="30" spans="1:14" ht="30.75" customHeight="1" thickBot="1">
      <c r="A30" s="492">
        <v>24</v>
      </c>
      <c r="B30" s="493" t="s">
        <v>126</v>
      </c>
      <c r="C30" s="638">
        <v>22201</v>
      </c>
      <c r="D30" s="638">
        <v>14122</v>
      </c>
      <c r="E30" s="638">
        <v>8079</v>
      </c>
      <c r="F30" s="638">
        <v>10836</v>
      </c>
      <c r="G30" s="638">
        <v>5341</v>
      </c>
      <c r="H30" s="638">
        <v>5495</v>
      </c>
      <c r="I30" s="638">
        <v>6745</v>
      </c>
      <c r="J30" s="638">
        <v>3913</v>
      </c>
      <c r="K30" s="638">
        <v>2832</v>
      </c>
      <c r="L30" s="638">
        <v>39782</v>
      </c>
      <c r="M30" s="638">
        <v>23376</v>
      </c>
      <c r="N30" s="638">
        <v>16406</v>
      </c>
    </row>
    <row r="31" spans="1:14" ht="30.75" customHeight="1" thickBot="1">
      <c r="A31" s="492">
        <v>25</v>
      </c>
      <c r="B31" s="493" t="s">
        <v>127</v>
      </c>
      <c r="C31" s="638">
        <v>45722</v>
      </c>
      <c r="D31" s="638">
        <v>28538</v>
      </c>
      <c r="E31" s="638">
        <v>17184</v>
      </c>
      <c r="F31" s="638">
        <v>22475</v>
      </c>
      <c r="G31" s="638">
        <v>11527</v>
      </c>
      <c r="H31" s="638">
        <v>10948</v>
      </c>
      <c r="I31" s="638">
        <v>16824</v>
      </c>
      <c r="J31" s="638">
        <v>9060</v>
      </c>
      <c r="K31" s="638">
        <v>7764</v>
      </c>
      <c r="L31" s="638">
        <v>85021</v>
      </c>
      <c r="M31" s="638">
        <v>49125</v>
      </c>
      <c r="N31" s="638">
        <v>35896</v>
      </c>
    </row>
    <row r="32" spans="1:14" ht="30.75" customHeight="1" thickBot="1">
      <c r="A32" s="492">
        <v>26</v>
      </c>
      <c r="B32" s="493" t="s">
        <v>0</v>
      </c>
      <c r="C32" s="638">
        <v>124435</v>
      </c>
      <c r="D32" s="638">
        <v>74151</v>
      </c>
      <c r="E32" s="638">
        <v>50284</v>
      </c>
      <c r="F32" s="638">
        <v>33560</v>
      </c>
      <c r="G32" s="638">
        <v>15027</v>
      </c>
      <c r="H32" s="638">
        <v>18533</v>
      </c>
      <c r="I32" s="638">
        <v>41200</v>
      </c>
      <c r="J32" s="638">
        <v>21301</v>
      </c>
      <c r="K32" s="638">
        <v>19899</v>
      </c>
      <c r="L32" s="638">
        <v>199195</v>
      </c>
      <c r="M32" s="638">
        <v>110479</v>
      </c>
      <c r="N32" s="638">
        <v>88716</v>
      </c>
    </row>
    <row r="33" spans="1:14" ht="30.75" customHeight="1" thickBot="1">
      <c r="A33" s="492">
        <v>27</v>
      </c>
      <c r="B33" s="493" t="s">
        <v>10</v>
      </c>
      <c r="C33" s="638">
        <v>115564</v>
      </c>
      <c r="D33" s="638">
        <v>73772</v>
      </c>
      <c r="E33" s="638">
        <v>41792</v>
      </c>
      <c r="F33" s="638">
        <v>48685</v>
      </c>
      <c r="G33" s="638">
        <v>25998</v>
      </c>
      <c r="H33" s="638">
        <v>22687</v>
      </c>
      <c r="I33" s="638">
        <v>24854</v>
      </c>
      <c r="J33" s="638">
        <v>13400</v>
      </c>
      <c r="K33" s="638">
        <v>11454</v>
      </c>
      <c r="L33" s="638">
        <v>189103</v>
      </c>
      <c r="M33" s="638">
        <v>113170</v>
      </c>
      <c r="N33" s="638">
        <v>75933</v>
      </c>
    </row>
    <row r="34" spans="1:14" ht="30.75" customHeight="1" thickBot="1">
      <c r="A34" s="490">
        <v>28</v>
      </c>
      <c r="B34" s="491" t="s">
        <v>143</v>
      </c>
      <c r="C34" s="638">
        <v>68453</v>
      </c>
      <c r="D34" s="638">
        <v>39095</v>
      </c>
      <c r="E34" s="638">
        <v>29358</v>
      </c>
      <c r="F34" s="638">
        <v>23335</v>
      </c>
      <c r="G34" s="638">
        <v>10879</v>
      </c>
      <c r="H34" s="638">
        <v>12456</v>
      </c>
      <c r="I34" s="638">
        <v>16505</v>
      </c>
      <c r="J34" s="638">
        <v>9297</v>
      </c>
      <c r="K34" s="638">
        <v>7208</v>
      </c>
      <c r="L34" s="638">
        <v>108293</v>
      </c>
      <c r="M34" s="638">
        <v>59271</v>
      </c>
      <c r="N34" s="638">
        <v>49022</v>
      </c>
    </row>
    <row r="35" spans="1:14" ht="30.75" customHeight="1" thickBot="1">
      <c r="A35" s="490">
        <v>29</v>
      </c>
      <c r="B35" s="491" t="s">
        <v>144</v>
      </c>
      <c r="C35" s="638">
        <v>12597</v>
      </c>
      <c r="D35" s="638">
        <v>8047</v>
      </c>
      <c r="E35" s="638">
        <v>4550</v>
      </c>
      <c r="F35" s="638">
        <v>6211</v>
      </c>
      <c r="G35" s="638">
        <v>2747</v>
      </c>
      <c r="H35" s="638">
        <v>3464</v>
      </c>
      <c r="I35" s="638">
        <v>3633</v>
      </c>
      <c r="J35" s="638">
        <v>2278</v>
      </c>
      <c r="K35" s="638">
        <v>1355</v>
      </c>
      <c r="L35" s="638">
        <v>22441</v>
      </c>
      <c r="M35" s="638">
        <v>13072</v>
      </c>
      <c r="N35" s="638">
        <v>9369</v>
      </c>
    </row>
    <row r="36" spans="1:14" ht="30.75" customHeight="1" thickBot="1">
      <c r="A36" s="490">
        <v>30</v>
      </c>
      <c r="B36" s="491" t="s">
        <v>145</v>
      </c>
      <c r="C36" s="638">
        <v>2900</v>
      </c>
      <c r="D36" s="638">
        <v>1428</v>
      </c>
      <c r="E36" s="638">
        <v>1472</v>
      </c>
      <c r="F36" s="638">
        <v>2448</v>
      </c>
      <c r="G36" s="638">
        <v>1268</v>
      </c>
      <c r="H36" s="638">
        <v>1180</v>
      </c>
      <c r="I36" s="638">
        <v>8189</v>
      </c>
      <c r="J36" s="638">
        <v>5240</v>
      </c>
      <c r="K36" s="638">
        <v>2949</v>
      </c>
      <c r="L36" s="638">
        <v>13537</v>
      </c>
      <c r="M36" s="638">
        <v>7936</v>
      </c>
      <c r="N36" s="638">
        <v>5601</v>
      </c>
    </row>
    <row r="37" spans="1:14" ht="30.75" customHeight="1" thickBot="1">
      <c r="A37" s="490">
        <v>31</v>
      </c>
      <c r="B37" s="491" t="s">
        <v>68</v>
      </c>
      <c r="C37" s="638">
        <v>120266</v>
      </c>
      <c r="D37" s="638">
        <v>76755</v>
      </c>
      <c r="E37" s="638">
        <v>43511</v>
      </c>
      <c r="F37" s="638">
        <v>59429</v>
      </c>
      <c r="G37" s="638">
        <v>32325</v>
      </c>
      <c r="H37" s="638">
        <v>27104</v>
      </c>
      <c r="I37" s="638">
        <v>28862</v>
      </c>
      <c r="J37" s="638">
        <v>14796</v>
      </c>
      <c r="K37" s="638">
        <v>14066</v>
      </c>
      <c r="L37" s="638">
        <v>208557</v>
      </c>
      <c r="M37" s="638">
        <v>123876</v>
      </c>
      <c r="N37" s="638">
        <v>84681</v>
      </c>
    </row>
    <row r="38" spans="1:14" ht="30.75" customHeight="1" thickBot="1">
      <c r="A38" s="490">
        <v>32</v>
      </c>
      <c r="B38" s="491" t="s">
        <v>93</v>
      </c>
      <c r="C38" s="638">
        <v>48878</v>
      </c>
      <c r="D38" s="638">
        <v>30662</v>
      </c>
      <c r="E38" s="638">
        <v>18216</v>
      </c>
      <c r="F38" s="638">
        <v>19938</v>
      </c>
      <c r="G38" s="638">
        <v>9784</v>
      </c>
      <c r="H38" s="638">
        <v>10154</v>
      </c>
      <c r="I38" s="638">
        <v>22231</v>
      </c>
      <c r="J38" s="638">
        <v>12895</v>
      </c>
      <c r="K38" s="638">
        <v>9336</v>
      </c>
      <c r="L38" s="638">
        <v>91047</v>
      </c>
      <c r="M38" s="638">
        <v>53341</v>
      </c>
      <c r="N38" s="638">
        <v>37706</v>
      </c>
    </row>
    <row r="39" spans="1:14" ht="30.75" customHeight="1" thickBot="1">
      <c r="A39" s="490">
        <v>33</v>
      </c>
      <c r="B39" s="491" t="s">
        <v>1</v>
      </c>
      <c r="C39" s="638">
        <v>176485</v>
      </c>
      <c r="D39" s="638">
        <v>103302</v>
      </c>
      <c r="E39" s="638">
        <v>73183</v>
      </c>
      <c r="F39" s="638">
        <v>58393</v>
      </c>
      <c r="G39" s="638">
        <v>33395</v>
      </c>
      <c r="H39" s="638">
        <v>24998</v>
      </c>
      <c r="I39" s="638">
        <v>58244</v>
      </c>
      <c r="J39" s="638">
        <v>28697</v>
      </c>
      <c r="K39" s="638">
        <v>29547</v>
      </c>
      <c r="L39" s="638">
        <v>293122</v>
      </c>
      <c r="M39" s="638">
        <v>165394</v>
      </c>
      <c r="N39" s="638">
        <v>127728</v>
      </c>
    </row>
    <row r="40" spans="1:14" ht="30.75" customHeight="1" thickBot="1">
      <c r="A40" s="490">
        <v>34</v>
      </c>
      <c r="B40" s="491" t="s">
        <v>2</v>
      </c>
      <c r="C40" s="638">
        <v>1999079</v>
      </c>
      <c r="D40" s="638">
        <v>1099360</v>
      </c>
      <c r="E40" s="638">
        <v>899719</v>
      </c>
      <c r="F40" s="638">
        <v>300470</v>
      </c>
      <c r="G40" s="638">
        <v>152163</v>
      </c>
      <c r="H40" s="638">
        <v>148307</v>
      </c>
      <c r="I40" s="638">
        <v>338061</v>
      </c>
      <c r="J40" s="638">
        <v>125980</v>
      </c>
      <c r="K40" s="638">
        <v>212081</v>
      </c>
      <c r="L40" s="638">
        <v>2637610</v>
      </c>
      <c r="M40" s="638">
        <v>1377503</v>
      </c>
      <c r="N40" s="638">
        <v>1260107</v>
      </c>
    </row>
    <row r="41" spans="1:14" ht="30.75" customHeight="1" thickBot="1">
      <c r="A41" s="490">
        <v>35</v>
      </c>
      <c r="B41" s="491" t="s">
        <v>3</v>
      </c>
      <c r="C41" s="638">
        <v>677555</v>
      </c>
      <c r="D41" s="638">
        <v>356363</v>
      </c>
      <c r="E41" s="638">
        <v>321192</v>
      </c>
      <c r="F41" s="638">
        <v>148371</v>
      </c>
      <c r="G41" s="638">
        <v>75459</v>
      </c>
      <c r="H41" s="638">
        <v>72912</v>
      </c>
      <c r="I41" s="638">
        <v>207958</v>
      </c>
      <c r="J41" s="638">
        <v>91485</v>
      </c>
      <c r="K41" s="638">
        <v>116473</v>
      </c>
      <c r="L41" s="638">
        <v>1033884</v>
      </c>
      <c r="M41" s="638">
        <v>523307</v>
      </c>
      <c r="N41" s="638">
        <v>510577</v>
      </c>
    </row>
    <row r="42" spans="1:14" ht="30.75" customHeight="1" thickBot="1">
      <c r="A42" s="490">
        <v>36</v>
      </c>
      <c r="B42" s="491" t="s">
        <v>4</v>
      </c>
      <c r="C42" s="638">
        <v>12167</v>
      </c>
      <c r="D42" s="638">
        <v>7617</v>
      </c>
      <c r="E42" s="638">
        <v>4550</v>
      </c>
      <c r="F42" s="638">
        <v>8954</v>
      </c>
      <c r="G42" s="638">
        <v>4671</v>
      </c>
      <c r="H42" s="638">
        <v>4283</v>
      </c>
      <c r="I42" s="638">
        <v>4109</v>
      </c>
      <c r="J42" s="638">
        <v>2356</v>
      </c>
      <c r="K42" s="638">
        <v>1753</v>
      </c>
      <c r="L42" s="638">
        <v>25230</v>
      </c>
      <c r="M42" s="638">
        <v>14644</v>
      </c>
      <c r="N42" s="638">
        <v>10586</v>
      </c>
    </row>
    <row r="43" spans="1:14" ht="30.75" customHeight="1" thickBot="1">
      <c r="A43" s="492">
        <v>37</v>
      </c>
      <c r="B43" s="491" t="s">
        <v>5</v>
      </c>
      <c r="C43" s="638">
        <v>45767</v>
      </c>
      <c r="D43" s="638">
        <v>28819</v>
      </c>
      <c r="E43" s="638">
        <v>16948</v>
      </c>
      <c r="F43" s="638">
        <v>20446</v>
      </c>
      <c r="G43" s="638">
        <v>10687</v>
      </c>
      <c r="H43" s="638">
        <v>9759</v>
      </c>
      <c r="I43" s="638">
        <v>14894</v>
      </c>
      <c r="J43" s="638">
        <v>8204</v>
      </c>
      <c r="K43" s="638">
        <v>6690</v>
      </c>
      <c r="L43" s="638">
        <v>81107</v>
      </c>
      <c r="M43" s="638">
        <v>47710</v>
      </c>
      <c r="N43" s="638">
        <v>33397</v>
      </c>
    </row>
    <row r="44" spans="1:14" ht="30.75" customHeight="1" thickBot="1">
      <c r="A44" s="492">
        <v>38</v>
      </c>
      <c r="B44" s="491" t="s">
        <v>6</v>
      </c>
      <c r="C44" s="638">
        <v>158687</v>
      </c>
      <c r="D44" s="638">
        <v>102475</v>
      </c>
      <c r="E44" s="638">
        <v>56212</v>
      </c>
      <c r="F44" s="638">
        <v>42313</v>
      </c>
      <c r="G44" s="638">
        <v>20057</v>
      </c>
      <c r="H44" s="638">
        <v>22256</v>
      </c>
      <c r="I44" s="638">
        <v>34511</v>
      </c>
      <c r="J44" s="638">
        <v>19939</v>
      </c>
      <c r="K44" s="638">
        <v>14572</v>
      </c>
      <c r="L44" s="638">
        <v>235511</v>
      </c>
      <c r="M44" s="638">
        <v>142471</v>
      </c>
      <c r="N44" s="638">
        <v>93040</v>
      </c>
    </row>
    <row r="45" spans="1:14" ht="30.75" customHeight="1" thickBot="1">
      <c r="A45" s="492">
        <v>39</v>
      </c>
      <c r="B45" s="491" t="s">
        <v>7</v>
      </c>
      <c r="C45" s="638">
        <v>52859</v>
      </c>
      <c r="D45" s="638">
        <v>30507</v>
      </c>
      <c r="E45" s="638">
        <v>22352</v>
      </c>
      <c r="F45" s="638">
        <v>22560</v>
      </c>
      <c r="G45" s="638">
        <v>12148</v>
      </c>
      <c r="H45" s="638">
        <v>10412</v>
      </c>
      <c r="I45" s="638">
        <v>14503</v>
      </c>
      <c r="J45" s="638">
        <v>7373</v>
      </c>
      <c r="K45" s="638">
        <v>7130</v>
      </c>
      <c r="L45" s="638">
        <v>89922</v>
      </c>
      <c r="M45" s="638">
        <v>50028</v>
      </c>
      <c r="N45" s="638">
        <v>39894</v>
      </c>
    </row>
    <row r="46" spans="1:14" ht="30.75" customHeight="1" thickBot="1">
      <c r="A46" s="492">
        <v>40</v>
      </c>
      <c r="B46" s="491" t="s">
        <v>8</v>
      </c>
      <c r="C46" s="638">
        <v>24591</v>
      </c>
      <c r="D46" s="638">
        <v>15901</v>
      </c>
      <c r="E46" s="638">
        <v>8690</v>
      </c>
      <c r="F46" s="638">
        <v>14167</v>
      </c>
      <c r="G46" s="638">
        <v>5897</v>
      </c>
      <c r="H46" s="638">
        <v>8270</v>
      </c>
      <c r="I46" s="638">
        <v>7957</v>
      </c>
      <c r="J46" s="638">
        <v>4800</v>
      </c>
      <c r="K46" s="638">
        <v>3157</v>
      </c>
      <c r="L46" s="638">
        <v>46715</v>
      </c>
      <c r="M46" s="638">
        <v>26598</v>
      </c>
      <c r="N46" s="638">
        <v>20117</v>
      </c>
    </row>
    <row r="47" spans="1:14" ht="30.75" customHeight="1" thickBot="1">
      <c r="A47" s="492">
        <v>41</v>
      </c>
      <c r="B47" s="491" t="s">
        <v>44</v>
      </c>
      <c r="C47" s="638">
        <v>243533</v>
      </c>
      <c r="D47" s="638">
        <v>153712</v>
      </c>
      <c r="E47" s="638">
        <v>89821</v>
      </c>
      <c r="F47" s="638">
        <v>30453</v>
      </c>
      <c r="G47" s="638">
        <v>15079</v>
      </c>
      <c r="H47" s="638">
        <v>15374</v>
      </c>
      <c r="I47" s="638">
        <v>43402</v>
      </c>
      <c r="J47" s="638">
        <v>21873</v>
      </c>
      <c r="K47" s="638">
        <v>21529</v>
      </c>
      <c r="L47" s="638">
        <v>317388</v>
      </c>
      <c r="M47" s="638">
        <v>190664</v>
      </c>
      <c r="N47" s="638">
        <v>126724</v>
      </c>
    </row>
    <row r="48" spans="1:14" ht="30.75" customHeight="1" thickBot="1">
      <c r="A48" s="492">
        <v>42</v>
      </c>
      <c r="B48" s="491" t="s">
        <v>146</v>
      </c>
      <c r="C48" s="638">
        <v>180568</v>
      </c>
      <c r="D48" s="638">
        <v>120721</v>
      </c>
      <c r="E48" s="638">
        <v>59847</v>
      </c>
      <c r="F48" s="638">
        <v>107842</v>
      </c>
      <c r="G48" s="638">
        <v>57155</v>
      </c>
      <c r="H48" s="638">
        <v>50687</v>
      </c>
      <c r="I48" s="638">
        <v>55760</v>
      </c>
      <c r="J48" s="638">
        <v>32870</v>
      </c>
      <c r="K48" s="638">
        <v>22890</v>
      </c>
      <c r="L48" s="638">
        <v>344170</v>
      </c>
      <c r="M48" s="638">
        <v>210746</v>
      </c>
      <c r="N48" s="638">
        <v>133424</v>
      </c>
    </row>
    <row r="49" spans="1:14" ht="30.75" customHeight="1" thickBot="1">
      <c r="A49" s="492">
        <v>43</v>
      </c>
      <c r="B49" s="491" t="s">
        <v>39</v>
      </c>
      <c r="C49" s="638">
        <v>91971</v>
      </c>
      <c r="D49" s="638">
        <v>60117</v>
      </c>
      <c r="E49" s="638">
        <v>31854</v>
      </c>
      <c r="F49" s="638">
        <v>18521</v>
      </c>
      <c r="G49" s="638">
        <v>8809</v>
      </c>
      <c r="H49" s="638">
        <v>9712</v>
      </c>
      <c r="I49" s="638">
        <v>15455</v>
      </c>
      <c r="J49" s="638">
        <v>9084</v>
      </c>
      <c r="K49" s="638">
        <v>6371</v>
      </c>
      <c r="L49" s="638">
        <v>125947</v>
      </c>
      <c r="M49" s="638">
        <v>78010</v>
      </c>
      <c r="N49" s="638">
        <v>47937</v>
      </c>
    </row>
    <row r="50" spans="1:14" ht="30.75" customHeight="1" thickBot="1">
      <c r="A50" s="492">
        <v>44</v>
      </c>
      <c r="B50" s="491" t="s">
        <v>40</v>
      </c>
      <c r="C50" s="638">
        <v>70894</v>
      </c>
      <c r="D50" s="638">
        <v>44230</v>
      </c>
      <c r="E50" s="638">
        <v>26664</v>
      </c>
      <c r="F50" s="638">
        <v>24208</v>
      </c>
      <c r="G50" s="638">
        <v>12765</v>
      </c>
      <c r="H50" s="638">
        <v>11443</v>
      </c>
      <c r="I50" s="638">
        <v>24074</v>
      </c>
      <c r="J50" s="638">
        <v>14221</v>
      </c>
      <c r="K50" s="638">
        <v>9853</v>
      </c>
      <c r="L50" s="638">
        <v>119176</v>
      </c>
      <c r="M50" s="638">
        <v>71216</v>
      </c>
      <c r="N50" s="638">
        <v>47960</v>
      </c>
    </row>
    <row r="51" spans="1:14" ht="30.75" customHeight="1" thickBot="1">
      <c r="A51" s="492">
        <v>45</v>
      </c>
      <c r="B51" s="493" t="s">
        <v>41</v>
      </c>
      <c r="C51" s="638">
        <v>149556</v>
      </c>
      <c r="D51" s="638">
        <v>92923</v>
      </c>
      <c r="E51" s="638">
        <v>56633</v>
      </c>
      <c r="F51" s="638">
        <v>96910</v>
      </c>
      <c r="G51" s="638">
        <v>56065</v>
      </c>
      <c r="H51" s="638">
        <v>40845</v>
      </c>
      <c r="I51" s="638">
        <v>38008</v>
      </c>
      <c r="J51" s="638">
        <v>20906</v>
      </c>
      <c r="K51" s="638">
        <v>17102</v>
      </c>
      <c r="L51" s="638">
        <v>284474</v>
      </c>
      <c r="M51" s="638">
        <v>169894</v>
      </c>
      <c r="N51" s="638">
        <v>114580</v>
      </c>
    </row>
    <row r="52" spans="1:14" ht="30.75" customHeight="1" thickBot="1">
      <c r="A52" s="492">
        <v>46</v>
      </c>
      <c r="B52" s="493" t="s">
        <v>206</v>
      </c>
      <c r="C52" s="638">
        <v>73403</v>
      </c>
      <c r="D52" s="638">
        <v>49915</v>
      </c>
      <c r="E52" s="638">
        <v>23488</v>
      </c>
      <c r="F52" s="638">
        <v>29272</v>
      </c>
      <c r="G52" s="638">
        <v>16432</v>
      </c>
      <c r="H52" s="638">
        <v>12840</v>
      </c>
      <c r="I52" s="638">
        <v>20326</v>
      </c>
      <c r="J52" s="638">
        <v>12396</v>
      </c>
      <c r="K52" s="638">
        <v>7930</v>
      </c>
      <c r="L52" s="638">
        <v>123001</v>
      </c>
      <c r="M52" s="638">
        <v>78743</v>
      </c>
      <c r="N52" s="638">
        <v>44258</v>
      </c>
    </row>
    <row r="53" spans="1:14" ht="30.75" customHeight="1" thickBot="1">
      <c r="A53" s="492">
        <v>47</v>
      </c>
      <c r="B53" s="493" t="s">
        <v>42</v>
      </c>
      <c r="C53" s="638">
        <v>23665</v>
      </c>
      <c r="D53" s="638">
        <v>13801</v>
      </c>
      <c r="E53" s="638">
        <v>9864</v>
      </c>
      <c r="F53" s="638">
        <v>14252</v>
      </c>
      <c r="G53" s="638">
        <v>7144</v>
      </c>
      <c r="H53" s="638">
        <v>7108</v>
      </c>
      <c r="I53" s="638">
        <v>9365</v>
      </c>
      <c r="J53" s="638">
        <v>5406</v>
      </c>
      <c r="K53" s="638">
        <v>3959</v>
      </c>
      <c r="L53" s="638">
        <v>47282</v>
      </c>
      <c r="M53" s="638">
        <v>26351</v>
      </c>
      <c r="N53" s="638">
        <v>20931</v>
      </c>
    </row>
    <row r="54" spans="1:14" ht="30.75" customHeight="1" thickBot="1">
      <c r="A54" s="492">
        <v>48</v>
      </c>
      <c r="B54" s="493" t="s">
        <v>95</v>
      </c>
      <c r="C54" s="638">
        <v>130267</v>
      </c>
      <c r="D54" s="638">
        <v>77719</v>
      </c>
      <c r="E54" s="638">
        <v>52548</v>
      </c>
      <c r="F54" s="638">
        <v>49674</v>
      </c>
      <c r="G54" s="638">
        <v>28760</v>
      </c>
      <c r="H54" s="638">
        <v>20914</v>
      </c>
      <c r="I54" s="638">
        <v>44343</v>
      </c>
      <c r="J54" s="638">
        <v>19775</v>
      </c>
      <c r="K54" s="638">
        <v>24568</v>
      </c>
      <c r="L54" s="638">
        <v>224284</v>
      </c>
      <c r="M54" s="638">
        <v>126254</v>
      </c>
      <c r="N54" s="638">
        <v>98030</v>
      </c>
    </row>
    <row r="55" spans="1:14" ht="30.75" customHeight="1" thickBot="1">
      <c r="A55" s="492">
        <v>49</v>
      </c>
      <c r="B55" s="493" t="s">
        <v>96</v>
      </c>
      <c r="C55" s="638">
        <v>8229</v>
      </c>
      <c r="D55" s="638">
        <v>5233</v>
      </c>
      <c r="E55" s="638">
        <v>2996</v>
      </c>
      <c r="F55" s="638">
        <v>10287</v>
      </c>
      <c r="G55" s="638">
        <v>6062</v>
      </c>
      <c r="H55" s="638">
        <v>4225</v>
      </c>
      <c r="I55" s="638">
        <v>4257</v>
      </c>
      <c r="J55" s="638">
        <v>2692</v>
      </c>
      <c r="K55" s="638">
        <v>1565</v>
      </c>
      <c r="L55" s="638">
        <v>22773</v>
      </c>
      <c r="M55" s="638">
        <v>13987</v>
      </c>
      <c r="N55" s="638">
        <v>8786</v>
      </c>
    </row>
    <row r="56" spans="1:14" ht="30.75" customHeight="1" thickBot="1">
      <c r="A56" s="492">
        <v>50</v>
      </c>
      <c r="B56" s="493" t="s">
        <v>97</v>
      </c>
      <c r="C56" s="638">
        <v>29316</v>
      </c>
      <c r="D56" s="638">
        <v>18424</v>
      </c>
      <c r="E56" s="638">
        <v>10892</v>
      </c>
      <c r="F56" s="638">
        <v>20542</v>
      </c>
      <c r="G56" s="638">
        <v>10406</v>
      </c>
      <c r="H56" s="638">
        <v>10136</v>
      </c>
      <c r="I56" s="638">
        <v>8951</v>
      </c>
      <c r="J56" s="638">
        <v>5097</v>
      </c>
      <c r="K56" s="638">
        <v>3854</v>
      </c>
      <c r="L56" s="638">
        <v>58809</v>
      </c>
      <c r="M56" s="638">
        <v>33927</v>
      </c>
      <c r="N56" s="638">
        <v>24882</v>
      </c>
    </row>
    <row r="57" spans="1:14" ht="30.75" customHeight="1" thickBot="1">
      <c r="A57" s="492">
        <v>51</v>
      </c>
      <c r="B57" s="493" t="s">
        <v>98</v>
      </c>
      <c r="C57" s="638">
        <v>25854</v>
      </c>
      <c r="D57" s="638">
        <v>16445</v>
      </c>
      <c r="E57" s="638">
        <v>9409</v>
      </c>
      <c r="F57" s="638">
        <v>16516</v>
      </c>
      <c r="G57" s="638">
        <v>8482</v>
      </c>
      <c r="H57" s="638">
        <v>8034</v>
      </c>
      <c r="I57" s="638">
        <v>10604</v>
      </c>
      <c r="J57" s="638">
        <v>5750</v>
      </c>
      <c r="K57" s="638">
        <v>4854</v>
      </c>
      <c r="L57" s="638">
        <v>52974</v>
      </c>
      <c r="M57" s="638">
        <v>30677</v>
      </c>
      <c r="N57" s="638">
        <v>22297</v>
      </c>
    </row>
    <row r="58" spans="1:14" ht="30.75" customHeight="1" thickBot="1">
      <c r="A58" s="492">
        <v>52</v>
      </c>
      <c r="B58" s="493" t="s">
        <v>99</v>
      </c>
      <c r="C58" s="638">
        <v>90161</v>
      </c>
      <c r="D58" s="638">
        <v>55659</v>
      </c>
      <c r="E58" s="638">
        <v>34502</v>
      </c>
      <c r="F58" s="638">
        <v>35125</v>
      </c>
      <c r="G58" s="638">
        <v>19057</v>
      </c>
      <c r="H58" s="638">
        <v>16068</v>
      </c>
      <c r="I58" s="638">
        <v>21922</v>
      </c>
      <c r="J58" s="638">
        <v>12613</v>
      </c>
      <c r="K58" s="638">
        <v>9309</v>
      </c>
      <c r="L58" s="638">
        <v>147208</v>
      </c>
      <c r="M58" s="638">
        <v>87329</v>
      </c>
      <c r="N58" s="638">
        <v>59879</v>
      </c>
    </row>
    <row r="59" spans="1:14" ht="30.75" customHeight="1" thickBot="1">
      <c r="A59" s="492">
        <v>53</v>
      </c>
      <c r="B59" s="493" t="s">
        <v>100</v>
      </c>
      <c r="C59" s="638">
        <v>58538</v>
      </c>
      <c r="D59" s="638">
        <v>36687</v>
      </c>
      <c r="E59" s="638">
        <v>21851</v>
      </c>
      <c r="F59" s="638">
        <v>15603</v>
      </c>
      <c r="G59" s="638">
        <v>5063</v>
      </c>
      <c r="H59" s="638">
        <v>10540</v>
      </c>
      <c r="I59" s="638">
        <v>7941</v>
      </c>
      <c r="J59" s="638">
        <v>4049</v>
      </c>
      <c r="K59" s="638">
        <v>3892</v>
      </c>
      <c r="L59" s="638">
        <v>82082</v>
      </c>
      <c r="M59" s="638">
        <v>45799</v>
      </c>
      <c r="N59" s="638">
        <v>36283</v>
      </c>
    </row>
    <row r="60" spans="1:14" ht="30.75" customHeight="1" thickBot="1">
      <c r="A60" s="490">
        <v>54</v>
      </c>
      <c r="B60" s="491" t="s">
        <v>158</v>
      </c>
      <c r="C60" s="638">
        <v>121453</v>
      </c>
      <c r="D60" s="638">
        <v>74595</v>
      </c>
      <c r="E60" s="638">
        <v>46858</v>
      </c>
      <c r="F60" s="638">
        <v>44763</v>
      </c>
      <c r="G60" s="638">
        <v>23340</v>
      </c>
      <c r="H60" s="638">
        <v>21423</v>
      </c>
      <c r="I60" s="638">
        <v>23867</v>
      </c>
      <c r="J60" s="638">
        <v>12574</v>
      </c>
      <c r="K60" s="638">
        <v>11293</v>
      </c>
      <c r="L60" s="638">
        <v>190083</v>
      </c>
      <c r="M60" s="638">
        <v>110509</v>
      </c>
      <c r="N60" s="638">
        <v>79574</v>
      </c>
    </row>
    <row r="61" spans="1:14" ht="30.75" customHeight="1" thickBot="1">
      <c r="A61" s="490">
        <v>55</v>
      </c>
      <c r="B61" s="491" t="s">
        <v>159</v>
      </c>
      <c r="C61" s="638">
        <v>171028</v>
      </c>
      <c r="D61" s="638">
        <v>99273</v>
      </c>
      <c r="E61" s="638">
        <v>71755</v>
      </c>
      <c r="F61" s="638">
        <v>64709</v>
      </c>
      <c r="G61" s="638">
        <v>33844</v>
      </c>
      <c r="H61" s="638">
        <v>30865</v>
      </c>
      <c r="I61" s="638">
        <v>43853</v>
      </c>
      <c r="J61" s="638">
        <v>23286</v>
      </c>
      <c r="K61" s="638">
        <v>20567</v>
      </c>
      <c r="L61" s="638">
        <v>279590</v>
      </c>
      <c r="M61" s="638">
        <v>156403</v>
      </c>
      <c r="N61" s="638">
        <v>123187</v>
      </c>
    </row>
    <row r="62" spans="1:14" ht="30.75" customHeight="1" thickBot="1">
      <c r="A62" s="490">
        <v>56</v>
      </c>
      <c r="B62" s="491" t="s">
        <v>116</v>
      </c>
      <c r="C62" s="638">
        <v>10118</v>
      </c>
      <c r="D62" s="638">
        <v>6156</v>
      </c>
      <c r="E62" s="638">
        <v>3962</v>
      </c>
      <c r="F62" s="638">
        <v>4048</v>
      </c>
      <c r="G62" s="638">
        <v>1861</v>
      </c>
      <c r="H62" s="638">
        <v>2187</v>
      </c>
      <c r="I62" s="638">
        <v>6941</v>
      </c>
      <c r="J62" s="638">
        <v>4491</v>
      </c>
      <c r="K62" s="638">
        <v>2450</v>
      </c>
      <c r="L62" s="638">
        <v>21107</v>
      </c>
      <c r="M62" s="638">
        <v>12508</v>
      </c>
      <c r="N62" s="638">
        <v>8599</v>
      </c>
    </row>
    <row r="63" spans="1:14" ht="30.75" customHeight="1" thickBot="1">
      <c r="A63" s="490">
        <v>57</v>
      </c>
      <c r="B63" s="491" t="s">
        <v>12</v>
      </c>
      <c r="C63" s="638">
        <v>36614</v>
      </c>
      <c r="D63" s="638">
        <v>21581</v>
      </c>
      <c r="E63" s="638">
        <v>15033</v>
      </c>
      <c r="F63" s="638">
        <v>12909</v>
      </c>
      <c r="G63" s="638">
        <v>6056</v>
      </c>
      <c r="H63" s="638">
        <v>6853</v>
      </c>
      <c r="I63" s="638">
        <v>9814</v>
      </c>
      <c r="J63" s="638">
        <v>5248</v>
      </c>
      <c r="K63" s="638">
        <v>4566</v>
      </c>
      <c r="L63" s="638">
        <v>59337</v>
      </c>
      <c r="M63" s="638">
        <v>32885</v>
      </c>
      <c r="N63" s="638">
        <v>26452</v>
      </c>
    </row>
    <row r="64" spans="1:14" ht="30.75" customHeight="1" thickBot="1">
      <c r="A64" s="490">
        <v>58</v>
      </c>
      <c r="B64" s="491" t="s">
        <v>13</v>
      </c>
      <c r="C64" s="638">
        <v>66401</v>
      </c>
      <c r="D64" s="638">
        <v>42474</v>
      </c>
      <c r="E64" s="638">
        <v>23927</v>
      </c>
      <c r="F64" s="638">
        <v>33009</v>
      </c>
      <c r="G64" s="638">
        <v>15861</v>
      </c>
      <c r="H64" s="638">
        <v>17148</v>
      </c>
      <c r="I64" s="638">
        <v>17226</v>
      </c>
      <c r="J64" s="638">
        <v>9615</v>
      </c>
      <c r="K64" s="638">
        <v>7611</v>
      </c>
      <c r="L64" s="638">
        <v>116636</v>
      </c>
      <c r="M64" s="638">
        <v>67950</v>
      </c>
      <c r="N64" s="638">
        <v>48686</v>
      </c>
    </row>
    <row r="65" spans="1:14" ht="30.75" customHeight="1" thickBot="1">
      <c r="A65" s="490">
        <v>59</v>
      </c>
      <c r="B65" s="491" t="s">
        <v>14</v>
      </c>
      <c r="C65" s="638">
        <v>139128</v>
      </c>
      <c r="D65" s="638">
        <v>79738</v>
      </c>
      <c r="E65" s="638">
        <v>59390</v>
      </c>
      <c r="F65" s="638">
        <v>35896</v>
      </c>
      <c r="G65" s="638">
        <v>20101</v>
      </c>
      <c r="H65" s="638">
        <v>15795</v>
      </c>
      <c r="I65" s="638">
        <v>24832</v>
      </c>
      <c r="J65" s="638">
        <v>12626</v>
      </c>
      <c r="K65" s="638">
        <v>12206</v>
      </c>
      <c r="L65" s="638">
        <v>199856</v>
      </c>
      <c r="M65" s="638">
        <v>112465</v>
      </c>
      <c r="N65" s="638">
        <v>87391</v>
      </c>
    </row>
    <row r="66" spans="1:14" ht="30.75" customHeight="1" thickBot="1">
      <c r="A66" s="490">
        <v>60</v>
      </c>
      <c r="B66" s="491" t="s">
        <v>107</v>
      </c>
      <c r="C66" s="638">
        <v>58745</v>
      </c>
      <c r="D66" s="638">
        <v>37927</v>
      </c>
      <c r="E66" s="638">
        <v>20818</v>
      </c>
      <c r="F66" s="638">
        <v>32867</v>
      </c>
      <c r="G66" s="638">
        <v>18419</v>
      </c>
      <c r="H66" s="638">
        <v>14448</v>
      </c>
      <c r="I66" s="638">
        <v>18840</v>
      </c>
      <c r="J66" s="638">
        <v>11208</v>
      </c>
      <c r="K66" s="638">
        <v>7632</v>
      </c>
      <c r="L66" s="638">
        <v>110452</v>
      </c>
      <c r="M66" s="638">
        <v>67554</v>
      </c>
      <c r="N66" s="638">
        <v>42898</v>
      </c>
    </row>
    <row r="67" spans="1:14" ht="30.75" customHeight="1" thickBot="1">
      <c r="A67" s="490">
        <v>61</v>
      </c>
      <c r="B67" s="491" t="s">
        <v>108</v>
      </c>
      <c r="C67" s="638">
        <v>112494</v>
      </c>
      <c r="D67" s="638">
        <v>67168</v>
      </c>
      <c r="E67" s="638">
        <v>45326</v>
      </c>
      <c r="F67" s="638">
        <v>29445</v>
      </c>
      <c r="G67" s="638">
        <v>13609</v>
      </c>
      <c r="H67" s="638">
        <v>15836</v>
      </c>
      <c r="I67" s="638">
        <v>28156</v>
      </c>
      <c r="J67" s="638">
        <v>15384</v>
      </c>
      <c r="K67" s="638">
        <v>12772</v>
      </c>
      <c r="L67" s="638">
        <v>170095</v>
      </c>
      <c r="M67" s="638">
        <v>96161</v>
      </c>
      <c r="N67" s="638">
        <v>73934</v>
      </c>
    </row>
    <row r="68" spans="1:14" ht="30.75" customHeight="1" thickBot="1">
      <c r="A68" s="490">
        <v>62</v>
      </c>
      <c r="B68" s="491" t="s">
        <v>109</v>
      </c>
      <c r="C68" s="638">
        <v>6979</v>
      </c>
      <c r="D68" s="638">
        <v>4160</v>
      </c>
      <c r="E68" s="638">
        <v>2819</v>
      </c>
      <c r="F68" s="638">
        <v>2435</v>
      </c>
      <c r="G68" s="638">
        <v>1175</v>
      </c>
      <c r="H68" s="638">
        <v>1260</v>
      </c>
      <c r="I68" s="638">
        <v>2960</v>
      </c>
      <c r="J68" s="638">
        <v>1740</v>
      </c>
      <c r="K68" s="638">
        <v>1220</v>
      </c>
      <c r="L68" s="638">
        <v>12374</v>
      </c>
      <c r="M68" s="638">
        <v>7075</v>
      </c>
      <c r="N68" s="638">
        <v>5299</v>
      </c>
    </row>
    <row r="69" spans="1:14" ht="30.75" customHeight="1" thickBot="1">
      <c r="A69" s="490">
        <v>63</v>
      </c>
      <c r="B69" s="491" t="s">
        <v>104</v>
      </c>
      <c r="C69" s="638">
        <v>44498</v>
      </c>
      <c r="D69" s="638">
        <v>27098</v>
      </c>
      <c r="E69" s="638">
        <v>17400</v>
      </c>
      <c r="F69" s="638">
        <v>26984</v>
      </c>
      <c r="G69" s="638">
        <v>13290</v>
      </c>
      <c r="H69" s="638">
        <v>13694</v>
      </c>
      <c r="I69" s="638">
        <v>12475</v>
      </c>
      <c r="J69" s="638">
        <v>6893</v>
      </c>
      <c r="K69" s="638">
        <v>5582</v>
      </c>
      <c r="L69" s="638">
        <v>83957</v>
      </c>
      <c r="M69" s="638">
        <v>47281</v>
      </c>
      <c r="N69" s="638">
        <v>36676</v>
      </c>
    </row>
    <row r="70" spans="1:14" ht="30.75" customHeight="1" thickBot="1">
      <c r="A70" s="490">
        <v>64</v>
      </c>
      <c r="B70" s="491" t="s">
        <v>105</v>
      </c>
      <c r="C70" s="638">
        <v>49804</v>
      </c>
      <c r="D70" s="638">
        <v>29352</v>
      </c>
      <c r="E70" s="638">
        <v>20452</v>
      </c>
      <c r="F70" s="638">
        <v>24482</v>
      </c>
      <c r="G70" s="638">
        <v>12002</v>
      </c>
      <c r="H70" s="638">
        <v>12480</v>
      </c>
      <c r="I70" s="638">
        <v>11152</v>
      </c>
      <c r="J70" s="638">
        <v>6257</v>
      </c>
      <c r="K70" s="638">
        <v>4895</v>
      </c>
      <c r="L70" s="638">
        <v>85438</v>
      </c>
      <c r="M70" s="638">
        <v>47611</v>
      </c>
      <c r="N70" s="638">
        <v>37827</v>
      </c>
    </row>
    <row r="71" spans="1:14" ht="30.75" customHeight="1" thickBot="1">
      <c r="A71" s="490">
        <v>65</v>
      </c>
      <c r="B71" s="491" t="s">
        <v>106</v>
      </c>
      <c r="C71" s="638">
        <v>31639</v>
      </c>
      <c r="D71" s="638">
        <v>18424</v>
      </c>
      <c r="E71" s="638">
        <v>13215</v>
      </c>
      <c r="F71" s="638">
        <v>12435</v>
      </c>
      <c r="G71" s="638">
        <v>6626</v>
      </c>
      <c r="H71" s="638">
        <v>5809</v>
      </c>
      <c r="I71" s="638">
        <v>15346</v>
      </c>
      <c r="J71" s="638">
        <v>9561</v>
      </c>
      <c r="K71" s="638">
        <v>5785</v>
      </c>
      <c r="L71" s="638">
        <v>59420</v>
      </c>
      <c r="M71" s="638">
        <v>34611</v>
      </c>
      <c r="N71" s="638">
        <v>24809</v>
      </c>
    </row>
    <row r="72" spans="1:14" ht="30.75" customHeight="1" thickBot="1">
      <c r="A72" s="490">
        <v>66</v>
      </c>
      <c r="B72" s="491" t="s">
        <v>87</v>
      </c>
      <c r="C72" s="638">
        <v>32431</v>
      </c>
      <c r="D72" s="638">
        <v>21181</v>
      </c>
      <c r="E72" s="638">
        <v>11250</v>
      </c>
      <c r="F72" s="638">
        <v>36265</v>
      </c>
      <c r="G72" s="638">
        <v>18783</v>
      </c>
      <c r="H72" s="638">
        <v>17482</v>
      </c>
      <c r="I72" s="638">
        <v>10790</v>
      </c>
      <c r="J72" s="638">
        <v>6648</v>
      </c>
      <c r="K72" s="638">
        <v>4142</v>
      </c>
      <c r="L72" s="638">
        <v>79486</v>
      </c>
      <c r="M72" s="638">
        <v>46612</v>
      </c>
      <c r="N72" s="638">
        <v>32874</v>
      </c>
    </row>
    <row r="73" spans="1:14" ht="30.75" customHeight="1" thickBot="1">
      <c r="A73" s="490">
        <v>67</v>
      </c>
      <c r="B73" s="491" t="s">
        <v>88</v>
      </c>
      <c r="C73" s="638">
        <v>136591</v>
      </c>
      <c r="D73" s="638">
        <v>81916</v>
      </c>
      <c r="E73" s="638">
        <v>54675</v>
      </c>
      <c r="F73" s="638">
        <v>13513</v>
      </c>
      <c r="G73" s="638">
        <v>5893</v>
      </c>
      <c r="H73" s="638">
        <v>7620</v>
      </c>
      <c r="I73" s="638">
        <v>14113</v>
      </c>
      <c r="J73" s="638">
        <v>6961</v>
      </c>
      <c r="K73" s="638">
        <v>7152</v>
      </c>
      <c r="L73" s="638">
        <v>164217</v>
      </c>
      <c r="M73" s="638">
        <v>94770</v>
      </c>
      <c r="N73" s="638">
        <v>69447</v>
      </c>
    </row>
    <row r="74" spans="1:14" ht="30.75" customHeight="1" thickBot="1">
      <c r="A74" s="492">
        <v>68</v>
      </c>
      <c r="B74" s="491" t="s">
        <v>89</v>
      </c>
      <c r="C74" s="638">
        <v>29654</v>
      </c>
      <c r="D74" s="638">
        <v>18694</v>
      </c>
      <c r="E74" s="638">
        <v>10960</v>
      </c>
      <c r="F74" s="638">
        <v>22886</v>
      </c>
      <c r="G74" s="638">
        <v>11160</v>
      </c>
      <c r="H74" s="638">
        <v>11726</v>
      </c>
      <c r="I74" s="638">
        <v>6607</v>
      </c>
      <c r="J74" s="638">
        <v>3855</v>
      </c>
      <c r="K74" s="638">
        <v>2752</v>
      </c>
      <c r="L74" s="638">
        <v>59147</v>
      </c>
      <c r="M74" s="638">
        <v>33709</v>
      </c>
      <c r="N74" s="638">
        <v>25438</v>
      </c>
    </row>
    <row r="75" spans="1:14" ht="30.75" customHeight="1" thickBot="1">
      <c r="A75" s="492">
        <v>69</v>
      </c>
      <c r="B75" s="491" t="s">
        <v>128</v>
      </c>
      <c r="C75" s="638">
        <v>6694</v>
      </c>
      <c r="D75" s="638">
        <v>4448</v>
      </c>
      <c r="E75" s="638">
        <v>2246</v>
      </c>
      <c r="F75" s="638">
        <v>4202</v>
      </c>
      <c r="G75" s="638">
        <v>2000</v>
      </c>
      <c r="H75" s="638">
        <v>2202</v>
      </c>
      <c r="I75" s="638">
        <v>1235</v>
      </c>
      <c r="J75" s="638">
        <v>768</v>
      </c>
      <c r="K75" s="638">
        <v>467</v>
      </c>
      <c r="L75" s="638">
        <v>12131</v>
      </c>
      <c r="M75" s="638">
        <v>7216</v>
      </c>
      <c r="N75" s="638">
        <v>4915</v>
      </c>
    </row>
    <row r="76" spans="1:14" ht="30.75" customHeight="1" thickBot="1">
      <c r="A76" s="492">
        <v>70</v>
      </c>
      <c r="B76" s="491" t="s">
        <v>129</v>
      </c>
      <c r="C76" s="638">
        <v>24041</v>
      </c>
      <c r="D76" s="638">
        <v>15123</v>
      </c>
      <c r="E76" s="638">
        <v>8918</v>
      </c>
      <c r="F76" s="638">
        <v>15627</v>
      </c>
      <c r="G76" s="638">
        <v>8088</v>
      </c>
      <c r="H76" s="638">
        <v>7539</v>
      </c>
      <c r="I76" s="638">
        <v>5322</v>
      </c>
      <c r="J76" s="638">
        <v>3052</v>
      </c>
      <c r="K76" s="638">
        <v>2270</v>
      </c>
      <c r="L76" s="638">
        <v>44990</v>
      </c>
      <c r="M76" s="638">
        <v>26263</v>
      </c>
      <c r="N76" s="638">
        <v>18727</v>
      </c>
    </row>
    <row r="77" spans="1:14" ht="30.75" customHeight="1" thickBot="1">
      <c r="A77" s="492">
        <v>71</v>
      </c>
      <c r="B77" s="491" t="s">
        <v>130</v>
      </c>
      <c r="C77" s="638">
        <v>31896</v>
      </c>
      <c r="D77" s="638">
        <v>20113</v>
      </c>
      <c r="E77" s="638">
        <v>11783</v>
      </c>
      <c r="F77" s="638">
        <v>10892</v>
      </c>
      <c r="G77" s="638">
        <v>5332</v>
      </c>
      <c r="H77" s="638">
        <v>5560</v>
      </c>
      <c r="I77" s="638">
        <v>11200</v>
      </c>
      <c r="J77" s="638">
        <v>7158</v>
      </c>
      <c r="K77" s="638">
        <v>4042</v>
      </c>
      <c r="L77" s="638">
        <v>53988</v>
      </c>
      <c r="M77" s="638">
        <v>32603</v>
      </c>
      <c r="N77" s="638">
        <v>21385</v>
      </c>
    </row>
    <row r="78" spans="1:14" ht="30.75" customHeight="1" thickBot="1">
      <c r="A78" s="492">
        <v>72</v>
      </c>
      <c r="B78" s="491" t="s">
        <v>131</v>
      </c>
      <c r="C78" s="638">
        <v>25302</v>
      </c>
      <c r="D78" s="638">
        <v>14640</v>
      </c>
      <c r="E78" s="638">
        <v>10662</v>
      </c>
      <c r="F78" s="638">
        <v>11555</v>
      </c>
      <c r="G78" s="638">
        <v>5461</v>
      </c>
      <c r="H78" s="638">
        <v>6094</v>
      </c>
      <c r="I78" s="638">
        <v>6355</v>
      </c>
      <c r="J78" s="638">
        <v>3709</v>
      </c>
      <c r="K78" s="638">
        <v>2646</v>
      </c>
      <c r="L78" s="638">
        <v>43212</v>
      </c>
      <c r="M78" s="638">
        <v>23810</v>
      </c>
      <c r="N78" s="638">
        <v>19402</v>
      </c>
    </row>
    <row r="79" spans="1:14" ht="30.75" customHeight="1" thickBot="1">
      <c r="A79" s="492">
        <v>73</v>
      </c>
      <c r="B79" s="491" t="s">
        <v>132</v>
      </c>
      <c r="C79" s="638">
        <v>7614</v>
      </c>
      <c r="D79" s="638">
        <v>4118</v>
      </c>
      <c r="E79" s="638">
        <v>3496</v>
      </c>
      <c r="F79" s="638">
        <v>3678</v>
      </c>
      <c r="G79" s="638">
        <v>1667</v>
      </c>
      <c r="H79" s="638">
        <v>2011</v>
      </c>
      <c r="I79" s="638">
        <v>7439</v>
      </c>
      <c r="J79" s="638">
        <v>4509</v>
      </c>
      <c r="K79" s="638">
        <v>2930</v>
      </c>
      <c r="L79" s="638">
        <v>18731</v>
      </c>
      <c r="M79" s="638">
        <v>10294</v>
      </c>
      <c r="N79" s="638">
        <v>8437</v>
      </c>
    </row>
    <row r="80" spans="1:14" ht="30.75" customHeight="1" thickBot="1">
      <c r="A80" s="492">
        <v>74</v>
      </c>
      <c r="B80" s="491" t="s">
        <v>133</v>
      </c>
      <c r="C80" s="638">
        <v>41754</v>
      </c>
      <c r="D80" s="638">
        <v>25924</v>
      </c>
      <c r="E80" s="638">
        <v>15830</v>
      </c>
      <c r="F80" s="638">
        <v>4798</v>
      </c>
      <c r="G80" s="638">
        <v>2215</v>
      </c>
      <c r="H80" s="638">
        <v>2583</v>
      </c>
      <c r="I80" s="638">
        <v>4651</v>
      </c>
      <c r="J80" s="638">
        <v>2624</v>
      </c>
      <c r="K80" s="638">
        <v>2027</v>
      </c>
      <c r="L80" s="638">
        <v>51203</v>
      </c>
      <c r="M80" s="638">
        <v>30763</v>
      </c>
      <c r="N80" s="638">
        <v>20440</v>
      </c>
    </row>
    <row r="81" spans="1:14" ht="30.75" customHeight="1" thickBot="1">
      <c r="A81" s="492">
        <v>75</v>
      </c>
      <c r="B81" s="491" t="s">
        <v>134</v>
      </c>
      <c r="C81" s="638">
        <v>5045</v>
      </c>
      <c r="D81" s="638">
        <v>3336</v>
      </c>
      <c r="E81" s="638">
        <v>1709</v>
      </c>
      <c r="F81" s="638">
        <v>3414</v>
      </c>
      <c r="G81" s="638">
        <v>1695</v>
      </c>
      <c r="H81" s="638">
        <v>1719</v>
      </c>
      <c r="I81" s="638">
        <v>1713</v>
      </c>
      <c r="J81" s="638">
        <v>1086</v>
      </c>
      <c r="K81" s="638">
        <v>627</v>
      </c>
      <c r="L81" s="638">
        <v>10172</v>
      </c>
      <c r="M81" s="638">
        <v>6117</v>
      </c>
      <c r="N81" s="638">
        <v>4055</v>
      </c>
    </row>
    <row r="82" spans="1:14" ht="30.75" customHeight="1" thickBot="1">
      <c r="A82" s="492">
        <v>76</v>
      </c>
      <c r="B82" s="493" t="s">
        <v>135</v>
      </c>
      <c r="C82" s="638">
        <v>6001</v>
      </c>
      <c r="D82" s="638">
        <v>3742</v>
      </c>
      <c r="E82" s="638">
        <v>2259</v>
      </c>
      <c r="F82" s="638">
        <v>6797</v>
      </c>
      <c r="G82" s="638">
        <v>3909</v>
      </c>
      <c r="H82" s="638">
        <v>2888</v>
      </c>
      <c r="I82" s="638">
        <v>2386</v>
      </c>
      <c r="J82" s="638">
        <v>1397</v>
      </c>
      <c r="K82" s="638">
        <v>989</v>
      </c>
      <c r="L82" s="638">
        <v>15184</v>
      </c>
      <c r="M82" s="638">
        <v>9048</v>
      </c>
      <c r="N82" s="638">
        <v>6136</v>
      </c>
    </row>
    <row r="83" spans="1:14" ht="30.75" customHeight="1" thickBot="1">
      <c r="A83" s="492">
        <v>77</v>
      </c>
      <c r="B83" s="493" t="s">
        <v>136</v>
      </c>
      <c r="C83" s="638">
        <v>35638</v>
      </c>
      <c r="D83" s="638">
        <v>19119</v>
      </c>
      <c r="E83" s="638">
        <v>16519</v>
      </c>
      <c r="F83" s="638">
        <v>7501</v>
      </c>
      <c r="G83" s="638">
        <v>3659</v>
      </c>
      <c r="H83" s="638">
        <v>3842</v>
      </c>
      <c r="I83" s="638">
        <v>9396</v>
      </c>
      <c r="J83" s="638">
        <v>4283</v>
      </c>
      <c r="K83" s="638">
        <v>5113</v>
      </c>
      <c r="L83" s="638">
        <v>52535</v>
      </c>
      <c r="M83" s="638">
        <v>27061</v>
      </c>
      <c r="N83" s="638">
        <v>25474</v>
      </c>
    </row>
    <row r="84" spans="1:14" ht="30.75" customHeight="1" thickBot="1">
      <c r="A84" s="492">
        <v>78</v>
      </c>
      <c r="B84" s="493" t="s">
        <v>137</v>
      </c>
      <c r="C84" s="638">
        <v>41942</v>
      </c>
      <c r="D84" s="638">
        <v>26331</v>
      </c>
      <c r="E84" s="638">
        <v>15611</v>
      </c>
      <c r="F84" s="638">
        <v>5967</v>
      </c>
      <c r="G84" s="638">
        <v>2817</v>
      </c>
      <c r="H84" s="638">
        <v>3150</v>
      </c>
      <c r="I84" s="638">
        <v>7224</v>
      </c>
      <c r="J84" s="638">
        <v>4137</v>
      </c>
      <c r="K84" s="638">
        <v>3087</v>
      </c>
      <c r="L84" s="638">
        <v>55133</v>
      </c>
      <c r="M84" s="638">
        <v>33285</v>
      </c>
      <c r="N84" s="638">
        <v>21848</v>
      </c>
    </row>
    <row r="85" spans="1:14" ht="30.75" customHeight="1" thickBot="1">
      <c r="A85" s="492">
        <v>79</v>
      </c>
      <c r="B85" s="493" t="s">
        <v>138</v>
      </c>
      <c r="C85" s="638">
        <v>5115</v>
      </c>
      <c r="D85" s="638">
        <v>3151</v>
      </c>
      <c r="E85" s="638">
        <v>1964</v>
      </c>
      <c r="F85" s="638">
        <v>6723</v>
      </c>
      <c r="G85" s="638">
        <v>3553</v>
      </c>
      <c r="H85" s="638">
        <v>3170</v>
      </c>
      <c r="I85" s="638">
        <v>2332</v>
      </c>
      <c r="J85" s="638">
        <v>1258</v>
      </c>
      <c r="K85" s="638">
        <v>1074</v>
      </c>
      <c r="L85" s="638">
        <v>14170</v>
      </c>
      <c r="M85" s="638">
        <v>7962</v>
      </c>
      <c r="N85" s="638">
        <v>6208</v>
      </c>
    </row>
    <row r="86" spans="1:14" ht="30.75" customHeight="1" thickBot="1">
      <c r="A86" s="492">
        <v>80</v>
      </c>
      <c r="B86" s="493" t="s">
        <v>38</v>
      </c>
      <c r="C86" s="638">
        <v>38557</v>
      </c>
      <c r="D86" s="638">
        <v>25891</v>
      </c>
      <c r="E86" s="638">
        <v>12666</v>
      </c>
      <c r="F86" s="638">
        <v>16609</v>
      </c>
      <c r="G86" s="638">
        <v>8854</v>
      </c>
      <c r="H86" s="638">
        <v>7755</v>
      </c>
      <c r="I86" s="638">
        <v>15213</v>
      </c>
      <c r="J86" s="638">
        <v>9085</v>
      </c>
      <c r="K86" s="638">
        <v>6128</v>
      </c>
      <c r="L86" s="638">
        <v>70379</v>
      </c>
      <c r="M86" s="638">
        <v>43830</v>
      </c>
      <c r="N86" s="638">
        <v>26549</v>
      </c>
    </row>
    <row r="87" spans="1:14" ht="30.75" customHeight="1" thickBot="1">
      <c r="A87" s="492">
        <v>81</v>
      </c>
      <c r="B87" s="493" t="s">
        <v>157</v>
      </c>
      <c r="C87" s="638">
        <v>43820</v>
      </c>
      <c r="D87" s="638">
        <v>26552</v>
      </c>
      <c r="E87" s="638">
        <v>17268</v>
      </c>
      <c r="F87" s="638">
        <v>16544</v>
      </c>
      <c r="G87" s="638">
        <v>8559</v>
      </c>
      <c r="H87" s="638">
        <v>7985</v>
      </c>
      <c r="I87" s="638">
        <v>9063</v>
      </c>
      <c r="J87" s="638">
        <v>4861</v>
      </c>
      <c r="K87" s="638">
        <v>4202</v>
      </c>
      <c r="L87" s="638">
        <v>69427</v>
      </c>
      <c r="M87" s="638">
        <v>39972</v>
      </c>
      <c r="N87" s="638">
        <v>29455</v>
      </c>
    </row>
    <row r="88" spans="1:14" ht="30.75" customHeight="1" thickBot="1">
      <c r="A88" s="492"/>
      <c r="B88" s="493" t="s">
        <v>700</v>
      </c>
      <c r="C88" s="638">
        <v>4459</v>
      </c>
      <c r="D88" s="638">
        <v>2370</v>
      </c>
      <c r="E88" s="638">
        <v>2089</v>
      </c>
      <c r="F88" s="638">
        <v>1</v>
      </c>
      <c r="G88" s="638">
        <v>1</v>
      </c>
      <c r="H88" s="638">
        <v>0</v>
      </c>
      <c r="I88" s="638">
        <v>1376</v>
      </c>
      <c r="J88" s="638">
        <v>827</v>
      </c>
      <c r="K88" s="638">
        <v>549</v>
      </c>
      <c r="L88" s="638">
        <v>5836</v>
      </c>
      <c r="M88" s="638">
        <v>3198</v>
      </c>
      <c r="N88" s="638">
        <v>2638</v>
      </c>
    </row>
    <row r="89" spans="1:14" ht="30.75" customHeight="1" thickBot="1">
      <c r="A89" s="776" t="s">
        <v>543</v>
      </c>
      <c r="B89" s="776"/>
      <c r="C89" s="639">
        <v>8851491</v>
      </c>
      <c r="D89" s="639">
        <v>5196593</v>
      </c>
      <c r="E89" s="639">
        <v>3654898</v>
      </c>
      <c r="F89" s="639">
        <v>2719382</v>
      </c>
      <c r="G89" s="639">
        <v>1415745</v>
      </c>
      <c r="H89" s="639">
        <v>1303637</v>
      </c>
      <c r="I89" s="639">
        <v>2403912</v>
      </c>
      <c r="J89" s="639">
        <v>1195622</v>
      </c>
      <c r="K89" s="639">
        <v>1208290</v>
      </c>
      <c r="L89" s="639">
        <v>13974785</v>
      </c>
      <c r="M89" s="639">
        <v>7807960</v>
      </c>
      <c r="N89" s="639">
        <v>6166825</v>
      </c>
    </row>
    <row r="90" spans="1:14" ht="30.75" customHeight="1">
      <c r="A90" s="263"/>
      <c r="B90" s="263"/>
      <c r="C90" s="263"/>
      <c r="D90" s="263"/>
      <c r="E90" s="263"/>
      <c r="F90" s="263"/>
      <c r="G90" s="263"/>
      <c r="H90" s="263"/>
      <c r="I90" s="121"/>
      <c r="J90" s="121"/>
      <c r="K90" s="121"/>
      <c r="N90" s="121"/>
    </row>
    <row r="91" spans="1:14" ht="30.75" customHeight="1">
      <c r="A91" s="263"/>
      <c r="B91" s="263"/>
      <c r="C91" s="263"/>
      <c r="D91" s="263"/>
      <c r="E91" s="263"/>
      <c r="F91" s="263"/>
      <c r="G91" s="263"/>
      <c r="H91" s="263"/>
      <c r="I91" s="121"/>
      <c r="J91" s="121"/>
      <c r="K91" s="121"/>
      <c r="L91" s="274"/>
    </row>
    <row r="92" spans="1:14" ht="30.75" customHeight="1">
      <c r="A92" s="263"/>
      <c r="B92" s="263"/>
      <c r="C92" s="263"/>
      <c r="D92" s="305"/>
      <c r="E92" s="305"/>
      <c r="F92" s="305"/>
      <c r="G92" s="305"/>
      <c r="H92" s="305"/>
      <c r="I92" s="305"/>
      <c r="J92" s="305"/>
      <c r="L92" s="121"/>
    </row>
    <row r="93" spans="1:14" ht="30.75" customHeight="1">
      <c r="A93" s="263"/>
      <c r="B93" s="263"/>
      <c r="C93" s="263"/>
      <c r="D93" s="263"/>
      <c r="E93" s="263"/>
      <c r="F93" s="263"/>
      <c r="G93" s="263"/>
      <c r="H93" s="263"/>
    </row>
    <row r="94" spans="1:14" ht="30.75" customHeight="1">
      <c r="A94" s="263"/>
      <c r="B94" s="263"/>
      <c r="C94" s="263"/>
      <c r="D94" s="263"/>
      <c r="E94" s="263"/>
      <c r="F94" s="263"/>
      <c r="G94" s="263"/>
      <c r="H94" s="263"/>
    </row>
    <row r="95" spans="1:14" ht="30.75" customHeight="1">
      <c r="A95" s="263"/>
      <c r="B95" s="263"/>
      <c r="C95" s="263"/>
      <c r="D95" s="263"/>
      <c r="E95" s="263"/>
      <c r="F95" s="263"/>
      <c r="G95" s="263"/>
      <c r="H95" s="263"/>
    </row>
    <row r="96" spans="1:14" ht="30.75" customHeight="1">
      <c r="I96" s="121"/>
    </row>
  </sheetData>
  <mergeCells count="8">
    <mergeCell ref="I4:K4"/>
    <mergeCell ref="L4:N4"/>
    <mergeCell ref="M3:N3"/>
    <mergeCell ref="A89:B89"/>
    <mergeCell ref="A4:A6"/>
    <mergeCell ref="B4:B6"/>
    <mergeCell ref="C4:E4"/>
    <mergeCell ref="F4:H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showWhiteSpace="0" topLeftCell="O40" zoomScale="91" zoomScaleNormal="91" workbookViewId="0">
      <selection activeCell="AB56" sqref="AB56"/>
    </sheetView>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5" customWidth="1"/>
    <col min="9" max="9" width="10.140625" style="25" customWidth="1"/>
    <col min="10" max="10" width="10.42578125" style="25" customWidth="1"/>
    <col min="11" max="11" width="10.5703125" style="25" customWidth="1"/>
    <col min="12" max="12" width="11.42578125" style="25" customWidth="1"/>
    <col min="13" max="13" width="11.7109375" style="25" customWidth="1"/>
    <col min="14" max="16" width="11.7109375" style="2" customWidth="1"/>
    <col min="17" max="17" width="9.28515625" style="2"/>
    <col min="18" max="18" width="9.5703125" style="2" bestFit="1" customWidth="1"/>
    <col min="19" max="16384" width="9.28515625" style="2"/>
  </cols>
  <sheetData>
    <row r="1" spans="1:19" ht="19.149999999999999" customHeight="1"/>
    <row r="2" spans="1:19" ht="27" customHeight="1">
      <c r="A2" s="70" t="s">
        <v>198</v>
      </c>
      <c r="B2" s="70"/>
      <c r="C2" s="70"/>
      <c r="D2" s="70"/>
      <c r="E2" s="70"/>
      <c r="F2" s="70"/>
      <c r="G2" s="70"/>
    </row>
    <row r="3" spans="1:19" s="12" customFormat="1" ht="15" customHeight="1">
      <c r="A3" s="780" t="s">
        <v>213</v>
      </c>
      <c r="B3" s="780"/>
      <c r="C3" s="780"/>
      <c r="D3" s="780"/>
      <c r="E3" s="780"/>
      <c r="F3" s="780"/>
      <c r="G3" s="780"/>
      <c r="H3" s="780"/>
      <c r="I3" s="780"/>
      <c r="J3" s="780"/>
      <c r="K3" s="780"/>
    </row>
    <row r="4" spans="1:19" s="12" customFormat="1" ht="37.9" customHeight="1">
      <c r="A4" s="614" t="s">
        <v>675</v>
      </c>
      <c r="B4" s="619"/>
      <c r="C4" s="619"/>
      <c r="D4" s="619"/>
      <c r="E4" s="619"/>
      <c r="F4" s="619"/>
      <c r="G4" s="619"/>
      <c r="H4" s="619"/>
      <c r="I4" s="619"/>
      <c r="J4" s="619"/>
      <c r="K4" s="619"/>
      <c r="L4" s="619"/>
      <c r="M4" s="619"/>
      <c r="N4" s="619"/>
      <c r="O4" s="619"/>
      <c r="P4" s="619"/>
    </row>
    <row r="5" spans="1:19" s="12" customFormat="1" ht="48" customHeight="1">
      <c r="A5" s="494" t="s">
        <v>112</v>
      </c>
      <c r="B5" s="421">
        <v>2009</v>
      </c>
      <c r="C5" s="400">
        <v>2010</v>
      </c>
      <c r="D5" s="400">
        <v>2011</v>
      </c>
      <c r="E5" s="400">
        <v>2012</v>
      </c>
      <c r="F5" s="400">
        <v>2013</v>
      </c>
      <c r="G5" s="400">
        <v>2014</v>
      </c>
      <c r="H5" s="400">
        <v>2015</v>
      </c>
      <c r="I5" s="400">
        <v>2016</v>
      </c>
      <c r="J5" s="400">
        <v>2017</v>
      </c>
      <c r="K5" s="400">
        <v>2018</v>
      </c>
      <c r="L5" s="400">
        <v>2019</v>
      </c>
      <c r="M5" s="400">
        <v>2020</v>
      </c>
      <c r="N5" s="627" t="s">
        <v>902</v>
      </c>
      <c r="O5" s="603" t="s">
        <v>913</v>
      </c>
      <c r="P5" s="625" t="s">
        <v>912</v>
      </c>
    </row>
    <row r="6" spans="1:19" s="12" customFormat="1" ht="21.75" customHeight="1">
      <c r="A6" s="495" t="s">
        <v>369</v>
      </c>
      <c r="B6" s="496">
        <v>419708</v>
      </c>
      <c r="C6" s="496">
        <v>346236</v>
      </c>
      <c r="D6" s="496">
        <v>471602</v>
      </c>
      <c r="E6" s="496">
        <v>357807</v>
      </c>
      <c r="F6" s="496">
        <v>325430</v>
      </c>
      <c r="G6" s="496">
        <v>352029</v>
      </c>
      <c r="H6" s="496">
        <v>486776</v>
      </c>
      <c r="I6" s="496">
        <v>418562</v>
      </c>
      <c r="J6" s="496">
        <v>428264</v>
      </c>
      <c r="K6" s="496">
        <v>463967</v>
      </c>
      <c r="L6" s="496">
        <v>383885</v>
      </c>
      <c r="M6" s="496">
        <v>370960</v>
      </c>
      <c r="N6" s="496">
        <v>444409</v>
      </c>
      <c r="O6" s="496">
        <v>370059</v>
      </c>
      <c r="P6" s="496">
        <v>57016</v>
      </c>
      <c r="Q6" s="270"/>
      <c r="R6" s="270"/>
      <c r="S6" s="270"/>
    </row>
    <row r="7" spans="1:19" s="12" customFormat="1" ht="21.75" customHeight="1">
      <c r="A7" s="495" t="s">
        <v>370</v>
      </c>
      <c r="B7" s="496">
        <v>7531</v>
      </c>
      <c r="C7" s="496">
        <v>7696</v>
      </c>
      <c r="D7" s="496">
        <v>8040</v>
      </c>
      <c r="E7" s="496">
        <v>8981</v>
      </c>
      <c r="F7" s="496">
        <v>8157</v>
      </c>
      <c r="G7" s="496">
        <v>11935</v>
      </c>
      <c r="H7" s="496">
        <v>11751</v>
      </c>
      <c r="I7" s="496">
        <v>11094</v>
      </c>
      <c r="J7" s="496">
        <v>12021</v>
      </c>
      <c r="K7" s="496">
        <v>11428</v>
      </c>
      <c r="L7" s="496">
        <v>10614</v>
      </c>
      <c r="M7" s="496">
        <v>8814</v>
      </c>
      <c r="N7" s="496">
        <v>9964</v>
      </c>
      <c r="O7" s="496">
        <v>11290</v>
      </c>
      <c r="P7" s="496">
        <v>1725</v>
      </c>
      <c r="Q7" s="270"/>
      <c r="R7" s="270"/>
      <c r="S7" s="270"/>
    </row>
    <row r="8" spans="1:19" s="12" customFormat="1" ht="21.75" customHeight="1">
      <c r="A8" s="495" t="s">
        <v>377</v>
      </c>
      <c r="B8" s="496">
        <v>21</v>
      </c>
      <c r="C8" s="496">
        <v>34</v>
      </c>
      <c r="D8" s="496">
        <v>35</v>
      </c>
      <c r="E8" s="496">
        <v>44</v>
      </c>
      <c r="F8" s="496">
        <v>61</v>
      </c>
      <c r="G8" s="496">
        <v>145</v>
      </c>
      <c r="H8" s="496">
        <v>182</v>
      </c>
      <c r="I8" s="496">
        <v>181</v>
      </c>
      <c r="J8" s="496">
        <v>632</v>
      </c>
      <c r="K8" s="496">
        <v>715</v>
      </c>
      <c r="L8" s="496">
        <v>380</v>
      </c>
      <c r="M8" s="496">
        <v>197</v>
      </c>
      <c r="N8" s="496">
        <v>239</v>
      </c>
      <c r="O8" s="496">
        <v>263</v>
      </c>
      <c r="P8" s="496">
        <v>6</v>
      </c>
      <c r="R8" s="270"/>
      <c r="S8" s="270"/>
    </row>
    <row r="9" spans="1:19" s="12" customFormat="1" ht="21.75" customHeight="1">
      <c r="A9" s="495" t="s">
        <v>371</v>
      </c>
      <c r="B9" s="496">
        <v>127635</v>
      </c>
      <c r="C9" s="496">
        <v>135088</v>
      </c>
      <c r="D9" s="496">
        <v>181950</v>
      </c>
      <c r="E9" s="496">
        <v>152823</v>
      </c>
      <c r="F9" s="496">
        <v>138907</v>
      </c>
      <c r="G9" s="496">
        <v>161615</v>
      </c>
      <c r="H9" s="496">
        <v>200804</v>
      </c>
      <c r="I9" s="496">
        <v>178771</v>
      </c>
      <c r="J9" s="496">
        <v>179219</v>
      </c>
      <c r="K9" s="496">
        <v>164491</v>
      </c>
      <c r="L9" s="496">
        <v>171617</v>
      </c>
      <c r="M9" s="496">
        <v>202348</v>
      </c>
      <c r="N9" s="496">
        <v>259066</v>
      </c>
      <c r="O9" s="496">
        <v>224741</v>
      </c>
      <c r="P9" s="496">
        <v>34993</v>
      </c>
      <c r="R9" s="270"/>
      <c r="S9" s="270"/>
    </row>
    <row r="10" spans="1:19" s="12" customFormat="1" ht="21.75" customHeight="1">
      <c r="A10" s="495" t="s">
        <v>372</v>
      </c>
      <c r="B10" s="496">
        <v>225261</v>
      </c>
      <c r="C10" s="496">
        <v>191132</v>
      </c>
      <c r="D10" s="496">
        <v>239109</v>
      </c>
      <c r="E10" s="496">
        <v>216096</v>
      </c>
      <c r="F10" s="496">
        <v>194977</v>
      </c>
      <c r="G10" s="496">
        <v>219248</v>
      </c>
      <c r="H10" s="496">
        <v>245632</v>
      </c>
      <c r="I10" s="496">
        <v>238437</v>
      </c>
      <c r="J10" s="496">
        <v>249774</v>
      </c>
      <c r="K10" s="496">
        <v>232816</v>
      </c>
      <c r="L10" s="496">
        <v>222629</v>
      </c>
      <c r="M10" s="496">
        <v>264929</v>
      </c>
      <c r="N10" s="496">
        <v>346045</v>
      </c>
      <c r="O10" s="496">
        <v>296349</v>
      </c>
      <c r="P10" s="496">
        <v>45136</v>
      </c>
      <c r="Q10" s="270"/>
      <c r="R10" s="270"/>
      <c r="S10" s="270"/>
    </row>
    <row r="11" spans="1:19" s="12" customFormat="1" ht="21.75" customHeight="1">
      <c r="A11" s="497" t="s">
        <v>373</v>
      </c>
      <c r="B11" s="496">
        <v>1885</v>
      </c>
      <c r="C11" s="496">
        <v>2089</v>
      </c>
      <c r="D11" s="496">
        <v>2226</v>
      </c>
      <c r="E11" s="496">
        <v>2247</v>
      </c>
      <c r="F11" s="496">
        <v>1705</v>
      </c>
      <c r="G11" s="496">
        <v>1526</v>
      </c>
      <c r="H11" s="496">
        <v>3629</v>
      </c>
      <c r="I11" s="496">
        <v>4685</v>
      </c>
      <c r="J11" s="496">
        <v>4272</v>
      </c>
      <c r="K11" s="496">
        <v>4112</v>
      </c>
      <c r="L11" s="496">
        <v>4709</v>
      </c>
      <c r="M11" s="496">
        <v>3384</v>
      </c>
      <c r="N11" s="496">
        <v>3308</v>
      </c>
      <c r="O11" s="496">
        <v>4279</v>
      </c>
      <c r="P11" s="496">
        <v>746</v>
      </c>
      <c r="R11" s="270"/>
      <c r="S11" s="270"/>
    </row>
    <row r="12" spans="1:19" s="12" customFormat="1" ht="30" customHeight="1">
      <c r="A12" s="497" t="s">
        <v>374</v>
      </c>
      <c r="B12" s="496">
        <v>2647</v>
      </c>
      <c r="C12" s="496">
        <v>3045</v>
      </c>
      <c r="D12" s="496">
        <v>3001</v>
      </c>
      <c r="E12" s="496">
        <v>2649</v>
      </c>
      <c r="F12" s="496">
        <v>1346</v>
      </c>
      <c r="G12" s="496">
        <v>1847</v>
      </c>
      <c r="H12" s="496">
        <v>2819</v>
      </c>
      <c r="I12" s="496">
        <v>2876</v>
      </c>
      <c r="J12" s="496">
        <v>3324</v>
      </c>
      <c r="K12" s="496">
        <v>3069</v>
      </c>
      <c r="L12" s="496">
        <v>2881</v>
      </c>
      <c r="M12" s="496">
        <v>2576</v>
      </c>
      <c r="N12" s="496">
        <v>3158</v>
      </c>
      <c r="O12" s="496">
        <v>3496</v>
      </c>
      <c r="P12" s="496">
        <v>611</v>
      </c>
      <c r="R12" s="270"/>
      <c r="S12" s="270"/>
    </row>
    <row r="13" spans="1:19" s="12" customFormat="1" ht="29.25" customHeight="1">
      <c r="A13" s="497" t="s">
        <v>816</v>
      </c>
      <c r="B13" s="496">
        <v>5969</v>
      </c>
      <c r="C13" s="496">
        <v>6264</v>
      </c>
      <c r="D13" s="496">
        <v>6235</v>
      </c>
      <c r="E13" s="496">
        <v>5271</v>
      </c>
      <c r="F13" s="496">
        <v>2372</v>
      </c>
      <c r="G13" s="496">
        <v>3477</v>
      </c>
      <c r="H13" s="496">
        <v>5185</v>
      </c>
      <c r="I13" s="496">
        <v>5244</v>
      </c>
      <c r="J13" s="496">
        <v>7102</v>
      </c>
      <c r="K13" s="496">
        <v>6105</v>
      </c>
      <c r="L13" s="496">
        <v>5485</v>
      </c>
      <c r="M13" s="496">
        <v>4922</v>
      </c>
      <c r="N13" s="496">
        <v>6083</v>
      </c>
      <c r="O13" s="496">
        <v>6659</v>
      </c>
      <c r="P13" s="496">
        <v>1144</v>
      </c>
      <c r="R13" s="270"/>
      <c r="S13" s="270"/>
    </row>
    <row r="14" spans="1:19" s="12" customFormat="1" ht="21.75" customHeight="1">
      <c r="A14" s="495" t="s">
        <v>380</v>
      </c>
      <c r="B14" s="496">
        <v>0</v>
      </c>
      <c r="C14" s="496">
        <v>77</v>
      </c>
      <c r="D14" s="496">
        <v>45</v>
      </c>
      <c r="E14" s="496">
        <v>60</v>
      </c>
      <c r="F14" s="496">
        <v>92</v>
      </c>
      <c r="G14" s="496">
        <v>608</v>
      </c>
      <c r="H14" s="498">
        <v>970</v>
      </c>
      <c r="I14" s="498">
        <v>530</v>
      </c>
      <c r="J14" s="498">
        <v>563</v>
      </c>
      <c r="K14" s="498">
        <v>582</v>
      </c>
      <c r="L14" s="498">
        <v>563</v>
      </c>
      <c r="M14" s="498">
        <v>636</v>
      </c>
      <c r="N14" s="498">
        <v>683</v>
      </c>
      <c r="O14" s="498">
        <v>624</v>
      </c>
      <c r="P14" s="498">
        <v>70</v>
      </c>
      <c r="R14" s="270"/>
      <c r="S14" s="270"/>
    </row>
    <row r="15" spans="1:19" s="12" customFormat="1" ht="25.15" customHeight="1">
      <c r="A15" s="499" t="s">
        <v>673</v>
      </c>
      <c r="B15" s="500">
        <v>559427</v>
      </c>
      <c r="C15" s="500">
        <v>494265</v>
      </c>
      <c r="D15" s="500">
        <v>666899</v>
      </c>
      <c r="E15" s="500">
        <v>524611</v>
      </c>
      <c r="F15" s="500">
        <v>475698</v>
      </c>
      <c r="G15" s="500">
        <v>529705</v>
      </c>
      <c r="H15" s="501">
        <v>706931</v>
      </c>
      <c r="I15" s="501">
        <v>616699</v>
      </c>
      <c r="J15" s="501">
        <v>628295</v>
      </c>
      <c r="K15" s="501">
        <v>648364</v>
      </c>
      <c r="L15" s="501">
        <v>574649</v>
      </c>
      <c r="M15" s="501">
        <v>588915</v>
      </c>
      <c r="N15" s="501">
        <v>720827</v>
      </c>
      <c r="O15" s="501">
        <v>614752</v>
      </c>
      <c r="P15" s="501">
        <v>95167</v>
      </c>
      <c r="R15" s="270"/>
      <c r="S15" s="270"/>
    </row>
    <row r="16" spans="1:19" s="12" customFormat="1" ht="25.15" customHeight="1">
      <c r="A16" s="499" t="s">
        <v>375</v>
      </c>
      <c r="B16" s="500">
        <v>660375</v>
      </c>
      <c r="C16" s="500">
        <v>553528</v>
      </c>
      <c r="D16" s="500">
        <v>727292</v>
      </c>
      <c r="E16" s="500">
        <v>590506</v>
      </c>
      <c r="F16" s="500">
        <v>532794</v>
      </c>
      <c r="G16" s="500">
        <v>588968</v>
      </c>
      <c r="H16" s="501">
        <v>754125</v>
      </c>
      <c r="I16" s="501">
        <v>678733</v>
      </c>
      <c r="J16" s="501">
        <v>702628</v>
      </c>
      <c r="K16" s="501">
        <v>719725</v>
      </c>
      <c r="L16" s="501">
        <v>628265</v>
      </c>
      <c r="M16" s="501">
        <v>653842</v>
      </c>
      <c r="N16" s="501">
        <v>810731</v>
      </c>
      <c r="O16" s="501">
        <v>689523</v>
      </c>
      <c r="P16" s="501">
        <v>105843</v>
      </c>
      <c r="R16" s="270"/>
    </row>
    <row r="17" spans="1:18" s="54" customFormat="1" ht="15" customHeight="1">
      <c r="A17" s="502"/>
      <c r="B17" s="503"/>
      <c r="C17" s="504"/>
      <c r="D17" s="504"/>
      <c r="E17" s="504"/>
      <c r="F17" s="504"/>
      <c r="G17" s="504"/>
      <c r="H17" s="504"/>
      <c r="I17" s="504"/>
      <c r="J17" s="504"/>
      <c r="K17" s="504"/>
      <c r="L17" s="504"/>
      <c r="M17" s="504"/>
      <c r="N17" s="504"/>
      <c r="O17" s="504"/>
      <c r="P17" s="504"/>
      <c r="R17" s="307"/>
    </row>
    <row r="18" spans="1:18" ht="19.899999999999999" customHeight="1">
      <c r="A18" s="747" t="s">
        <v>9</v>
      </c>
      <c r="B18" s="779"/>
      <c r="C18" s="779"/>
      <c r="D18" s="779"/>
      <c r="E18" s="779"/>
      <c r="F18" s="779"/>
      <c r="G18" s="779"/>
      <c r="H18" s="779"/>
      <c r="I18" s="779"/>
      <c r="J18" s="779"/>
      <c r="K18" s="779"/>
      <c r="L18" s="779"/>
      <c r="M18" s="779"/>
      <c r="N18" s="779"/>
      <c r="O18" s="779"/>
      <c r="P18" s="779"/>
    </row>
    <row r="19" spans="1:18" ht="19.5" customHeight="1">
      <c r="A19" s="495" t="s">
        <v>369</v>
      </c>
      <c r="B19" s="496">
        <v>252760</v>
      </c>
      <c r="C19" s="496">
        <v>241973</v>
      </c>
      <c r="D19" s="496">
        <v>267293</v>
      </c>
      <c r="E19" s="496">
        <v>259614</v>
      </c>
      <c r="F19" s="496">
        <v>236547</v>
      </c>
      <c r="G19" s="496">
        <v>252149</v>
      </c>
      <c r="H19" s="496">
        <v>335805</v>
      </c>
      <c r="I19" s="496">
        <v>319201</v>
      </c>
      <c r="J19" s="496">
        <v>301150</v>
      </c>
      <c r="K19" s="496">
        <v>323034</v>
      </c>
      <c r="L19" s="505">
        <v>281442</v>
      </c>
      <c r="M19" s="496">
        <v>277434</v>
      </c>
      <c r="N19" s="496">
        <v>312634</v>
      </c>
      <c r="O19" s="496">
        <v>302102</v>
      </c>
      <c r="P19" s="496">
        <v>44139</v>
      </c>
    </row>
    <row r="20" spans="1:18" ht="19.5" customHeight="1">
      <c r="A20" s="495" t="s">
        <v>370</v>
      </c>
      <c r="B20" s="496">
        <v>4702</v>
      </c>
      <c r="C20" s="496">
        <v>4821</v>
      </c>
      <c r="D20" s="496">
        <v>5171</v>
      </c>
      <c r="E20" s="496">
        <v>5726</v>
      </c>
      <c r="F20" s="496">
        <v>5558</v>
      </c>
      <c r="G20" s="496">
        <v>7921</v>
      </c>
      <c r="H20" s="496">
        <v>7688</v>
      </c>
      <c r="I20" s="496">
        <v>7854</v>
      </c>
      <c r="J20" s="496">
        <v>8221</v>
      </c>
      <c r="K20" s="496">
        <v>7782</v>
      </c>
      <c r="L20" s="505">
        <v>7232</v>
      </c>
      <c r="M20" s="496">
        <v>6365</v>
      </c>
      <c r="N20" s="496">
        <v>7125</v>
      </c>
      <c r="O20" s="496">
        <v>8116</v>
      </c>
      <c r="P20" s="496">
        <v>1282</v>
      </c>
    </row>
    <row r="21" spans="1:18" ht="19.5" customHeight="1">
      <c r="A21" s="495" t="s">
        <v>371</v>
      </c>
      <c r="B21" s="496">
        <v>90145</v>
      </c>
      <c r="C21" s="496">
        <v>81117</v>
      </c>
      <c r="D21" s="496">
        <v>83755</v>
      </c>
      <c r="E21" s="496">
        <v>81222</v>
      </c>
      <c r="F21" s="496">
        <v>82839</v>
      </c>
      <c r="G21" s="496">
        <v>85343</v>
      </c>
      <c r="H21" s="496">
        <v>107365</v>
      </c>
      <c r="I21" s="496">
        <v>97529</v>
      </c>
      <c r="J21" s="496">
        <v>97971</v>
      </c>
      <c r="K21" s="496">
        <v>84030</v>
      </c>
      <c r="L21" s="505">
        <v>92944</v>
      </c>
      <c r="M21" s="496">
        <v>113238</v>
      </c>
      <c r="N21" s="496">
        <v>151321</v>
      </c>
      <c r="O21" s="496">
        <v>132471</v>
      </c>
      <c r="P21" s="496">
        <v>21106</v>
      </c>
    </row>
    <row r="22" spans="1:18" ht="19.5" customHeight="1">
      <c r="A22" s="495" t="s">
        <v>372</v>
      </c>
      <c r="B22" s="496">
        <v>134843</v>
      </c>
      <c r="C22" s="496">
        <v>122481</v>
      </c>
      <c r="D22" s="496">
        <v>124073</v>
      </c>
      <c r="E22" s="496">
        <v>124983</v>
      </c>
      <c r="F22" s="496">
        <v>120170</v>
      </c>
      <c r="G22" s="496">
        <v>123278</v>
      </c>
      <c r="H22" s="496">
        <v>136459</v>
      </c>
      <c r="I22" s="496">
        <v>140988</v>
      </c>
      <c r="J22" s="496">
        <v>142245</v>
      </c>
      <c r="K22" s="496">
        <v>125723</v>
      </c>
      <c r="L22" s="505">
        <v>121924</v>
      </c>
      <c r="M22" s="496">
        <v>155626</v>
      </c>
      <c r="N22" s="496">
        <v>212339</v>
      </c>
      <c r="O22" s="496">
        <v>184857</v>
      </c>
      <c r="P22" s="496">
        <v>29133</v>
      </c>
    </row>
    <row r="23" spans="1:18" ht="19.5" customHeight="1">
      <c r="A23" s="497" t="s">
        <v>373</v>
      </c>
      <c r="B23" s="496">
        <v>1885</v>
      </c>
      <c r="C23" s="496">
        <v>2085</v>
      </c>
      <c r="D23" s="496">
        <v>2216</v>
      </c>
      <c r="E23" s="496">
        <v>2213</v>
      </c>
      <c r="F23" s="496">
        <v>1694</v>
      </c>
      <c r="G23" s="496">
        <v>1509</v>
      </c>
      <c r="H23" s="496">
        <v>3596</v>
      </c>
      <c r="I23" s="496">
        <v>4642</v>
      </c>
      <c r="J23" s="496">
        <v>4226</v>
      </c>
      <c r="K23" s="496">
        <v>4067</v>
      </c>
      <c r="L23" s="505">
        <v>4664</v>
      </c>
      <c r="M23" s="496">
        <v>3347</v>
      </c>
      <c r="N23" s="496">
        <v>3271</v>
      </c>
      <c r="O23" s="496">
        <v>4246</v>
      </c>
      <c r="P23" s="496">
        <v>740</v>
      </c>
    </row>
    <row r="24" spans="1:18" ht="30" customHeight="1">
      <c r="A24" s="497" t="s">
        <v>374</v>
      </c>
      <c r="B24" s="496">
        <v>2638</v>
      </c>
      <c r="C24" s="496">
        <v>3040</v>
      </c>
      <c r="D24" s="496">
        <v>2984</v>
      </c>
      <c r="E24" s="496">
        <v>2575</v>
      </c>
      <c r="F24" s="496">
        <v>1298</v>
      </c>
      <c r="G24" s="496">
        <v>1809</v>
      </c>
      <c r="H24" s="496">
        <v>2758</v>
      </c>
      <c r="I24" s="496">
        <v>2829</v>
      </c>
      <c r="J24" s="496">
        <v>3246</v>
      </c>
      <c r="K24" s="496">
        <v>3016</v>
      </c>
      <c r="L24" s="505">
        <v>2841</v>
      </c>
      <c r="M24" s="496">
        <v>2524</v>
      </c>
      <c r="N24" s="496">
        <v>3105</v>
      </c>
      <c r="O24" s="496">
        <v>3427</v>
      </c>
      <c r="P24" s="496">
        <v>602</v>
      </c>
    </row>
    <row r="25" spans="1:18" ht="30" customHeight="1">
      <c r="A25" s="497" t="s">
        <v>817</v>
      </c>
      <c r="B25" s="496">
        <v>5940</v>
      </c>
      <c r="C25" s="496">
        <v>6238</v>
      </c>
      <c r="D25" s="496">
        <v>6182</v>
      </c>
      <c r="E25" s="496">
        <v>5040</v>
      </c>
      <c r="F25" s="496">
        <v>2242</v>
      </c>
      <c r="G25" s="496">
        <v>3377</v>
      </c>
      <c r="H25" s="496">
        <v>5109</v>
      </c>
      <c r="I25" s="496">
        <v>5187</v>
      </c>
      <c r="J25" s="496">
        <v>6854</v>
      </c>
      <c r="K25" s="496">
        <v>5958</v>
      </c>
      <c r="L25" s="505">
        <v>5363</v>
      </c>
      <c r="M25" s="496">
        <v>4776</v>
      </c>
      <c r="N25" s="496">
        <v>5952</v>
      </c>
      <c r="O25" s="496">
        <v>6463</v>
      </c>
      <c r="P25" s="496">
        <v>1119</v>
      </c>
    </row>
    <row r="26" spans="1:18" ht="19.899999999999999" customHeight="1">
      <c r="A26" s="499" t="s">
        <v>375</v>
      </c>
      <c r="B26" s="501">
        <v>400130</v>
      </c>
      <c r="C26" s="501">
        <v>377598</v>
      </c>
      <c r="D26" s="501">
        <v>404935</v>
      </c>
      <c r="E26" s="501">
        <v>397576</v>
      </c>
      <c r="F26" s="501">
        <v>366211</v>
      </c>
      <c r="G26" s="501">
        <v>388234</v>
      </c>
      <c r="H26" s="501">
        <v>488657</v>
      </c>
      <c r="I26" s="501">
        <v>477872</v>
      </c>
      <c r="J26" s="501">
        <v>462696</v>
      </c>
      <c r="K26" s="501">
        <v>466564</v>
      </c>
      <c r="L26" s="506">
        <v>420625</v>
      </c>
      <c r="M26" s="501">
        <v>447548</v>
      </c>
      <c r="N26" s="501">
        <v>541321</v>
      </c>
      <c r="O26" s="501">
        <v>505784</v>
      </c>
      <c r="P26" s="501">
        <v>76413</v>
      </c>
    </row>
    <row r="27" spans="1:18" ht="15" customHeight="1">
      <c r="A27" s="507"/>
      <c r="B27" s="135"/>
      <c r="C27" s="135"/>
      <c r="D27" s="135"/>
      <c r="E27" s="508"/>
      <c r="F27" s="508"/>
      <c r="G27" s="508"/>
      <c r="H27" s="258"/>
      <c r="I27" s="258"/>
      <c r="J27" s="258"/>
      <c r="K27" s="258"/>
      <c r="L27" s="290"/>
      <c r="M27" s="258"/>
      <c r="N27" s="258"/>
      <c r="O27" s="258"/>
      <c r="P27" s="258"/>
    </row>
    <row r="28" spans="1:18" ht="30" customHeight="1">
      <c r="A28" s="747" t="s">
        <v>605</v>
      </c>
      <c r="B28" s="779"/>
      <c r="C28" s="779"/>
      <c r="D28" s="779"/>
      <c r="E28" s="779"/>
      <c r="F28" s="779"/>
      <c r="G28" s="779"/>
      <c r="H28" s="779"/>
      <c r="I28" s="779"/>
      <c r="J28" s="779"/>
      <c r="K28" s="779"/>
      <c r="L28" s="779"/>
      <c r="M28" s="779"/>
      <c r="N28" s="779"/>
      <c r="O28" s="779"/>
      <c r="P28" s="779"/>
    </row>
    <row r="29" spans="1:18" ht="18" customHeight="1">
      <c r="A29" s="495" t="s">
        <v>369</v>
      </c>
      <c r="B29" s="505">
        <v>74905</v>
      </c>
      <c r="C29" s="505">
        <v>47294</v>
      </c>
      <c r="D29" s="505">
        <v>80580</v>
      </c>
      <c r="E29" s="505">
        <v>44607</v>
      </c>
      <c r="F29" s="505">
        <v>40932</v>
      </c>
      <c r="G29" s="505">
        <v>37370</v>
      </c>
      <c r="H29" s="505">
        <v>53474</v>
      </c>
      <c r="I29" s="505">
        <v>27748</v>
      </c>
      <c r="J29" s="505">
        <v>25763</v>
      </c>
      <c r="K29" s="505">
        <v>37365</v>
      </c>
      <c r="L29" s="505">
        <v>23492</v>
      </c>
      <c r="M29" s="505">
        <v>20931</v>
      </c>
      <c r="N29" s="505">
        <v>38615</v>
      </c>
      <c r="O29" s="505">
        <v>24323</v>
      </c>
      <c r="P29" s="505">
        <v>3878</v>
      </c>
    </row>
    <row r="30" spans="1:18" ht="20.25" customHeight="1">
      <c r="A30" s="495" t="s">
        <v>370</v>
      </c>
      <c r="B30" s="505">
        <v>1255</v>
      </c>
      <c r="C30" s="505">
        <v>1601</v>
      </c>
      <c r="D30" s="505">
        <v>1545</v>
      </c>
      <c r="E30" s="505">
        <v>1649</v>
      </c>
      <c r="F30" s="505">
        <v>1360</v>
      </c>
      <c r="G30" s="505">
        <v>1946</v>
      </c>
      <c r="H30" s="505">
        <v>1832</v>
      </c>
      <c r="I30" s="505">
        <v>1444</v>
      </c>
      <c r="J30" s="505">
        <v>1613</v>
      </c>
      <c r="K30" s="505">
        <v>1488</v>
      </c>
      <c r="L30" s="505">
        <v>1516</v>
      </c>
      <c r="M30" s="505">
        <v>1136</v>
      </c>
      <c r="N30" s="505">
        <v>1349</v>
      </c>
      <c r="O30" s="505">
        <v>1553</v>
      </c>
      <c r="P30" s="505">
        <v>267</v>
      </c>
    </row>
    <row r="31" spans="1:18" ht="20.25" customHeight="1">
      <c r="A31" s="495" t="s">
        <v>371</v>
      </c>
      <c r="B31" s="505">
        <v>26179</v>
      </c>
      <c r="C31" s="505">
        <v>26451</v>
      </c>
      <c r="D31" s="505">
        <v>46901</v>
      </c>
      <c r="E31" s="505">
        <v>37068</v>
      </c>
      <c r="F31" s="505">
        <v>31973</v>
      </c>
      <c r="G31" s="505">
        <v>39996</v>
      </c>
      <c r="H31" s="505">
        <v>50828</v>
      </c>
      <c r="I31" s="505">
        <v>43307</v>
      </c>
      <c r="J31" s="505">
        <v>44438</v>
      </c>
      <c r="K31" s="505">
        <v>40356</v>
      </c>
      <c r="L31" s="505">
        <v>38783</v>
      </c>
      <c r="M31" s="505">
        <v>40643</v>
      </c>
      <c r="N31" s="505">
        <v>51629</v>
      </c>
      <c r="O31" s="505">
        <v>43459</v>
      </c>
      <c r="P31" s="505">
        <v>6777</v>
      </c>
    </row>
    <row r="32" spans="1:18" ht="18" customHeight="1">
      <c r="A32" s="495" t="s">
        <v>372</v>
      </c>
      <c r="B32" s="505">
        <v>35794</v>
      </c>
      <c r="C32" s="505">
        <v>32931</v>
      </c>
      <c r="D32" s="505">
        <v>50873</v>
      </c>
      <c r="E32" s="505">
        <v>46179</v>
      </c>
      <c r="F32" s="505">
        <v>40803</v>
      </c>
      <c r="G32" s="505">
        <v>47746</v>
      </c>
      <c r="H32" s="505">
        <v>54118</v>
      </c>
      <c r="I32" s="505">
        <v>45682</v>
      </c>
      <c r="J32" s="505">
        <v>55069</v>
      </c>
      <c r="K32" s="505">
        <v>48943</v>
      </c>
      <c r="L32" s="505">
        <v>46133</v>
      </c>
      <c r="M32" s="505">
        <v>48631</v>
      </c>
      <c r="N32" s="505">
        <v>62492</v>
      </c>
      <c r="O32" s="505">
        <v>51141</v>
      </c>
      <c r="P32" s="505">
        <v>7782</v>
      </c>
    </row>
    <row r="33" spans="1:17" ht="20.25" customHeight="1">
      <c r="A33" s="497" t="s">
        <v>373</v>
      </c>
      <c r="B33" s="505">
        <v>0</v>
      </c>
      <c r="C33" s="505">
        <v>4</v>
      </c>
      <c r="D33" s="505">
        <v>10</v>
      </c>
      <c r="E33" s="505">
        <v>14</v>
      </c>
      <c r="F33" s="505">
        <v>5</v>
      </c>
      <c r="G33" s="505">
        <v>9</v>
      </c>
      <c r="H33" s="505">
        <v>25</v>
      </c>
      <c r="I33" s="505">
        <v>35</v>
      </c>
      <c r="J33" s="505">
        <v>35</v>
      </c>
      <c r="K33" s="505">
        <v>36</v>
      </c>
      <c r="L33" s="505">
        <v>34</v>
      </c>
      <c r="M33" s="505">
        <v>30</v>
      </c>
      <c r="N33" s="505">
        <v>28</v>
      </c>
      <c r="O33" s="505">
        <v>27</v>
      </c>
      <c r="P33" s="505">
        <v>4</v>
      </c>
    </row>
    <row r="34" spans="1:17" ht="25.5" customHeight="1">
      <c r="A34" s="497" t="s">
        <v>374</v>
      </c>
      <c r="B34" s="505">
        <v>4</v>
      </c>
      <c r="C34" s="505">
        <v>4</v>
      </c>
      <c r="D34" s="505">
        <v>11</v>
      </c>
      <c r="E34" s="505">
        <v>53</v>
      </c>
      <c r="F34" s="505">
        <v>28</v>
      </c>
      <c r="G34" s="505">
        <v>21</v>
      </c>
      <c r="H34" s="505">
        <v>47</v>
      </c>
      <c r="I34" s="505">
        <v>30</v>
      </c>
      <c r="J34" s="505">
        <v>52</v>
      </c>
      <c r="K34" s="505">
        <v>40</v>
      </c>
      <c r="L34" s="505">
        <v>30</v>
      </c>
      <c r="M34" s="505">
        <v>43</v>
      </c>
      <c r="N34" s="505">
        <v>50</v>
      </c>
      <c r="O34" s="505">
        <v>58</v>
      </c>
      <c r="P34" s="505">
        <v>6</v>
      </c>
    </row>
    <row r="35" spans="1:17" s="25" customFormat="1" ht="29.25" customHeight="1">
      <c r="A35" s="497" t="s">
        <v>819</v>
      </c>
      <c r="B35" s="505">
        <v>12</v>
      </c>
      <c r="C35" s="505">
        <v>23</v>
      </c>
      <c r="D35" s="505">
        <v>32</v>
      </c>
      <c r="E35" s="505">
        <v>164</v>
      </c>
      <c r="F35" s="505">
        <v>84</v>
      </c>
      <c r="G35" s="505">
        <v>55</v>
      </c>
      <c r="H35" s="505">
        <v>59</v>
      </c>
      <c r="I35" s="505">
        <v>38</v>
      </c>
      <c r="J35" s="505">
        <v>177</v>
      </c>
      <c r="K35" s="505">
        <v>113</v>
      </c>
      <c r="L35" s="505">
        <v>90</v>
      </c>
      <c r="M35" s="505">
        <v>125</v>
      </c>
      <c r="N35" s="505">
        <v>128</v>
      </c>
      <c r="O35" s="505">
        <v>169</v>
      </c>
      <c r="P35" s="505">
        <v>16</v>
      </c>
    </row>
    <row r="36" spans="1:17" ht="26.25" customHeight="1">
      <c r="A36" s="499" t="s">
        <v>375</v>
      </c>
      <c r="B36" s="506">
        <v>111966</v>
      </c>
      <c r="C36" s="506">
        <v>81853</v>
      </c>
      <c r="D36" s="506">
        <v>133040</v>
      </c>
      <c r="E36" s="506">
        <v>92613</v>
      </c>
      <c r="F36" s="506">
        <v>83184</v>
      </c>
      <c r="G36" s="506">
        <v>87126</v>
      </c>
      <c r="H36" s="506">
        <v>109508</v>
      </c>
      <c r="I36" s="506">
        <v>74947</v>
      </c>
      <c r="J36" s="506">
        <v>82657</v>
      </c>
      <c r="K36" s="506">
        <v>87945</v>
      </c>
      <c r="L36" s="506">
        <v>71265</v>
      </c>
      <c r="M36" s="506">
        <v>70853</v>
      </c>
      <c r="N36" s="506">
        <v>102612</v>
      </c>
      <c r="O36" s="506">
        <v>77213</v>
      </c>
      <c r="P36" s="506">
        <v>11947</v>
      </c>
    </row>
    <row r="37" spans="1:17" ht="13.5" customHeight="1">
      <c r="A37" s="509"/>
      <c r="B37" s="259"/>
      <c r="C37" s="259"/>
      <c r="D37" s="259"/>
      <c r="E37" s="259"/>
      <c r="F37" s="259"/>
      <c r="G37" s="259"/>
      <c r="H37" s="258"/>
      <c r="I37" s="258"/>
      <c r="J37" s="258"/>
      <c r="K37" s="258"/>
      <c r="L37" s="290"/>
      <c r="M37" s="258"/>
      <c r="N37" s="258"/>
      <c r="O37" s="258"/>
      <c r="P37" s="258"/>
    </row>
    <row r="38" spans="1:17" ht="26.25" customHeight="1">
      <c r="A38" s="747" t="s">
        <v>606</v>
      </c>
      <c r="B38" s="779"/>
      <c r="C38" s="779"/>
      <c r="D38" s="779"/>
      <c r="E38" s="779"/>
      <c r="F38" s="779"/>
      <c r="G38" s="779"/>
      <c r="H38" s="779"/>
      <c r="I38" s="779"/>
      <c r="J38" s="779"/>
      <c r="K38" s="779"/>
      <c r="L38" s="779"/>
      <c r="M38" s="779"/>
      <c r="N38" s="779"/>
      <c r="O38" s="779"/>
      <c r="P38" s="779"/>
    </row>
    <row r="39" spans="1:17" ht="18" customHeight="1">
      <c r="A39" s="495" t="s">
        <v>694</v>
      </c>
      <c r="B39" s="505">
        <v>47901</v>
      </c>
      <c r="C39" s="505">
        <v>24457</v>
      </c>
      <c r="D39" s="505">
        <v>93156</v>
      </c>
      <c r="E39" s="505">
        <v>25855</v>
      </c>
      <c r="F39" s="505">
        <v>24475</v>
      </c>
      <c r="G39" s="505">
        <v>22649</v>
      </c>
      <c r="H39" s="505">
        <v>49292</v>
      </c>
      <c r="I39" s="505">
        <v>14359</v>
      </c>
      <c r="J39" s="505">
        <v>13951</v>
      </c>
      <c r="K39" s="505">
        <v>45642</v>
      </c>
      <c r="L39" s="505">
        <v>18952</v>
      </c>
      <c r="M39" s="505">
        <v>14043</v>
      </c>
      <c r="N39" s="505">
        <v>36728</v>
      </c>
      <c r="O39" s="505">
        <v>16120</v>
      </c>
      <c r="P39" s="505">
        <v>2690</v>
      </c>
    </row>
    <row r="40" spans="1:17" ht="18" customHeight="1">
      <c r="A40" s="495" t="s">
        <v>370</v>
      </c>
      <c r="B40" s="505">
        <v>529</v>
      </c>
      <c r="C40" s="505">
        <v>774</v>
      </c>
      <c r="D40" s="505">
        <v>741</v>
      </c>
      <c r="E40" s="505">
        <v>1115</v>
      </c>
      <c r="F40" s="505">
        <v>834</v>
      </c>
      <c r="G40" s="505">
        <v>1299</v>
      </c>
      <c r="H40" s="505">
        <v>1319</v>
      </c>
      <c r="I40" s="505">
        <v>985</v>
      </c>
      <c r="J40" s="505">
        <v>1033</v>
      </c>
      <c r="K40" s="505">
        <v>987</v>
      </c>
      <c r="L40" s="505">
        <v>935</v>
      </c>
      <c r="M40" s="505">
        <v>646</v>
      </c>
      <c r="N40" s="505">
        <v>828</v>
      </c>
      <c r="O40" s="505">
        <v>841</v>
      </c>
      <c r="P40" s="505">
        <v>132</v>
      </c>
    </row>
    <row r="41" spans="1:17" ht="18" customHeight="1">
      <c r="A41" s="495" t="s">
        <v>371</v>
      </c>
      <c r="B41" s="505">
        <v>11311</v>
      </c>
      <c r="C41" s="505">
        <v>12752</v>
      </c>
      <c r="D41" s="505">
        <v>31036</v>
      </c>
      <c r="E41" s="505">
        <v>15405</v>
      </c>
      <c r="F41" s="505">
        <v>12650</v>
      </c>
      <c r="G41" s="505">
        <v>15278</v>
      </c>
      <c r="H41" s="505">
        <v>22835</v>
      </c>
      <c r="I41" s="505">
        <v>17126</v>
      </c>
      <c r="J41" s="505">
        <v>15830</v>
      </c>
      <c r="K41" s="505">
        <v>17896</v>
      </c>
      <c r="L41" s="505">
        <v>17067</v>
      </c>
      <c r="M41" s="505">
        <v>18133</v>
      </c>
      <c r="N41" s="505">
        <v>24558</v>
      </c>
      <c r="O41" s="505">
        <v>20045</v>
      </c>
      <c r="P41" s="505">
        <v>3310</v>
      </c>
    </row>
    <row r="42" spans="1:17" ht="18" customHeight="1">
      <c r="A42" s="495" t="s">
        <v>372</v>
      </c>
      <c r="B42" s="505">
        <v>14577</v>
      </c>
      <c r="C42" s="505">
        <v>14014</v>
      </c>
      <c r="D42" s="505">
        <v>33948</v>
      </c>
      <c r="E42" s="505">
        <v>19759</v>
      </c>
      <c r="F42" s="505">
        <v>16838</v>
      </c>
      <c r="G42" s="505">
        <v>18950</v>
      </c>
      <c r="H42" s="505">
        <v>24531</v>
      </c>
      <c r="I42" s="505">
        <v>18168</v>
      </c>
      <c r="J42" s="505">
        <v>19431</v>
      </c>
      <c r="K42" s="505">
        <v>21852</v>
      </c>
      <c r="L42" s="505">
        <v>19783</v>
      </c>
      <c r="M42" s="505">
        <v>21000</v>
      </c>
      <c r="N42" s="505">
        <v>29173</v>
      </c>
      <c r="O42" s="505">
        <v>22917</v>
      </c>
      <c r="P42" s="505">
        <v>3682</v>
      </c>
    </row>
    <row r="43" spans="1:17" ht="18" customHeight="1">
      <c r="A43" s="497" t="s">
        <v>373</v>
      </c>
      <c r="B43" s="505">
        <v>0</v>
      </c>
      <c r="C43" s="505">
        <v>0</v>
      </c>
      <c r="D43" s="505">
        <v>0</v>
      </c>
      <c r="E43" s="505">
        <v>20</v>
      </c>
      <c r="F43" s="505">
        <v>6</v>
      </c>
      <c r="G43" s="505">
        <v>8</v>
      </c>
      <c r="H43" s="505">
        <v>8</v>
      </c>
      <c r="I43" s="505">
        <v>8</v>
      </c>
      <c r="J43" s="505">
        <v>11</v>
      </c>
      <c r="K43" s="505">
        <v>9</v>
      </c>
      <c r="L43" s="505">
        <v>11</v>
      </c>
      <c r="M43" s="505">
        <v>7</v>
      </c>
      <c r="N43" s="505">
        <v>9</v>
      </c>
      <c r="O43" s="505">
        <v>6</v>
      </c>
      <c r="P43" s="505">
        <v>2</v>
      </c>
    </row>
    <row r="44" spans="1:17" ht="30" customHeight="1">
      <c r="A44" s="497" t="s">
        <v>374</v>
      </c>
      <c r="B44" s="505">
        <v>5</v>
      </c>
      <c r="C44" s="505">
        <v>1</v>
      </c>
      <c r="D44" s="505">
        <v>6</v>
      </c>
      <c r="E44" s="505">
        <v>21</v>
      </c>
      <c r="F44" s="505">
        <v>20</v>
      </c>
      <c r="G44" s="505">
        <v>17</v>
      </c>
      <c r="H44" s="505">
        <v>14</v>
      </c>
      <c r="I44" s="505">
        <v>17</v>
      </c>
      <c r="J44" s="505">
        <v>26</v>
      </c>
      <c r="K44" s="505">
        <v>13</v>
      </c>
      <c r="L44" s="505">
        <v>10</v>
      </c>
      <c r="M44" s="505">
        <v>9</v>
      </c>
      <c r="N44" s="505">
        <v>3</v>
      </c>
      <c r="O44" s="505">
        <v>11</v>
      </c>
      <c r="P44" s="505">
        <v>3</v>
      </c>
    </row>
    <row r="45" spans="1:17" s="25" customFormat="1" ht="30" customHeight="1">
      <c r="A45" s="497" t="s">
        <v>818</v>
      </c>
      <c r="B45" s="505">
        <v>17</v>
      </c>
      <c r="C45" s="505">
        <v>3</v>
      </c>
      <c r="D45" s="505">
        <v>21</v>
      </c>
      <c r="E45" s="505">
        <v>67</v>
      </c>
      <c r="F45" s="505">
        <v>46</v>
      </c>
      <c r="G45" s="505">
        <v>45</v>
      </c>
      <c r="H45" s="505">
        <v>17</v>
      </c>
      <c r="I45" s="505">
        <v>19</v>
      </c>
      <c r="J45" s="505">
        <v>71</v>
      </c>
      <c r="K45" s="505">
        <v>34</v>
      </c>
      <c r="L45" s="505">
        <v>32</v>
      </c>
      <c r="M45" s="505">
        <v>21</v>
      </c>
      <c r="N45" s="505">
        <v>3</v>
      </c>
      <c r="O45" s="505">
        <v>27</v>
      </c>
      <c r="P45" s="505">
        <v>9</v>
      </c>
    </row>
    <row r="46" spans="1:17" ht="30" customHeight="1">
      <c r="A46" s="499" t="s">
        <v>375</v>
      </c>
      <c r="B46" s="506">
        <v>63024</v>
      </c>
      <c r="C46" s="506">
        <v>39248</v>
      </c>
      <c r="D46" s="506">
        <v>127866</v>
      </c>
      <c r="E46" s="506">
        <v>46816</v>
      </c>
      <c r="F46" s="506">
        <v>42199</v>
      </c>
      <c r="G46" s="506">
        <v>42951</v>
      </c>
      <c r="H46" s="506">
        <v>75167</v>
      </c>
      <c r="I46" s="506">
        <v>33539</v>
      </c>
      <c r="J46" s="506">
        <v>34497</v>
      </c>
      <c r="K46" s="506">
        <v>68524</v>
      </c>
      <c r="L46" s="506">
        <v>39713</v>
      </c>
      <c r="M46" s="506">
        <v>35717</v>
      </c>
      <c r="N46" s="506">
        <v>66741</v>
      </c>
      <c r="O46" s="506">
        <v>39911</v>
      </c>
      <c r="P46" s="506">
        <v>6515</v>
      </c>
    </row>
    <row r="47" spans="1:17" ht="13.5" customHeight="1">
      <c r="A47" s="510"/>
      <c r="B47" s="511"/>
      <c r="C47" s="511"/>
      <c r="D47" s="511"/>
      <c r="E47" s="511"/>
      <c r="F47" s="511"/>
      <c r="G47" s="511"/>
      <c r="H47" s="258"/>
      <c r="I47" s="258"/>
      <c r="J47" s="258"/>
      <c r="K47" s="258"/>
      <c r="L47" s="290"/>
      <c r="M47" s="258"/>
      <c r="N47" s="258"/>
      <c r="O47" s="258"/>
      <c r="P47" s="258"/>
    </row>
    <row r="48" spans="1:17" ht="19.899999999999999" customHeight="1">
      <c r="A48" s="747" t="s">
        <v>178</v>
      </c>
      <c r="B48" s="779"/>
      <c r="C48" s="779"/>
      <c r="D48" s="779"/>
      <c r="E48" s="779"/>
      <c r="F48" s="779"/>
      <c r="G48" s="779"/>
      <c r="H48" s="779"/>
      <c r="I48" s="779"/>
      <c r="J48" s="779"/>
      <c r="K48" s="779"/>
      <c r="L48" s="779"/>
      <c r="M48" s="779"/>
      <c r="N48" s="779"/>
      <c r="O48" s="779"/>
      <c r="P48" s="779"/>
      <c r="Q48" s="620"/>
    </row>
    <row r="49" spans="1:16" ht="16.5" customHeight="1">
      <c r="A49" s="495" t="s">
        <v>369</v>
      </c>
      <c r="B49" s="512">
        <v>44142</v>
      </c>
      <c r="C49" s="512">
        <v>32512</v>
      </c>
      <c r="D49" s="512">
        <v>30573</v>
      </c>
      <c r="E49" s="512">
        <v>27731</v>
      </c>
      <c r="F49" s="512">
        <v>23476</v>
      </c>
      <c r="G49" s="512">
        <v>39861</v>
      </c>
      <c r="H49" s="512">
        <v>48205</v>
      </c>
      <c r="I49" s="512">
        <v>57254</v>
      </c>
      <c r="J49" s="512">
        <v>87400</v>
      </c>
      <c r="K49" s="512">
        <v>57926</v>
      </c>
      <c r="L49" s="512">
        <v>59999</v>
      </c>
      <c r="M49" s="512">
        <v>58552</v>
      </c>
      <c r="N49" s="512">
        <v>56432</v>
      </c>
      <c r="O49" s="512">
        <v>27514</v>
      </c>
      <c r="P49" s="512">
        <v>6309</v>
      </c>
    </row>
    <row r="50" spans="1:16" ht="16.5" customHeight="1">
      <c r="A50" s="495" t="s">
        <v>376</v>
      </c>
      <c r="B50" s="512">
        <v>1045</v>
      </c>
      <c r="C50" s="512">
        <v>500</v>
      </c>
      <c r="D50" s="512">
        <v>583</v>
      </c>
      <c r="E50" s="512">
        <v>491</v>
      </c>
      <c r="F50" s="512">
        <v>405</v>
      </c>
      <c r="G50" s="512">
        <v>769</v>
      </c>
      <c r="H50" s="512">
        <v>912</v>
      </c>
      <c r="I50" s="512">
        <v>811</v>
      </c>
      <c r="J50" s="512">
        <v>1154</v>
      </c>
      <c r="K50" s="512">
        <v>1171</v>
      </c>
      <c r="L50" s="512">
        <v>931</v>
      </c>
      <c r="M50" s="512">
        <v>667</v>
      </c>
      <c r="N50" s="512">
        <v>662</v>
      </c>
      <c r="O50" s="512">
        <v>780</v>
      </c>
      <c r="P50" s="512">
        <v>44</v>
      </c>
    </row>
    <row r="51" spans="1:16" ht="16.5" customHeight="1">
      <c r="A51" s="495" t="s">
        <v>377</v>
      </c>
      <c r="B51" s="512">
        <v>21</v>
      </c>
      <c r="C51" s="512">
        <v>34</v>
      </c>
      <c r="D51" s="512">
        <v>35</v>
      </c>
      <c r="E51" s="512">
        <v>44</v>
      </c>
      <c r="F51" s="512">
        <v>61</v>
      </c>
      <c r="G51" s="512">
        <v>145</v>
      </c>
      <c r="H51" s="512">
        <v>182</v>
      </c>
      <c r="I51" s="512">
        <v>181</v>
      </c>
      <c r="J51" s="512">
        <v>632</v>
      </c>
      <c r="K51" s="512">
        <v>715</v>
      </c>
      <c r="L51" s="512">
        <v>380</v>
      </c>
      <c r="M51" s="512">
        <v>197</v>
      </c>
      <c r="N51" s="512">
        <v>239</v>
      </c>
      <c r="O51" s="512">
        <v>263</v>
      </c>
      <c r="P51" s="512">
        <v>6</v>
      </c>
    </row>
    <row r="52" spans="1:16" ht="16.5" customHeight="1">
      <c r="A52" s="495" t="s">
        <v>378</v>
      </c>
      <c r="B52" s="513"/>
      <c r="C52" s="512">
        <v>14768</v>
      </c>
      <c r="D52" s="512">
        <v>20258</v>
      </c>
      <c r="E52" s="512">
        <v>19128</v>
      </c>
      <c r="F52" s="512">
        <v>11445</v>
      </c>
      <c r="G52" s="512">
        <v>20998</v>
      </c>
      <c r="H52" s="512">
        <v>19776</v>
      </c>
      <c r="I52" s="512">
        <v>20809</v>
      </c>
      <c r="J52" s="512">
        <v>20980</v>
      </c>
      <c r="K52" s="512">
        <v>22209</v>
      </c>
      <c r="L52" s="512">
        <v>22823</v>
      </c>
      <c r="M52" s="512">
        <v>30334</v>
      </c>
      <c r="N52" s="512">
        <v>31558</v>
      </c>
      <c r="O52" s="512">
        <v>28766</v>
      </c>
      <c r="P52" s="512">
        <v>3800</v>
      </c>
    </row>
    <row r="53" spans="1:16" ht="16.5" customHeight="1">
      <c r="A53" s="495" t="s">
        <v>379</v>
      </c>
      <c r="B53" s="512">
        <v>40047</v>
      </c>
      <c r="C53" s="512">
        <v>21706</v>
      </c>
      <c r="D53" s="512">
        <v>30215</v>
      </c>
      <c r="E53" s="512">
        <v>25175</v>
      </c>
      <c r="F53" s="512">
        <v>17166</v>
      </c>
      <c r="G53" s="512">
        <v>29274</v>
      </c>
      <c r="H53" s="512">
        <v>30524</v>
      </c>
      <c r="I53" s="512">
        <v>33599</v>
      </c>
      <c r="J53" s="512">
        <v>33029</v>
      </c>
      <c r="K53" s="512">
        <v>36298</v>
      </c>
      <c r="L53" s="512">
        <v>34789</v>
      </c>
      <c r="M53" s="512">
        <v>39672</v>
      </c>
      <c r="N53" s="512">
        <v>42041</v>
      </c>
      <c r="O53" s="512">
        <v>37434</v>
      </c>
      <c r="P53" s="512">
        <v>4539</v>
      </c>
    </row>
    <row r="54" spans="1:16" ht="16.5" customHeight="1">
      <c r="A54" s="495" t="s">
        <v>380</v>
      </c>
      <c r="B54" s="513"/>
      <c r="C54" s="512">
        <v>77</v>
      </c>
      <c r="D54" s="512">
        <v>45</v>
      </c>
      <c r="E54" s="512">
        <v>60</v>
      </c>
      <c r="F54" s="512">
        <v>92</v>
      </c>
      <c r="G54" s="512">
        <v>608</v>
      </c>
      <c r="H54" s="512">
        <v>970</v>
      </c>
      <c r="I54" s="512">
        <v>530</v>
      </c>
      <c r="J54" s="512">
        <v>563</v>
      </c>
      <c r="K54" s="512">
        <v>582</v>
      </c>
      <c r="L54" s="512">
        <v>563</v>
      </c>
      <c r="M54" s="512">
        <v>636</v>
      </c>
      <c r="N54" s="512">
        <v>683</v>
      </c>
      <c r="O54" s="512">
        <v>624</v>
      </c>
      <c r="P54" s="512">
        <v>70</v>
      </c>
    </row>
    <row r="55" spans="1:16" ht="19.899999999999999" customHeight="1">
      <c r="A55" s="499" t="s">
        <v>381</v>
      </c>
      <c r="B55" s="506">
        <v>85255</v>
      </c>
      <c r="C55" s="506">
        <v>54829</v>
      </c>
      <c r="D55" s="506">
        <v>61451</v>
      </c>
      <c r="E55" s="506">
        <v>53501</v>
      </c>
      <c r="F55" s="506">
        <v>41200</v>
      </c>
      <c r="G55" s="506">
        <v>70657</v>
      </c>
      <c r="H55" s="506">
        <v>80793</v>
      </c>
      <c r="I55" s="506">
        <v>92375</v>
      </c>
      <c r="J55" s="506">
        <v>122778</v>
      </c>
      <c r="K55" s="506">
        <v>96692</v>
      </c>
      <c r="L55" s="506">
        <v>96662</v>
      </c>
      <c r="M55" s="506">
        <v>99724</v>
      </c>
      <c r="N55" s="506">
        <v>100057</v>
      </c>
      <c r="O55" s="506">
        <v>66615</v>
      </c>
      <c r="P55" s="506">
        <v>10968</v>
      </c>
    </row>
    <row r="56" spans="1:16">
      <c r="A56" s="680" t="s">
        <v>657</v>
      </c>
      <c r="B56" s="680"/>
      <c r="C56" s="680"/>
      <c r="D56" s="680"/>
      <c r="E56" s="680"/>
      <c r="F56" s="680"/>
      <c r="G56" s="680"/>
      <c r="H56" s="680"/>
      <c r="I56" s="680"/>
      <c r="J56" s="680" t="s">
        <v>142</v>
      </c>
      <c r="K56" s="680"/>
      <c r="L56" s="680"/>
      <c r="M56" s="680"/>
      <c r="N56" s="680"/>
    </row>
    <row r="57" spans="1:16" ht="18" customHeight="1">
      <c r="A57" s="680" t="s">
        <v>695</v>
      </c>
      <c r="B57" s="680"/>
      <c r="C57" s="680"/>
      <c r="D57" s="680"/>
      <c r="E57" s="680"/>
      <c r="F57" s="680"/>
      <c r="G57" s="680"/>
      <c r="H57" s="680"/>
      <c r="I57" s="680"/>
      <c r="J57" s="680"/>
      <c r="K57" s="680" t="s">
        <v>142</v>
      </c>
      <c r="L57" s="680" t="s">
        <v>142</v>
      </c>
      <c r="M57" s="680" t="s">
        <v>142</v>
      </c>
      <c r="N57" s="680"/>
    </row>
    <row r="58" spans="1:16">
      <c r="C58" s="3"/>
      <c r="D58" s="3"/>
      <c r="H58" s="26"/>
      <c r="I58" s="71"/>
      <c r="J58" s="71"/>
      <c r="K58" s="26"/>
      <c r="L58" s="26"/>
      <c r="M58" s="26"/>
    </row>
    <row r="59" spans="1:16">
      <c r="C59" s="3"/>
      <c r="D59" s="3"/>
      <c r="G59" s="2" t="s">
        <v>142</v>
      </c>
      <c r="I59" s="68"/>
      <c r="J59" s="71">
        <f t="shared" ref="J59:L60" si="0">+J19+J29+J39+J49</f>
        <v>428264</v>
      </c>
      <c r="K59" s="71">
        <f t="shared" si="0"/>
        <v>463967</v>
      </c>
      <c r="L59" s="71">
        <f t="shared" si="0"/>
        <v>383885</v>
      </c>
      <c r="M59" s="71">
        <f>+M19+M29+M39+M49</f>
        <v>370960</v>
      </c>
    </row>
    <row r="60" spans="1:16">
      <c r="C60" s="72"/>
      <c r="D60" s="3"/>
      <c r="I60" s="68"/>
      <c r="J60" s="73">
        <f t="shared" si="0"/>
        <v>12021</v>
      </c>
      <c r="K60" s="73">
        <f t="shared" si="0"/>
        <v>11428</v>
      </c>
      <c r="L60" s="73">
        <f t="shared" si="0"/>
        <v>10614</v>
      </c>
      <c r="M60" s="73">
        <f>+M20+M30+M40+M50</f>
        <v>8814</v>
      </c>
    </row>
    <row r="61" spans="1:16">
      <c r="C61" s="72" t="s">
        <v>142</v>
      </c>
      <c r="D61" s="3"/>
      <c r="I61" s="68"/>
      <c r="J61" s="71">
        <f>+J51</f>
        <v>632</v>
      </c>
      <c r="K61" s="71">
        <f>+K51</f>
        <v>715</v>
      </c>
      <c r="L61" s="71">
        <f>+L51</f>
        <v>380</v>
      </c>
      <c r="M61" s="71">
        <f>+M51</f>
        <v>197</v>
      </c>
    </row>
    <row r="62" spans="1:16">
      <c r="C62" s="72"/>
      <c r="D62" s="3"/>
      <c r="E62" s="2" t="s">
        <v>142</v>
      </c>
      <c r="F62" s="3"/>
      <c r="G62" s="74"/>
      <c r="H62" s="74"/>
      <c r="I62" s="75"/>
      <c r="J62" s="76">
        <f t="shared" ref="J62:L63" si="1">+J21+J31+J41+J52</f>
        <v>179219</v>
      </c>
      <c r="K62" s="76">
        <f t="shared" si="1"/>
        <v>164491</v>
      </c>
      <c r="L62" s="76">
        <f t="shared" si="1"/>
        <v>171617</v>
      </c>
      <c r="M62" s="76">
        <f>+M21+M31+M41+M52</f>
        <v>202348</v>
      </c>
    </row>
    <row r="63" spans="1:16">
      <c r="C63" s="72"/>
      <c r="D63" s="3"/>
      <c r="F63" s="3"/>
      <c r="G63" s="74"/>
      <c r="H63" s="74"/>
      <c r="I63" s="76"/>
      <c r="J63" s="76">
        <f t="shared" si="1"/>
        <v>249774</v>
      </c>
      <c r="K63" s="76">
        <f t="shared" si="1"/>
        <v>232816</v>
      </c>
      <c r="L63" s="76">
        <f t="shared" si="1"/>
        <v>222629</v>
      </c>
      <c r="M63" s="76">
        <f>+M22+M32+M42+M53</f>
        <v>264929</v>
      </c>
    </row>
    <row r="64" spans="1:16">
      <c r="C64" s="72"/>
      <c r="D64" s="3"/>
      <c r="F64" s="3"/>
      <c r="G64" s="74"/>
      <c r="H64" s="74"/>
      <c r="I64" s="75"/>
      <c r="J64" s="76">
        <f>+J23+J33+J43</f>
        <v>4272</v>
      </c>
      <c r="K64" s="76">
        <f t="shared" ref="K64:L66" si="2">+K23+K33+K43</f>
        <v>4112</v>
      </c>
      <c r="L64" s="76">
        <f t="shared" si="2"/>
        <v>4709</v>
      </c>
      <c r="M64" s="76">
        <f>+M23+M33+M43</f>
        <v>3384</v>
      </c>
    </row>
    <row r="65" spans="3:13">
      <c r="C65" s="72"/>
      <c r="D65" s="3"/>
      <c r="F65" s="3"/>
      <c r="G65" s="74"/>
      <c r="H65" s="74"/>
      <c r="I65" s="75"/>
      <c r="J65" s="76">
        <f>+J24+J34+J44</f>
        <v>3324</v>
      </c>
      <c r="K65" s="76">
        <f t="shared" si="2"/>
        <v>3069</v>
      </c>
      <c r="L65" s="76">
        <f t="shared" si="2"/>
        <v>2881</v>
      </c>
      <c r="M65" s="76">
        <f>+M24+M34+M44</f>
        <v>2576</v>
      </c>
    </row>
    <row r="66" spans="3:13">
      <c r="C66" s="72"/>
      <c r="D66" s="3"/>
      <c r="F66" s="3"/>
      <c r="G66" s="74"/>
      <c r="H66" s="74"/>
      <c r="I66" s="75"/>
      <c r="J66" s="76">
        <f>+J25+J35+J45</f>
        <v>7102</v>
      </c>
      <c r="K66" s="76">
        <f t="shared" si="2"/>
        <v>6105</v>
      </c>
      <c r="L66" s="76">
        <f t="shared" si="2"/>
        <v>5485</v>
      </c>
      <c r="M66" s="76">
        <f>+M25+M35+M45</f>
        <v>4922</v>
      </c>
    </row>
    <row r="67" spans="3:13" ht="15.75">
      <c r="C67" s="77"/>
      <c r="D67" s="3"/>
      <c r="F67" s="3"/>
      <c r="G67" s="74"/>
      <c r="H67" s="74"/>
      <c r="I67" s="75"/>
      <c r="J67" s="78">
        <f>+J59+J60+J61+J63+J64+J66</f>
        <v>702065</v>
      </c>
      <c r="K67" s="78">
        <f>+K59+K60+K61+K63+K64+K66</f>
        <v>719143</v>
      </c>
      <c r="L67" s="78">
        <f>+L59+L60+L61+L63+L64+L66</f>
        <v>627702</v>
      </c>
      <c r="M67" s="78">
        <f>+M59+M60+M61+M63+M64+M66</f>
        <v>653206</v>
      </c>
    </row>
    <row r="68" spans="3:13">
      <c r="C68" s="3"/>
      <c r="D68" s="3"/>
      <c r="F68" s="3"/>
      <c r="G68" s="79"/>
      <c r="H68" s="79"/>
      <c r="I68" s="80"/>
      <c r="J68" s="81">
        <f>+J59+J60+J61+J62+J65+J64</f>
        <v>627732</v>
      </c>
      <c r="K68" s="81">
        <f>+K59+K60+K61+K62+K65+K64</f>
        <v>647782</v>
      </c>
      <c r="L68" s="81">
        <f>+L59+L60+L61+L62+L65+L64</f>
        <v>574086</v>
      </c>
      <c r="M68" s="81">
        <f>+M59+M60+M61+M62+M65+M64</f>
        <v>588279</v>
      </c>
    </row>
    <row r="69" spans="3:13">
      <c r="C69" s="3"/>
      <c r="D69" s="3"/>
      <c r="F69" s="3"/>
      <c r="G69" s="3"/>
      <c r="H69" s="63"/>
      <c r="I69" s="80"/>
      <c r="J69" s="81">
        <f>+J55+J46+J36+J26</f>
        <v>702628</v>
      </c>
      <c r="K69" s="81">
        <f>+K55+K46+K36+K26</f>
        <v>719725</v>
      </c>
      <c r="L69" s="81">
        <f>+L55+L46+L36+L26</f>
        <v>628265</v>
      </c>
      <c r="M69" s="81">
        <f>+M55+M46+M36+M26</f>
        <v>653842</v>
      </c>
    </row>
    <row r="70" spans="3:13">
      <c r="F70" s="3"/>
      <c r="G70" s="3"/>
      <c r="H70" s="63"/>
      <c r="I70" s="80"/>
      <c r="J70" s="80"/>
      <c r="K70" s="80"/>
      <c r="L70" s="80"/>
      <c r="M70" s="80"/>
    </row>
    <row r="71" spans="3:13">
      <c r="F71" s="3"/>
      <c r="G71" s="3"/>
      <c r="H71" s="63"/>
      <c r="I71" s="80"/>
      <c r="J71" s="80"/>
      <c r="K71" s="80"/>
      <c r="L71" s="80"/>
      <c r="M71" s="80"/>
    </row>
    <row r="72" spans="3:13">
      <c r="F72" s="3"/>
      <c r="G72" s="3"/>
      <c r="H72" s="63"/>
      <c r="I72" s="63"/>
      <c r="J72" s="63"/>
      <c r="K72" s="63"/>
      <c r="L72" s="63"/>
      <c r="M72" s="63"/>
    </row>
  </sheetData>
  <mergeCells count="7">
    <mergeCell ref="A38:P38"/>
    <mergeCell ref="A48:P48"/>
    <mergeCell ref="A28:P28"/>
    <mergeCell ref="A57:N57"/>
    <mergeCell ref="A3:K3"/>
    <mergeCell ref="A56:N56"/>
    <mergeCell ref="A18:P1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topLeftCell="A10" zoomScaleNormal="100" workbookViewId="0">
      <selection activeCell="B9" sqref="B9"/>
    </sheetView>
  </sheetViews>
  <sheetFormatPr defaultColWidth="9.28515625" defaultRowHeight="12.75"/>
  <cols>
    <col min="1" max="1" width="23.85546875" style="146" customWidth="1"/>
    <col min="2" max="2" width="29" style="145" customWidth="1"/>
    <col min="3" max="3" width="19.7109375" style="145" customWidth="1"/>
    <col min="4" max="4" width="100.7109375" style="145" customWidth="1"/>
    <col min="5" max="5" width="22.28515625" style="145" customWidth="1"/>
    <col min="6" max="9" width="28.7109375" style="145" customWidth="1"/>
    <col min="10" max="10" width="70.28515625" style="145" customWidth="1"/>
    <col min="11" max="16384" width="9.28515625" style="145"/>
  </cols>
  <sheetData>
    <row r="1" spans="1:4" ht="19.149999999999999" customHeight="1"/>
    <row r="2" spans="1:4" ht="19.149999999999999" customHeight="1"/>
    <row r="3" spans="1:4" s="142" customFormat="1" ht="18" customHeight="1">
      <c r="A3" s="664" t="s">
        <v>629</v>
      </c>
      <c r="B3" s="665"/>
      <c r="C3" s="665"/>
      <c r="D3" s="665"/>
    </row>
    <row r="4" spans="1:4" s="143" customFormat="1" ht="18" customHeight="1">
      <c r="A4" s="665"/>
      <c r="B4" s="665"/>
      <c r="C4" s="665"/>
      <c r="D4" s="665"/>
    </row>
    <row r="5" spans="1:4" s="142" customFormat="1" ht="18" customHeight="1">
      <c r="A5" s="665"/>
      <c r="B5" s="665"/>
      <c r="C5" s="665"/>
      <c r="D5" s="665"/>
    </row>
    <row r="6" spans="1:4" s="142" customFormat="1" ht="18" customHeight="1">
      <c r="A6" s="665"/>
      <c r="B6" s="665"/>
      <c r="C6" s="665"/>
      <c r="D6" s="665"/>
    </row>
    <row r="7" spans="1:4" s="144" customFormat="1">
      <c r="A7" s="147" t="s">
        <v>439</v>
      </c>
      <c r="B7" s="147" t="s">
        <v>440</v>
      </c>
      <c r="C7" s="147" t="s">
        <v>441</v>
      </c>
      <c r="D7" s="147" t="s">
        <v>442</v>
      </c>
    </row>
    <row r="8" spans="1:4" ht="283.14999999999998" customHeight="1">
      <c r="A8" s="666" t="s">
        <v>187</v>
      </c>
      <c r="B8" s="148" t="s">
        <v>443</v>
      </c>
      <c r="C8" s="149" t="s">
        <v>444</v>
      </c>
      <c r="D8" s="150" t="s">
        <v>445</v>
      </c>
    </row>
    <row r="9" spans="1:4" ht="199.15" customHeight="1">
      <c r="A9" s="666"/>
      <c r="B9" s="151" t="s">
        <v>446</v>
      </c>
      <c r="C9" s="152" t="s">
        <v>447</v>
      </c>
      <c r="D9" s="153" t="s">
        <v>448</v>
      </c>
    </row>
    <row r="10" spans="1:4" ht="186.6" customHeight="1">
      <c r="A10" s="666"/>
      <c r="B10" s="151" t="s">
        <v>449</v>
      </c>
      <c r="C10" s="152" t="s">
        <v>450</v>
      </c>
      <c r="D10" s="154" t="s">
        <v>451</v>
      </c>
    </row>
    <row r="11" spans="1:4" ht="120.6" customHeight="1">
      <c r="A11" s="667" t="s">
        <v>452</v>
      </c>
      <c r="B11" s="180" t="s">
        <v>453</v>
      </c>
      <c r="C11" s="180" t="s">
        <v>454</v>
      </c>
      <c r="D11" s="180" t="s">
        <v>455</v>
      </c>
    </row>
    <row r="12" spans="1:4" ht="105" customHeight="1">
      <c r="A12" s="668"/>
      <c r="B12" s="180" t="s">
        <v>456</v>
      </c>
      <c r="C12" s="180" t="s">
        <v>454</v>
      </c>
      <c r="D12" s="180" t="s">
        <v>457</v>
      </c>
    </row>
    <row r="13" spans="1:4" ht="61.15" customHeight="1">
      <c r="A13" s="669"/>
      <c r="B13" s="180" t="s">
        <v>458</v>
      </c>
      <c r="C13" s="180" t="s">
        <v>459</v>
      </c>
      <c r="D13" s="180" t="s">
        <v>460</v>
      </c>
    </row>
    <row r="14" spans="1:4" ht="77.650000000000006" customHeight="1">
      <c r="A14" s="155" t="s">
        <v>461</v>
      </c>
      <c r="B14" s="151" t="s">
        <v>462</v>
      </c>
      <c r="C14" s="152" t="s">
        <v>463</v>
      </c>
      <c r="D14" s="154" t="s">
        <v>464</v>
      </c>
    </row>
    <row r="15" spans="1:4" ht="57.75" customHeight="1">
      <c r="A15" s="275" t="s">
        <v>706</v>
      </c>
      <c r="B15" s="288" t="s">
        <v>708</v>
      </c>
      <c r="C15" s="152" t="s">
        <v>707</v>
      </c>
      <c r="D15" s="154" t="s">
        <v>709</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BG2002"/>
  <sheetViews>
    <sheetView showGridLines="0" topLeftCell="J1" zoomScale="85" zoomScaleNormal="85" zoomScaleSheetLayoutView="50" workbookViewId="0">
      <selection activeCell="V97" sqref="V97"/>
    </sheetView>
  </sheetViews>
  <sheetFormatPr defaultColWidth="9.28515625" defaultRowHeight="15"/>
  <cols>
    <col min="1" max="1" width="8.85546875" style="2" customWidth="1"/>
    <col min="2" max="2" width="46.85546875" style="2" customWidth="1"/>
    <col min="3" max="4" width="10.85546875" style="28" customWidth="1"/>
    <col min="5" max="6" width="10.85546875" style="82" customWidth="1"/>
    <col min="7" max="7" width="10.85546875" style="105" customWidth="1"/>
    <col min="8" max="14" width="13" style="2" customWidth="1"/>
    <col min="15" max="15" width="10.85546875" style="254" customWidth="1"/>
    <col min="16" max="16" width="10.7109375" style="254" customWidth="1"/>
    <col min="17" max="17" width="10.140625" style="254" customWidth="1"/>
    <col min="18" max="18" width="10.42578125" style="254" customWidth="1"/>
    <col min="19" max="19" width="11.140625" style="254" customWidth="1"/>
    <col min="20" max="20" width="10" style="254" customWidth="1"/>
    <col min="21" max="21" width="13" style="255" customWidth="1"/>
    <col min="22" max="22" width="16.28515625" style="2" bestFit="1" customWidth="1"/>
    <col min="23" max="23" width="14.7109375" style="2" bestFit="1" customWidth="1"/>
    <col min="24" max="24" width="13" style="2" bestFit="1" customWidth="1"/>
    <col min="25" max="26" width="16.28515625" style="2" bestFit="1" customWidth="1"/>
    <col min="27" max="27" width="14.85546875" style="2" customWidth="1"/>
    <col min="28" max="29" width="16.28515625" style="2" bestFit="1" customWidth="1"/>
    <col min="30" max="30" width="11.140625" style="2" customWidth="1"/>
    <col min="31" max="31" width="18" style="2" bestFit="1" customWidth="1"/>
    <col min="32" max="32" width="16.28515625" style="2" bestFit="1" customWidth="1"/>
    <col min="33" max="33" width="18" style="2" bestFit="1" customWidth="1"/>
    <col min="34" max="34" width="11.42578125" style="2" bestFit="1" customWidth="1"/>
    <col min="35" max="35" width="9.85546875" style="2" bestFit="1" customWidth="1"/>
    <col min="36" max="40" width="11.42578125" style="2" bestFit="1" customWidth="1"/>
    <col min="41" max="59" width="9.85546875" style="2" bestFit="1" customWidth="1"/>
    <col min="60" max="16384" width="9.28515625" style="2"/>
  </cols>
  <sheetData>
    <row r="1" spans="1:59" ht="19.149999999999999" customHeight="1">
      <c r="E1" s="11"/>
      <c r="F1" s="11"/>
      <c r="G1" s="136"/>
    </row>
    <row r="2" spans="1:59" s="292" customFormat="1" ht="27" customHeight="1">
      <c r="A2" s="785" t="s">
        <v>199</v>
      </c>
      <c r="B2" s="785"/>
      <c r="C2" s="785"/>
      <c r="D2" s="785"/>
      <c r="E2" s="785"/>
      <c r="F2" s="785"/>
      <c r="G2" s="785"/>
      <c r="H2" s="785"/>
      <c r="I2" s="785"/>
      <c r="J2" s="785"/>
      <c r="K2" s="785"/>
      <c r="L2" s="785"/>
      <c r="M2" s="785"/>
      <c r="N2" s="785"/>
      <c r="O2" s="785"/>
      <c r="P2" s="785"/>
      <c r="Q2" s="785"/>
      <c r="R2" s="785"/>
      <c r="S2" s="785"/>
      <c r="T2" s="785"/>
      <c r="U2" s="785"/>
    </row>
    <row r="3" spans="1:59" s="293" customFormat="1" ht="21" customHeight="1">
      <c r="A3" s="241" t="s">
        <v>382</v>
      </c>
      <c r="B3" s="534"/>
      <c r="C3" s="535"/>
      <c r="D3" s="535"/>
      <c r="E3" s="535"/>
      <c r="F3" s="535"/>
      <c r="G3" s="536"/>
      <c r="H3" s="535"/>
      <c r="I3" s="535"/>
      <c r="J3" s="535"/>
      <c r="K3" s="535"/>
      <c r="L3" s="535"/>
      <c r="M3" s="535"/>
      <c r="N3" s="537"/>
      <c r="O3" s="538"/>
      <c r="P3" s="538"/>
      <c r="Q3" s="538"/>
      <c r="R3" s="538"/>
      <c r="S3" s="788" t="s">
        <v>911</v>
      </c>
      <c r="T3" s="788"/>
      <c r="U3" s="788"/>
    </row>
    <row r="4" spans="1:59" s="294" customFormat="1" ht="18.75" customHeight="1">
      <c r="A4" s="789" t="s">
        <v>800</v>
      </c>
      <c r="B4" s="791" t="s">
        <v>801</v>
      </c>
      <c r="C4" s="786" t="s">
        <v>154</v>
      </c>
      <c r="D4" s="786"/>
      <c r="E4" s="786"/>
      <c r="F4" s="786"/>
      <c r="G4" s="786"/>
      <c r="H4" s="786" t="s">
        <v>121</v>
      </c>
      <c r="I4" s="786"/>
      <c r="J4" s="786"/>
      <c r="K4" s="786"/>
      <c r="L4" s="786"/>
      <c r="M4" s="786"/>
      <c r="N4" s="786"/>
      <c r="O4" s="786" t="s">
        <v>75</v>
      </c>
      <c r="P4" s="786"/>
      <c r="Q4" s="786"/>
      <c r="R4" s="786"/>
      <c r="S4" s="787"/>
      <c r="T4" s="787"/>
      <c r="U4" s="787"/>
    </row>
    <row r="5" spans="1:59" s="294" customFormat="1" ht="15" customHeight="1">
      <c r="A5" s="790"/>
      <c r="B5" s="791"/>
      <c r="C5" s="782" t="s">
        <v>92</v>
      </c>
      <c r="D5" s="782"/>
      <c r="E5" s="782"/>
      <c r="F5" s="782"/>
      <c r="G5" s="782"/>
      <c r="H5" s="782" t="s">
        <v>160</v>
      </c>
      <c r="I5" s="782"/>
      <c r="J5" s="782"/>
      <c r="K5" s="782"/>
      <c r="L5" s="782"/>
      <c r="M5" s="782"/>
      <c r="N5" s="782"/>
      <c r="O5" s="782" t="s">
        <v>161</v>
      </c>
      <c r="P5" s="782"/>
      <c r="Q5" s="782"/>
      <c r="R5" s="782"/>
      <c r="S5" s="782"/>
      <c r="T5" s="782"/>
      <c r="U5" s="782"/>
    </row>
    <row r="6" spans="1:59" s="294" customFormat="1" ht="21.75" customHeight="1">
      <c r="A6" s="790"/>
      <c r="B6" s="791"/>
      <c r="C6" s="514" t="s">
        <v>182</v>
      </c>
      <c r="D6" s="514" t="s">
        <v>183</v>
      </c>
      <c r="E6" s="514" t="s">
        <v>184</v>
      </c>
      <c r="F6" s="514" t="s">
        <v>185</v>
      </c>
      <c r="G6" s="515" t="s">
        <v>186</v>
      </c>
      <c r="H6" s="514" t="s">
        <v>182</v>
      </c>
      <c r="I6" s="514" t="s">
        <v>183</v>
      </c>
      <c r="J6" s="514" t="s">
        <v>184</v>
      </c>
      <c r="K6" s="514" t="s">
        <v>185</v>
      </c>
      <c r="L6" s="514" t="s">
        <v>180</v>
      </c>
      <c r="M6" s="514" t="s">
        <v>181</v>
      </c>
      <c r="N6" s="514" t="s">
        <v>191</v>
      </c>
      <c r="O6" s="514" t="s">
        <v>17</v>
      </c>
      <c r="P6" s="514" t="s">
        <v>173</v>
      </c>
      <c r="Q6" s="514" t="s">
        <v>18</v>
      </c>
      <c r="R6" s="514" t="s">
        <v>19</v>
      </c>
      <c r="S6" s="514" t="s">
        <v>91</v>
      </c>
      <c r="T6" s="514" t="s">
        <v>90</v>
      </c>
      <c r="U6" s="516" t="s">
        <v>22</v>
      </c>
    </row>
    <row r="7" spans="1:59" s="294" customFormat="1" ht="21" customHeight="1">
      <c r="A7" s="790"/>
      <c r="B7" s="791"/>
      <c r="C7" s="517" t="s">
        <v>607</v>
      </c>
      <c r="D7" s="517" t="s">
        <v>608</v>
      </c>
      <c r="E7" s="517" t="s">
        <v>609</v>
      </c>
      <c r="F7" s="518" t="s">
        <v>610</v>
      </c>
      <c r="G7" s="519" t="s">
        <v>156</v>
      </c>
      <c r="H7" s="517" t="s">
        <v>607</v>
      </c>
      <c r="I7" s="517" t="s">
        <v>608</v>
      </c>
      <c r="J7" s="517" t="s">
        <v>609</v>
      </c>
      <c r="K7" s="517" t="s">
        <v>610</v>
      </c>
      <c r="L7" s="517" t="s">
        <v>153</v>
      </c>
      <c r="M7" s="518" t="s">
        <v>23</v>
      </c>
      <c r="N7" s="520" t="s">
        <v>156</v>
      </c>
      <c r="O7" s="520" t="s">
        <v>612</v>
      </c>
      <c r="P7" s="520" t="s">
        <v>608</v>
      </c>
      <c r="Q7" s="520" t="s">
        <v>609</v>
      </c>
      <c r="R7" s="520" t="s">
        <v>610</v>
      </c>
      <c r="S7" s="520" t="s">
        <v>153</v>
      </c>
      <c r="T7" s="520" t="s">
        <v>23</v>
      </c>
      <c r="U7" s="521" t="s">
        <v>611</v>
      </c>
    </row>
    <row r="8" spans="1:59" s="295" customFormat="1" ht="22.5" customHeight="1">
      <c r="A8" s="522" t="s">
        <v>30</v>
      </c>
      <c r="B8" s="523" t="s">
        <v>302</v>
      </c>
      <c r="C8" s="524">
        <v>18871</v>
      </c>
      <c r="D8" s="524">
        <v>241</v>
      </c>
      <c r="E8" s="524">
        <v>815</v>
      </c>
      <c r="F8" s="524">
        <v>18297</v>
      </c>
      <c r="G8" s="525">
        <v>19112</v>
      </c>
      <c r="H8" s="524">
        <v>114067</v>
      </c>
      <c r="I8" s="524">
        <v>4700</v>
      </c>
      <c r="J8" s="524">
        <v>12132</v>
      </c>
      <c r="K8" s="524">
        <v>106635</v>
      </c>
      <c r="L8" s="524">
        <v>77031</v>
      </c>
      <c r="M8" s="524">
        <v>41736</v>
      </c>
      <c r="N8" s="526">
        <v>118767</v>
      </c>
      <c r="O8" s="527">
        <v>431.96841338829091</v>
      </c>
      <c r="P8" s="527">
        <v>400.26920857258119</v>
      </c>
      <c r="Q8" s="527">
        <v>542.232780246483</v>
      </c>
      <c r="R8" s="527">
        <v>416.42450880259491</v>
      </c>
      <c r="S8" s="527">
        <v>446.72618935765058</v>
      </c>
      <c r="T8" s="527">
        <v>397.14060873211179</v>
      </c>
      <c r="U8" s="528">
        <v>430.78292501195659</v>
      </c>
      <c r="V8" s="632"/>
      <c r="W8" s="632"/>
      <c r="X8" s="632"/>
      <c r="Y8" s="632"/>
      <c r="Z8" s="632"/>
      <c r="AA8" s="632"/>
      <c r="AB8" s="632"/>
      <c r="AC8" s="632"/>
      <c r="AD8" s="632"/>
      <c r="AE8" s="632"/>
      <c r="AF8" s="632"/>
      <c r="AG8" s="632"/>
      <c r="AH8" s="632"/>
      <c r="AI8" s="632"/>
      <c r="AJ8" s="632"/>
      <c r="AK8" s="632"/>
      <c r="AL8" s="632"/>
      <c r="AM8" s="632"/>
      <c r="AN8" s="632"/>
      <c r="AO8" s="636"/>
      <c r="AP8" s="636"/>
      <c r="AQ8" s="636"/>
      <c r="AR8" s="636"/>
      <c r="AS8" s="636"/>
      <c r="AT8" s="636"/>
      <c r="AU8" s="636"/>
      <c r="AV8" s="636"/>
      <c r="AW8" s="636"/>
      <c r="AX8" s="636"/>
      <c r="AY8" s="636"/>
      <c r="AZ8" s="636"/>
      <c r="BA8" s="636"/>
      <c r="BB8" s="636"/>
      <c r="BC8" s="636"/>
      <c r="BD8" s="636"/>
      <c r="BE8" s="636"/>
      <c r="BF8" s="636"/>
      <c r="BG8" s="636"/>
    </row>
    <row r="9" spans="1:59" s="295" customFormat="1" ht="16.5" customHeight="1">
      <c r="A9" s="529" t="s">
        <v>32</v>
      </c>
      <c r="B9" s="523" t="s">
        <v>214</v>
      </c>
      <c r="C9" s="524">
        <v>1183</v>
      </c>
      <c r="D9" s="524">
        <v>2009</v>
      </c>
      <c r="E9" s="524">
        <v>462</v>
      </c>
      <c r="F9" s="524">
        <v>2730</v>
      </c>
      <c r="G9" s="525">
        <v>3192</v>
      </c>
      <c r="H9" s="524">
        <v>26326</v>
      </c>
      <c r="I9" s="524">
        <v>13113</v>
      </c>
      <c r="J9" s="524">
        <v>29617</v>
      </c>
      <c r="K9" s="524">
        <v>9822</v>
      </c>
      <c r="L9" s="524">
        <v>35103</v>
      </c>
      <c r="M9" s="524">
        <v>4336</v>
      </c>
      <c r="N9" s="526">
        <v>39439</v>
      </c>
      <c r="O9" s="527">
        <v>489.00022005328515</v>
      </c>
      <c r="P9" s="527">
        <v>445.28084922417315</v>
      </c>
      <c r="Q9" s="527">
        <v>501.40483788493202</v>
      </c>
      <c r="R9" s="527">
        <v>357.76314375480536</v>
      </c>
      <c r="S9" s="527">
        <v>483.15654238514719</v>
      </c>
      <c r="T9" s="527">
        <v>423.90585991166722</v>
      </c>
      <c r="U9" s="528">
        <v>476.85281584010517</v>
      </c>
      <c r="V9" s="632"/>
      <c r="W9" s="632"/>
      <c r="X9" s="632"/>
      <c r="Y9" s="632"/>
      <c r="Z9" s="632"/>
      <c r="AA9" s="632"/>
      <c r="AB9" s="632"/>
      <c r="AC9" s="632"/>
      <c r="AD9" s="632"/>
      <c r="AE9" s="632"/>
      <c r="AF9" s="632"/>
      <c r="AG9" s="632"/>
      <c r="AH9" s="632"/>
      <c r="AI9" s="632"/>
      <c r="AJ9" s="632"/>
      <c r="AK9" s="632"/>
      <c r="AL9" s="632"/>
      <c r="AM9" s="632"/>
      <c r="AN9" s="632"/>
      <c r="AO9" s="636"/>
      <c r="AP9" s="636"/>
      <c r="AQ9" s="636"/>
      <c r="AR9" s="636"/>
      <c r="AS9" s="636"/>
      <c r="AT9" s="636"/>
      <c r="AU9" s="636"/>
      <c r="AV9" s="636"/>
      <c r="AW9" s="636"/>
      <c r="AX9" s="636"/>
      <c r="AY9" s="636"/>
      <c r="AZ9" s="636"/>
      <c r="BA9" s="636"/>
      <c r="BB9" s="636"/>
      <c r="BC9" s="636"/>
      <c r="BD9" s="636"/>
      <c r="BE9" s="636"/>
      <c r="BF9" s="636"/>
      <c r="BG9" s="636"/>
    </row>
    <row r="10" spans="1:59" s="294" customFormat="1" ht="16.5" customHeight="1">
      <c r="A10" s="529" t="s">
        <v>34</v>
      </c>
      <c r="B10" s="523" t="s">
        <v>215</v>
      </c>
      <c r="C10" s="524">
        <v>1576</v>
      </c>
      <c r="D10" s="524">
        <v>6</v>
      </c>
      <c r="E10" s="524">
        <v>9</v>
      </c>
      <c r="F10" s="524">
        <v>1573</v>
      </c>
      <c r="G10" s="525">
        <v>1582</v>
      </c>
      <c r="H10" s="524">
        <v>14678</v>
      </c>
      <c r="I10" s="524">
        <v>82</v>
      </c>
      <c r="J10" s="524">
        <v>221</v>
      </c>
      <c r="K10" s="524">
        <v>14539</v>
      </c>
      <c r="L10" s="524">
        <v>12695</v>
      </c>
      <c r="M10" s="524">
        <v>2065</v>
      </c>
      <c r="N10" s="526">
        <v>14760</v>
      </c>
      <c r="O10" s="527">
        <v>474.99361126765166</v>
      </c>
      <c r="P10" s="527">
        <v>378.95127067014795</v>
      </c>
      <c r="Q10" s="527">
        <v>510.92028658536589</v>
      </c>
      <c r="R10" s="527">
        <v>473.73654473840054</v>
      </c>
      <c r="S10" s="527">
        <v>483.94285442360689</v>
      </c>
      <c r="T10" s="527">
        <v>417.14847650778029</v>
      </c>
      <c r="U10" s="528">
        <v>474.39648913058187</v>
      </c>
      <c r="V10" s="633"/>
      <c r="W10" s="633"/>
      <c r="X10" s="633"/>
      <c r="Y10" s="633"/>
      <c r="Z10" s="633"/>
      <c r="AA10" s="633"/>
      <c r="AB10" s="633"/>
      <c r="AC10" s="633"/>
      <c r="AD10" s="633"/>
      <c r="AE10" s="633"/>
      <c r="AF10" s="633"/>
      <c r="AG10" s="633"/>
      <c r="AH10" s="633"/>
      <c r="AI10" s="633"/>
      <c r="AJ10" s="633"/>
      <c r="AK10" s="633"/>
      <c r="AL10" s="633"/>
      <c r="AM10" s="633"/>
      <c r="AN10" s="633"/>
      <c r="AO10" s="636"/>
      <c r="AP10" s="636"/>
      <c r="AQ10" s="636"/>
      <c r="AR10" s="636"/>
      <c r="AS10" s="636"/>
      <c r="AT10" s="636"/>
      <c r="AU10" s="636"/>
      <c r="AV10" s="636"/>
      <c r="AW10" s="636"/>
      <c r="AX10" s="636"/>
      <c r="AY10" s="636"/>
      <c r="AZ10" s="636"/>
      <c r="BA10" s="636"/>
      <c r="BB10" s="636"/>
      <c r="BC10" s="636"/>
      <c r="BD10" s="636"/>
      <c r="BE10" s="636"/>
      <c r="BF10" s="636"/>
      <c r="BG10" s="636"/>
    </row>
    <row r="11" spans="1:59" s="294" customFormat="1" ht="16.5" customHeight="1">
      <c r="A11" s="529" t="s">
        <v>24</v>
      </c>
      <c r="B11" s="523" t="s">
        <v>216</v>
      </c>
      <c r="C11" s="524">
        <v>421</v>
      </c>
      <c r="D11" s="524">
        <v>29</v>
      </c>
      <c r="E11" s="524">
        <v>9</v>
      </c>
      <c r="F11" s="524">
        <v>441</v>
      </c>
      <c r="G11" s="525">
        <v>450</v>
      </c>
      <c r="H11" s="524">
        <v>37479</v>
      </c>
      <c r="I11" s="524">
        <v>5022</v>
      </c>
      <c r="J11" s="524">
        <v>8529</v>
      </c>
      <c r="K11" s="524">
        <v>33972</v>
      </c>
      <c r="L11" s="524">
        <v>41655</v>
      </c>
      <c r="M11" s="524">
        <v>846</v>
      </c>
      <c r="N11" s="526">
        <v>42501</v>
      </c>
      <c r="O11" s="527">
        <v>795.79485133663388</v>
      </c>
      <c r="P11" s="527">
        <v>730.05718601891374</v>
      </c>
      <c r="Q11" s="527">
        <v>1298.1889582276197</v>
      </c>
      <c r="R11" s="527">
        <v>656.96778935758914</v>
      </c>
      <c r="S11" s="527">
        <v>792.77300412090744</v>
      </c>
      <c r="T11" s="527">
        <v>552.54311628518815</v>
      </c>
      <c r="U11" s="528">
        <v>787.96012109770652</v>
      </c>
      <c r="V11" s="633"/>
      <c r="W11" s="633"/>
      <c r="X11" s="633"/>
      <c r="Y11" s="633"/>
      <c r="Z11" s="633"/>
      <c r="AA11" s="633"/>
      <c r="AB11" s="633"/>
      <c r="AC11" s="633"/>
      <c r="AD11" s="633"/>
      <c r="AE11" s="633"/>
      <c r="AF11" s="633"/>
      <c r="AG11" s="633"/>
      <c r="AH11" s="633"/>
      <c r="AI11" s="633"/>
      <c r="AJ11" s="633"/>
      <c r="AK11" s="633"/>
      <c r="AL11" s="633"/>
      <c r="AM11" s="633"/>
      <c r="AN11" s="633"/>
      <c r="AO11" s="636"/>
      <c r="AP11" s="636"/>
      <c r="AQ11" s="636"/>
      <c r="AR11" s="636"/>
      <c r="AS11" s="636"/>
      <c r="AT11" s="636"/>
      <c r="AU11" s="636"/>
      <c r="AV11" s="636"/>
      <c r="AW11" s="636"/>
      <c r="AX11" s="636"/>
      <c r="AY11" s="636"/>
      <c r="AZ11" s="636"/>
      <c r="BA11" s="636"/>
      <c r="BB11" s="636"/>
      <c r="BC11" s="636"/>
      <c r="BD11" s="636"/>
      <c r="BE11" s="636"/>
      <c r="BF11" s="636"/>
      <c r="BG11" s="636"/>
    </row>
    <row r="12" spans="1:59" s="294" customFormat="1" ht="16.5" customHeight="1">
      <c r="A12" s="529" t="s">
        <v>26</v>
      </c>
      <c r="B12" s="523" t="s">
        <v>217</v>
      </c>
      <c r="C12" s="524">
        <v>34</v>
      </c>
      <c r="D12" s="524">
        <v>1</v>
      </c>
      <c r="E12" s="524">
        <v>5</v>
      </c>
      <c r="F12" s="524">
        <v>30</v>
      </c>
      <c r="G12" s="525">
        <v>35</v>
      </c>
      <c r="H12" s="524">
        <v>2211</v>
      </c>
      <c r="I12" s="524">
        <v>49</v>
      </c>
      <c r="J12" s="524">
        <v>1225</v>
      </c>
      <c r="K12" s="524">
        <v>1035</v>
      </c>
      <c r="L12" s="524">
        <v>2155</v>
      </c>
      <c r="M12" s="524">
        <v>105</v>
      </c>
      <c r="N12" s="526">
        <v>2260</v>
      </c>
      <c r="O12" s="527">
        <v>1246.9488145637979</v>
      </c>
      <c r="P12" s="527">
        <v>534.60236054421762</v>
      </c>
      <c r="Q12" s="527">
        <v>1676.9259113492994</v>
      </c>
      <c r="R12" s="527">
        <v>703.45661909481328</v>
      </c>
      <c r="S12" s="527">
        <v>1223.2827368671262</v>
      </c>
      <c r="T12" s="527">
        <v>1396.1626379137413</v>
      </c>
      <c r="U12" s="528">
        <v>1231.1059604212055</v>
      </c>
      <c r="V12" s="633"/>
      <c r="W12" s="633"/>
      <c r="X12" s="633"/>
      <c r="Y12" s="633"/>
      <c r="Z12" s="633"/>
      <c r="AA12" s="633"/>
      <c r="AB12" s="633"/>
      <c r="AC12" s="633"/>
      <c r="AD12" s="633"/>
      <c r="AE12" s="633"/>
      <c r="AF12" s="633"/>
      <c r="AG12" s="633"/>
      <c r="AH12" s="633"/>
      <c r="AI12" s="633"/>
      <c r="AJ12" s="633"/>
      <c r="AK12" s="633"/>
      <c r="AL12" s="633"/>
      <c r="AM12" s="633"/>
      <c r="AN12" s="633"/>
      <c r="AO12" s="636"/>
      <c r="AP12" s="636"/>
      <c r="AQ12" s="636"/>
      <c r="AR12" s="636"/>
      <c r="AS12" s="636"/>
      <c r="AT12" s="636"/>
      <c r="AU12" s="636"/>
      <c r="AV12" s="636"/>
      <c r="AW12" s="636"/>
      <c r="AX12" s="636"/>
      <c r="AY12" s="636"/>
      <c r="AZ12" s="636"/>
      <c r="BA12" s="636"/>
      <c r="BB12" s="636"/>
      <c r="BC12" s="636"/>
      <c r="BD12" s="636"/>
      <c r="BE12" s="636"/>
      <c r="BF12" s="636"/>
      <c r="BG12" s="636"/>
    </row>
    <row r="13" spans="1:59" s="294" customFormat="1" ht="16.5" customHeight="1">
      <c r="A13" s="529" t="s">
        <v>28</v>
      </c>
      <c r="B13" s="523" t="s">
        <v>218</v>
      </c>
      <c r="C13" s="524">
        <v>769</v>
      </c>
      <c r="D13" s="524">
        <v>57</v>
      </c>
      <c r="E13" s="524">
        <v>0</v>
      </c>
      <c r="F13" s="524">
        <v>826</v>
      </c>
      <c r="G13" s="525">
        <v>826</v>
      </c>
      <c r="H13" s="524">
        <v>30184</v>
      </c>
      <c r="I13" s="524">
        <v>3577</v>
      </c>
      <c r="J13" s="524">
        <v>0</v>
      </c>
      <c r="K13" s="524">
        <v>33761</v>
      </c>
      <c r="L13" s="524">
        <v>31975</v>
      </c>
      <c r="M13" s="524">
        <v>1786</v>
      </c>
      <c r="N13" s="526">
        <v>33761</v>
      </c>
      <c r="O13" s="527">
        <v>689.17615189504852</v>
      </c>
      <c r="P13" s="527">
        <v>572.53751872780924</v>
      </c>
      <c r="Q13" s="588" t="s">
        <v>122</v>
      </c>
      <c r="R13" s="527">
        <v>676.83360594197507</v>
      </c>
      <c r="S13" s="527">
        <v>674.57805832897782</v>
      </c>
      <c r="T13" s="527">
        <v>717.66135686417215</v>
      </c>
      <c r="U13" s="528">
        <v>676.83360594197518</v>
      </c>
      <c r="V13" s="633"/>
      <c r="W13" s="633"/>
      <c r="X13" s="633"/>
      <c r="Y13" s="633"/>
      <c r="Z13" s="633"/>
      <c r="AA13" s="633"/>
      <c r="AB13" s="633"/>
      <c r="AC13" s="633"/>
      <c r="AD13" s="633"/>
      <c r="AE13" s="633"/>
      <c r="AF13" s="633"/>
      <c r="AG13" s="633"/>
      <c r="AH13" s="633"/>
      <c r="AI13" s="633"/>
      <c r="AJ13" s="633"/>
      <c r="AK13" s="633"/>
      <c r="AL13" s="633"/>
      <c r="AM13" s="633"/>
      <c r="AN13" s="633"/>
      <c r="AO13" s="636"/>
      <c r="AP13" s="636"/>
      <c r="AQ13" s="636"/>
      <c r="AR13" s="636"/>
      <c r="AS13" s="636"/>
      <c r="AT13" s="636"/>
      <c r="AU13" s="636"/>
      <c r="AV13" s="636"/>
      <c r="AW13" s="636"/>
      <c r="AX13" s="636"/>
      <c r="AY13" s="636"/>
      <c r="AZ13" s="636"/>
      <c r="BA13" s="636"/>
      <c r="BB13" s="636"/>
      <c r="BC13" s="636"/>
      <c r="BD13" s="636"/>
      <c r="BE13" s="636"/>
      <c r="BF13" s="636"/>
      <c r="BG13" s="636"/>
    </row>
    <row r="14" spans="1:59" s="294" customFormat="1" ht="16.5" customHeight="1">
      <c r="A14" s="529" t="s">
        <v>117</v>
      </c>
      <c r="B14" s="523" t="s">
        <v>219</v>
      </c>
      <c r="C14" s="524">
        <v>4846</v>
      </c>
      <c r="D14" s="524">
        <v>260</v>
      </c>
      <c r="E14" s="524">
        <v>64</v>
      </c>
      <c r="F14" s="524">
        <v>5042</v>
      </c>
      <c r="G14" s="525">
        <v>5106</v>
      </c>
      <c r="H14" s="524">
        <v>53917</v>
      </c>
      <c r="I14" s="524">
        <v>4113</v>
      </c>
      <c r="J14" s="524">
        <v>3915</v>
      </c>
      <c r="K14" s="524">
        <v>54115</v>
      </c>
      <c r="L14" s="524">
        <v>53438</v>
      </c>
      <c r="M14" s="524">
        <v>4592</v>
      </c>
      <c r="N14" s="526">
        <v>58030</v>
      </c>
      <c r="O14" s="527">
        <v>507.56235176249487</v>
      </c>
      <c r="P14" s="527">
        <v>496.00470638604719</v>
      </c>
      <c r="Q14" s="527">
        <v>577.55645857366426</v>
      </c>
      <c r="R14" s="527">
        <v>501.22944091239316</v>
      </c>
      <c r="S14" s="527">
        <v>511.1458037433016</v>
      </c>
      <c r="T14" s="527">
        <v>455.65178482440695</v>
      </c>
      <c r="U14" s="528">
        <v>506.73521340566623</v>
      </c>
      <c r="V14" s="633"/>
      <c r="W14" s="633"/>
      <c r="X14" s="633"/>
      <c r="Y14" s="633"/>
      <c r="Z14" s="633"/>
      <c r="AA14" s="633"/>
      <c r="AB14" s="633"/>
      <c r="AC14" s="633"/>
      <c r="AD14" s="633"/>
      <c r="AE14" s="633"/>
      <c r="AF14" s="633"/>
      <c r="AG14" s="633"/>
      <c r="AH14" s="633"/>
      <c r="AI14" s="633"/>
      <c r="AJ14" s="633"/>
      <c r="AK14" s="633"/>
      <c r="AL14" s="633"/>
      <c r="AM14" s="633"/>
      <c r="AN14" s="633"/>
      <c r="AO14" s="636"/>
      <c r="AP14" s="636"/>
      <c r="AQ14" s="636"/>
      <c r="AR14" s="636"/>
      <c r="AS14" s="636"/>
      <c r="AT14" s="636"/>
      <c r="AU14" s="636"/>
      <c r="AV14" s="636"/>
      <c r="AW14" s="636"/>
      <c r="AX14" s="636"/>
      <c r="AY14" s="636"/>
      <c r="AZ14" s="636"/>
      <c r="BA14" s="636"/>
      <c r="BB14" s="636"/>
      <c r="BC14" s="636"/>
      <c r="BD14" s="636"/>
      <c r="BE14" s="636"/>
      <c r="BF14" s="636"/>
      <c r="BG14" s="636"/>
    </row>
    <row r="15" spans="1:59" s="294" customFormat="1" ht="16.5" customHeight="1">
      <c r="A15" s="529" t="s">
        <v>119</v>
      </c>
      <c r="B15" s="523" t="s">
        <v>220</v>
      </c>
      <c r="C15" s="524">
        <v>506</v>
      </c>
      <c r="D15" s="524">
        <v>166</v>
      </c>
      <c r="E15" s="524">
        <v>85</v>
      </c>
      <c r="F15" s="524">
        <v>587</v>
      </c>
      <c r="G15" s="525">
        <v>672</v>
      </c>
      <c r="H15" s="524">
        <v>7232</v>
      </c>
      <c r="I15" s="524">
        <v>5249</v>
      </c>
      <c r="J15" s="524">
        <v>4852</v>
      </c>
      <c r="K15" s="524">
        <v>7629</v>
      </c>
      <c r="L15" s="524">
        <v>11516</v>
      </c>
      <c r="M15" s="524">
        <v>965</v>
      </c>
      <c r="N15" s="526">
        <v>12481</v>
      </c>
      <c r="O15" s="527">
        <v>978.90165636532288</v>
      </c>
      <c r="P15" s="527">
        <v>631.52118656627727</v>
      </c>
      <c r="Q15" s="527">
        <v>1053.2013455564008</v>
      </c>
      <c r="R15" s="527">
        <v>679.29639511597327</v>
      </c>
      <c r="S15" s="527">
        <v>848.75976496472731</v>
      </c>
      <c r="T15" s="527">
        <v>649.70459148533575</v>
      </c>
      <c r="U15" s="528">
        <v>833.3524762521273</v>
      </c>
      <c r="V15" s="633"/>
      <c r="W15" s="633"/>
      <c r="X15" s="633"/>
      <c r="Y15" s="633"/>
      <c r="Z15" s="633"/>
      <c r="AA15" s="633"/>
      <c r="AB15" s="633"/>
      <c r="AC15" s="633"/>
      <c r="AD15" s="633"/>
      <c r="AE15" s="633"/>
      <c r="AF15" s="633"/>
      <c r="AG15" s="633"/>
      <c r="AH15" s="633"/>
      <c r="AI15" s="633"/>
      <c r="AJ15" s="633"/>
      <c r="AK15" s="633"/>
      <c r="AL15" s="633"/>
      <c r="AM15" s="633"/>
      <c r="AN15" s="633"/>
      <c r="AO15" s="636"/>
      <c r="AP15" s="636"/>
      <c r="AQ15" s="636"/>
      <c r="AR15" s="636"/>
      <c r="AS15" s="636"/>
      <c r="AT15" s="636"/>
      <c r="AU15" s="636"/>
      <c r="AV15" s="636"/>
      <c r="AW15" s="636"/>
      <c r="AX15" s="636"/>
      <c r="AY15" s="636"/>
      <c r="AZ15" s="636"/>
      <c r="BA15" s="636"/>
      <c r="BB15" s="636"/>
      <c r="BC15" s="636"/>
      <c r="BD15" s="636"/>
      <c r="BE15" s="636"/>
      <c r="BF15" s="636"/>
      <c r="BG15" s="636"/>
    </row>
    <row r="16" spans="1:59" s="294" customFormat="1" ht="16.5" customHeight="1">
      <c r="A16" s="529">
        <v>10</v>
      </c>
      <c r="B16" s="523" t="s">
        <v>221</v>
      </c>
      <c r="C16" s="524">
        <v>46040</v>
      </c>
      <c r="D16" s="524">
        <v>500</v>
      </c>
      <c r="E16" s="524">
        <v>249</v>
      </c>
      <c r="F16" s="524">
        <v>46291</v>
      </c>
      <c r="G16" s="525">
        <v>46540</v>
      </c>
      <c r="H16" s="524">
        <v>510769</v>
      </c>
      <c r="I16" s="524">
        <v>5087</v>
      </c>
      <c r="J16" s="524">
        <v>10336</v>
      </c>
      <c r="K16" s="524">
        <v>505520</v>
      </c>
      <c r="L16" s="524">
        <v>329245</v>
      </c>
      <c r="M16" s="524">
        <v>186611</v>
      </c>
      <c r="N16" s="526">
        <v>515856</v>
      </c>
      <c r="O16" s="527">
        <v>447.90983006007826</v>
      </c>
      <c r="P16" s="527">
        <v>384.69125318049583</v>
      </c>
      <c r="Q16" s="527">
        <v>533.1735045915301</v>
      </c>
      <c r="R16" s="527">
        <v>445.50067116051372</v>
      </c>
      <c r="S16" s="527">
        <v>467.29040689453899</v>
      </c>
      <c r="T16" s="527">
        <v>409.56451407203826</v>
      </c>
      <c r="U16" s="528">
        <v>447.37276919456383</v>
      </c>
      <c r="V16" s="633"/>
      <c r="W16" s="633"/>
      <c r="X16" s="633"/>
      <c r="Y16" s="633"/>
      <c r="Z16" s="633"/>
      <c r="AA16" s="633"/>
      <c r="AB16" s="633"/>
      <c r="AC16" s="633"/>
      <c r="AD16" s="633"/>
      <c r="AE16" s="633"/>
      <c r="AF16" s="633"/>
      <c r="AG16" s="633"/>
      <c r="AH16" s="633"/>
      <c r="AI16" s="633"/>
      <c r="AJ16" s="633"/>
      <c r="AK16" s="633"/>
      <c r="AL16" s="633"/>
      <c r="AM16" s="633"/>
      <c r="AN16" s="633"/>
      <c r="AO16" s="636"/>
      <c r="AP16" s="636"/>
      <c r="AQ16" s="636"/>
      <c r="AR16" s="636"/>
      <c r="AS16" s="636"/>
      <c r="AT16" s="636"/>
      <c r="AU16" s="636"/>
      <c r="AV16" s="636"/>
      <c r="AW16" s="636"/>
      <c r="AX16" s="636"/>
      <c r="AY16" s="636"/>
      <c r="AZ16" s="636"/>
      <c r="BA16" s="636"/>
      <c r="BB16" s="636"/>
      <c r="BC16" s="636"/>
      <c r="BD16" s="636"/>
      <c r="BE16" s="636"/>
      <c r="BF16" s="636"/>
      <c r="BG16" s="636"/>
    </row>
    <row r="17" spans="1:59" s="294" customFormat="1" ht="16.5" customHeight="1">
      <c r="A17" s="529">
        <v>11</v>
      </c>
      <c r="B17" s="523" t="s">
        <v>222</v>
      </c>
      <c r="C17" s="524">
        <v>729</v>
      </c>
      <c r="D17" s="524">
        <v>4</v>
      </c>
      <c r="E17" s="524">
        <v>14</v>
      </c>
      <c r="F17" s="524">
        <v>719</v>
      </c>
      <c r="G17" s="525">
        <v>733</v>
      </c>
      <c r="H17" s="524">
        <v>17507</v>
      </c>
      <c r="I17" s="524">
        <v>112</v>
      </c>
      <c r="J17" s="524">
        <v>560</v>
      </c>
      <c r="K17" s="524">
        <v>17059</v>
      </c>
      <c r="L17" s="524">
        <v>14187</v>
      </c>
      <c r="M17" s="524">
        <v>3432</v>
      </c>
      <c r="N17" s="526">
        <v>17619</v>
      </c>
      <c r="O17" s="527">
        <v>615.11507051969807</v>
      </c>
      <c r="P17" s="527">
        <v>555.0516605972324</v>
      </c>
      <c r="Q17" s="527">
        <v>593.24682736116245</v>
      </c>
      <c r="R17" s="527">
        <v>615.51804582801151</v>
      </c>
      <c r="S17" s="527">
        <v>624.54855008685297</v>
      </c>
      <c r="T17" s="527">
        <v>572.83999013902883</v>
      </c>
      <c r="U17" s="528">
        <v>614.77733644582315</v>
      </c>
      <c r="V17" s="633"/>
      <c r="W17" s="633"/>
      <c r="X17" s="633"/>
      <c r="Y17" s="633"/>
      <c r="Z17" s="633"/>
      <c r="AA17" s="633"/>
      <c r="AB17" s="633"/>
      <c r="AC17" s="633"/>
      <c r="AD17" s="633"/>
      <c r="AE17" s="633"/>
      <c r="AF17" s="633"/>
      <c r="AG17" s="633"/>
      <c r="AH17" s="633"/>
      <c r="AI17" s="633"/>
      <c r="AJ17" s="633"/>
      <c r="AK17" s="633"/>
      <c r="AL17" s="633"/>
      <c r="AM17" s="633"/>
      <c r="AN17" s="633"/>
      <c r="AO17" s="636"/>
      <c r="AP17" s="636"/>
      <c r="AQ17" s="636"/>
      <c r="AR17" s="636"/>
      <c r="AS17" s="636"/>
      <c r="AT17" s="636"/>
      <c r="AU17" s="636"/>
      <c r="AV17" s="636"/>
      <c r="AW17" s="636"/>
      <c r="AX17" s="636"/>
      <c r="AY17" s="636"/>
      <c r="AZ17" s="636"/>
      <c r="BA17" s="636"/>
      <c r="BB17" s="636"/>
      <c r="BC17" s="636"/>
      <c r="BD17" s="636"/>
      <c r="BE17" s="636"/>
      <c r="BF17" s="636"/>
      <c r="BG17" s="636"/>
    </row>
    <row r="18" spans="1:59" s="294" customFormat="1" ht="16.5" customHeight="1">
      <c r="A18" s="529">
        <v>12</v>
      </c>
      <c r="B18" s="523" t="s">
        <v>223</v>
      </c>
      <c r="C18" s="524">
        <v>117</v>
      </c>
      <c r="D18" s="524">
        <v>1</v>
      </c>
      <c r="E18" s="524">
        <v>0</v>
      </c>
      <c r="F18" s="524">
        <v>118</v>
      </c>
      <c r="G18" s="525">
        <v>118</v>
      </c>
      <c r="H18" s="524">
        <v>6536</v>
      </c>
      <c r="I18" s="524">
        <v>107</v>
      </c>
      <c r="J18" s="524">
        <v>0</v>
      </c>
      <c r="K18" s="524">
        <v>6643</v>
      </c>
      <c r="L18" s="524">
        <v>4641</v>
      </c>
      <c r="M18" s="524">
        <v>2002</v>
      </c>
      <c r="N18" s="526">
        <v>6643</v>
      </c>
      <c r="O18" s="527">
        <v>852.179688532564</v>
      </c>
      <c r="P18" s="527">
        <v>877.79135290731153</v>
      </c>
      <c r="Q18" s="588" t="s">
        <v>122</v>
      </c>
      <c r="R18" s="527">
        <v>852.42601998892587</v>
      </c>
      <c r="S18" s="527">
        <v>875.98114063095863</v>
      </c>
      <c r="T18" s="527">
        <v>785.21248063669532</v>
      </c>
      <c r="U18" s="528">
        <v>852.42601998892587</v>
      </c>
      <c r="V18" s="633"/>
      <c r="W18" s="633"/>
      <c r="X18" s="633"/>
      <c r="Y18" s="633"/>
      <c r="Z18" s="633"/>
      <c r="AA18" s="633"/>
      <c r="AB18" s="633"/>
      <c r="AC18" s="633"/>
      <c r="AD18" s="633"/>
      <c r="AE18" s="633"/>
      <c r="AF18" s="633"/>
      <c r="AG18" s="633"/>
      <c r="AH18" s="633"/>
      <c r="AI18" s="633"/>
      <c r="AJ18" s="633"/>
      <c r="AK18" s="633"/>
      <c r="AL18" s="633"/>
      <c r="AM18" s="633"/>
      <c r="AN18" s="633"/>
      <c r="AO18" s="636"/>
      <c r="AP18" s="636"/>
      <c r="AQ18" s="636"/>
      <c r="AR18" s="636"/>
      <c r="AS18" s="636"/>
      <c r="AT18" s="636"/>
      <c r="AU18" s="636"/>
      <c r="AV18" s="636"/>
      <c r="AW18" s="636"/>
      <c r="AX18" s="636"/>
      <c r="AY18" s="636"/>
      <c r="AZ18" s="636"/>
      <c r="BA18" s="636"/>
      <c r="BB18" s="636"/>
      <c r="BC18" s="636"/>
      <c r="BD18" s="636"/>
      <c r="BE18" s="636"/>
      <c r="BF18" s="636"/>
      <c r="BG18" s="636"/>
    </row>
    <row r="19" spans="1:59" s="294" customFormat="1" ht="16.5" customHeight="1">
      <c r="A19" s="529">
        <v>13</v>
      </c>
      <c r="B19" s="523" t="s">
        <v>224</v>
      </c>
      <c r="C19" s="524">
        <v>19884</v>
      </c>
      <c r="D19" s="524">
        <v>29</v>
      </c>
      <c r="E19" s="524">
        <v>26</v>
      </c>
      <c r="F19" s="524">
        <v>19887</v>
      </c>
      <c r="G19" s="525">
        <v>19913</v>
      </c>
      <c r="H19" s="524">
        <v>459728</v>
      </c>
      <c r="I19" s="524">
        <v>611</v>
      </c>
      <c r="J19" s="524">
        <v>779</v>
      </c>
      <c r="K19" s="524">
        <v>459560</v>
      </c>
      <c r="L19" s="524">
        <v>327824</v>
      </c>
      <c r="M19" s="524">
        <v>132515</v>
      </c>
      <c r="N19" s="526">
        <v>460339</v>
      </c>
      <c r="O19" s="527">
        <v>476.57493653250651</v>
      </c>
      <c r="P19" s="527">
        <v>424.21032221017038</v>
      </c>
      <c r="Q19" s="527">
        <v>367.53568846861043</v>
      </c>
      <c r="R19" s="527">
        <v>476.67698097146098</v>
      </c>
      <c r="S19" s="527">
        <v>493.90261315559218</v>
      </c>
      <c r="T19" s="527">
        <v>432.92948507042348</v>
      </c>
      <c r="U19" s="528">
        <v>476.50829955043554</v>
      </c>
      <c r="V19" s="633"/>
      <c r="W19" s="633"/>
      <c r="X19" s="633"/>
      <c r="Y19" s="633"/>
      <c r="Z19" s="633"/>
      <c r="AA19" s="633"/>
      <c r="AB19" s="633"/>
      <c r="AC19" s="633"/>
      <c r="AD19" s="633"/>
      <c r="AE19" s="633"/>
      <c r="AF19" s="633"/>
      <c r="AG19" s="633"/>
      <c r="AH19" s="633"/>
      <c r="AI19" s="633"/>
      <c r="AJ19" s="633"/>
      <c r="AK19" s="633"/>
      <c r="AL19" s="633"/>
      <c r="AM19" s="633"/>
      <c r="AN19" s="633"/>
      <c r="AO19" s="636"/>
      <c r="AP19" s="636"/>
      <c r="AQ19" s="636"/>
      <c r="AR19" s="636"/>
      <c r="AS19" s="636"/>
      <c r="AT19" s="636"/>
      <c r="AU19" s="636"/>
      <c r="AV19" s="636"/>
      <c r="AW19" s="636"/>
      <c r="AX19" s="636"/>
      <c r="AY19" s="636"/>
      <c r="AZ19" s="636"/>
      <c r="BA19" s="636"/>
      <c r="BB19" s="636"/>
      <c r="BC19" s="636"/>
      <c r="BD19" s="636"/>
      <c r="BE19" s="636"/>
      <c r="BF19" s="636"/>
      <c r="BG19" s="636"/>
    </row>
    <row r="20" spans="1:59" s="294" customFormat="1" ht="16.5" customHeight="1">
      <c r="A20" s="529">
        <v>14</v>
      </c>
      <c r="B20" s="523" t="s">
        <v>225</v>
      </c>
      <c r="C20" s="524">
        <v>42444</v>
      </c>
      <c r="D20" s="524">
        <v>97</v>
      </c>
      <c r="E20" s="524">
        <v>189</v>
      </c>
      <c r="F20" s="524">
        <v>42352</v>
      </c>
      <c r="G20" s="525">
        <v>42541</v>
      </c>
      <c r="H20" s="524">
        <v>707122</v>
      </c>
      <c r="I20" s="524">
        <v>4558</v>
      </c>
      <c r="J20" s="524">
        <v>10337</v>
      </c>
      <c r="K20" s="524">
        <v>701343</v>
      </c>
      <c r="L20" s="524">
        <v>329721</v>
      </c>
      <c r="M20" s="524">
        <v>381959</v>
      </c>
      <c r="N20" s="526">
        <v>711680</v>
      </c>
      <c r="O20" s="527">
        <v>390.58167529738233</v>
      </c>
      <c r="P20" s="527">
        <v>372.57832951434062</v>
      </c>
      <c r="Q20" s="527">
        <v>424.62037653491944</v>
      </c>
      <c r="R20" s="527">
        <v>390.05274566987657</v>
      </c>
      <c r="S20" s="527">
        <v>402.01985720040483</v>
      </c>
      <c r="T20" s="527">
        <v>380.3498550546401</v>
      </c>
      <c r="U20" s="528">
        <v>390.48140903652524</v>
      </c>
      <c r="V20" s="633"/>
      <c r="W20" s="633"/>
      <c r="X20" s="633"/>
      <c r="Y20" s="633"/>
      <c r="Z20" s="633"/>
      <c r="AA20" s="633"/>
      <c r="AB20" s="633"/>
      <c r="AC20" s="633"/>
      <c r="AD20" s="633"/>
      <c r="AE20" s="633"/>
      <c r="AF20" s="633"/>
      <c r="AG20" s="633"/>
      <c r="AH20" s="633"/>
      <c r="AI20" s="633"/>
      <c r="AJ20" s="633"/>
      <c r="AK20" s="633"/>
      <c r="AL20" s="633"/>
      <c r="AM20" s="633"/>
      <c r="AN20" s="633"/>
      <c r="AO20" s="636"/>
      <c r="AP20" s="636"/>
      <c r="AQ20" s="636"/>
      <c r="AR20" s="636"/>
      <c r="AS20" s="636"/>
      <c r="AT20" s="636"/>
      <c r="AU20" s="636"/>
      <c r="AV20" s="636"/>
      <c r="AW20" s="636"/>
      <c r="AX20" s="636"/>
      <c r="AY20" s="636"/>
      <c r="AZ20" s="636"/>
      <c r="BA20" s="636"/>
      <c r="BB20" s="636"/>
      <c r="BC20" s="636"/>
      <c r="BD20" s="636"/>
      <c r="BE20" s="636"/>
      <c r="BF20" s="636"/>
      <c r="BG20" s="636"/>
    </row>
    <row r="21" spans="1:59" s="294" customFormat="1" ht="16.5" customHeight="1">
      <c r="A21" s="529">
        <v>15</v>
      </c>
      <c r="B21" s="523" t="s">
        <v>226</v>
      </c>
      <c r="C21" s="524">
        <v>7795</v>
      </c>
      <c r="D21" s="524">
        <v>4</v>
      </c>
      <c r="E21" s="524">
        <v>2</v>
      </c>
      <c r="F21" s="524">
        <v>7797</v>
      </c>
      <c r="G21" s="525">
        <v>7799</v>
      </c>
      <c r="H21" s="524">
        <v>80905</v>
      </c>
      <c r="I21" s="524">
        <v>44</v>
      </c>
      <c r="J21" s="524">
        <v>106</v>
      </c>
      <c r="K21" s="524">
        <v>80843</v>
      </c>
      <c r="L21" s="524">
        <v>57141</v>
      </c>
      <c r="M21" s="524">
        <v>23808</v>
      </c>
      <c r="N21" s="526">
        <v>80949</v>
      </c>
      <c r="O21" s="527">
        <v>397.32713235297501</v>
      </c>
      <c r="P21" s="527">
        <v>335.91090487238978</v>
      </c>
      <c r="Q21" s="527">
        <v>346.44277299801456</v>
      </c>
      <c r="R21" s="527">
        <v>397.37359484834172</v>
      </c>
      <c r="S21" s="527">
        <v>406.966555124921</v>
      </c>
      <c r="T21" s="527">
        <v>373.46630717817834</v>
      </c>
      <c r="U21" s="528">
        <v>397.30277156649856</v>
      </c>
      <c r="V21" s="633"/>
      <c r="W21" s="633"/>
      <c r="X21" s="633"/>
      <c r="Y21" s="633"/>
      <c r="Z21" s="633"/>
      <c r="AA21" s="633"/>
      <c r="AB21" s="633"/>
      <c r="AC21" s="633"/>
      <c r="AD21" s="633"/>
      <c r="AE21" s="633"/>
      <c r="AF21" s="633"/>
      <c r="AG21" s="633"/>
      <c r="AH21" s="633"/>
      <c r="AI21" s="633"/>
      <c r="AJ21" s="633"/>
      <c r="AK21" s="633"/>
      <c r="AL21" s="633"/>
      <c r="AM21" s="633"/>
      <c r="AN21" s="633"/>
      <c r="AO21" s="636"/>
      <c r="AP21" s="636"/>
      <c r="AQ21" s="636"/>
      <c r="AR21" s="636"/>
      <c r="AS21" s="636"/>
      <c r="AT21" s="636"/>
      <c r="AU21" s="636"/>
      <c r="AV21" s="636"/>
      <c r="AW21" s="636"/>
      <c r="AX21" s="636"/>
      <c r="AY21" s="636"/>
      <c r="AZ21" s="636"/>
      <c r="BA21" s="636"/>
      <c r="BB21" s="636"/>
      <c r="BC21" s="636"/>
      <c r="BD21" s="636"/>
      <c r="BE21" s="636"/>
      <c r="BF21" s="636"/>
      <c r="BG21" s="636"/>
    </row>
    <row r="22" spans="1:59" s="294" customFormat="1" ht="36.75" customHeight="1">
      <c r="A22" s="529">
        <v>16</v>
      </c>
      <c r="B22" s="523" t="s">
        <v>227</v>
      </c>
      <c r="C22" s="524">
        <v>11606</v>
      </c>
      <c r="D22" s="524">
        <v>206</v>
      </c>
      <c r="E22" s="524">
        <v>16</v>
      </c>
      <c r="F22" s="524">
        <v>11796</v>
      </c>
      <c r="G22" s="525">
        <v>11812</v>
      </c>
      <c r="H22" s="524">
        <v>75308</v>
      </c>
      <c r="I22" s="524">
        <v>844</v>
      </c>
      <c r="J22" s="524">
        <v>230</v>
      </c>
      <c r="K22" s="524">
        <v>75922</v>
      </c>
      <c r="L22" s="524">
        <v>63426</v>
      </c>
      <c r="M22" s="524">
        <v>12726</v>
      </c>
      <c r="N22" s="526">
        <v>76152</v>
      </c>
      <c r="O22" s="527">
        <v>431.28850479382885</v>
      </c>
      <c r="P22" s="527">
        <v>346.52159709618871</v>
      </c>
      <c r="Q22" s="527">
        <v>516.12127418874672</v>
      </c>
      <c r="R22" s="527">
        <v>430.43962244542945</v>
      </c>
      <c r="S22" s="527">
        <v>441.29914868899937</v>
      </c>
      <c r="T22" s="527">
        <v>376.83816018134888</v>
      </c>
      <c r="U22" s="528">
        <v>430.7276303031789</v>
      </c>
      <c r="V22" s="633"/>
      <c r="W22" s="633"/>
      <c r="X22" s="633"/>
      <c r="Y22" s="633"/>
      <c r="Z22" s="633"/>
      <c r="AA22" s="633"/>
      <c r="AB22" s="633"/>
      <c r="AC22" s="633"/>
      <c r="AD22" s="633"/>
      <c r="AE22" s="633"/>
      <c r="AF22" s="633"/>
      <c r="AG22" s="633"/>
      <c r="AH22" s="633"/>
      <c r="AI22" s="633"/>
      <c r="AJ22" s="633"/>
      <c r="AK22" s="633"/>
      <c r="AL22" s="633"/>
      <c r="AM22" s="633"/>
      <c r="AN22" s="633"/>
      <c r="AO22" s="636"/>
      <c r="AP22" s="636"/>
      <c r="AQ22" s="636"/>
      <c r="AR22" s="636"/>
      <c r="AS22" s="636"/>
      <c r="AT22" s="636"/>
      <c r="AU22" s="636"/>
      <c r="AV22" s="636"/>
      <c r="AW22" s="636"/>
      <c r="AX22" s="636"/>
      <c r="AY22" s="636"/>
      <c r="AZ22" s="636"/>
      <c r="BA22" s="636"/>
      <c r="BB22" s="636"/>
      <c r="BC22" s="636"/>
      <c r="BD22" s="636"/>
      <c r="BE22" s="636"/>
      <c r="BF22" s="636"/>
      <c r="BG22" s="636"/>
    </row>
    <row r="23" spans="1:59" s="294" customFormat="1" ht="21" customHeight="1">
      <c r="A23" s="529">
        <v>17</v>
      </c>
      <c r="B23" s="523" t="s">
        <v>228</v>
      </c>
      <c r="C23" s="524">
        <v>3897</v>
      </c>
      <c r="D23" s="524">
        <v>6</v>
      </c>
      <c r="E23" s="524">
        <v>3</v>
      </c>
      <c r="F23" s="524">
        <v>3900</v>
      </c>
      <c r="G23" s="525">
        <v>3903</v>
      </c>
      <c r="H23" s="524">
        <v>76835</v>
      </c>
      <c r="I23" s="524">
        <v>72</v>
      </c>
      <c r="J23" s="524">
        <v>10</v>
      </c>
      <c r="K23" s="524">
        <v>76897</v>
      </c>
      <c r="L23" s="524">
        <v>60995</v>
      </c>
      <c r="M23" s="524">
        <v>15912</v>
      </c>
      <c r="N23" s="526">
        <v>76907</v>
      </c>
      <c r="O23" s="527">
        <v>544.69538074342734</v>
      </c>
      <c r="P23" s="527">
        <v>482.05618794326244</v>
      </c>
      <c r="Q23" s="527">
        <v>371.87333333333333</v>
      </c>
      <c r="R23" s="527">
        <v>544.69607970872039</v>
      </c>
      <c r="S23" s="527">
        <v>559.30521341007557</v>
      </c>
      <c r="T23" s="527">
        <v>487.02423896660571</v>
      </c>
      <c r="U23" s="528">
        <v>544.67872684949486</v>
      </c>
      <c r="V23" s="633"/>
      <c r="W23" s="633"/>
      <c r="X23" s="633"/>
      <c r="Y23" s="633"/>
      <c r="Z23" s="633"/>
      <c r="AA23" s="633"/>
      <c r="AB23" s="633"/>
      <c r="AC23" s="633"/>
      <c r="AD23" s="633"/>
      <c r="AE23" s="633"/>
      <c r="AF23" s="633"/>
      <c r="AG23" s="633"/>
      <c r="AH23" s="633"/>
      <c r="AI23" s="633"/>
      <c r="AJ23" s="633"/>
      <c r="AK23" s="633"/>
      <c r="AL23" s="633"/>
      <c r="AM23" s="633"/>
      <c r="AN23" s="633"/>
      <c r="AO23" s="636"/>
      <c r="AP23" s="636"/>
      <c r="AQ23" s="636"/>
      <c r="AR23" s="636"/>
      <c r="AS23" s="636"/>
      <c r="AT23" s="636"/>
      <c r="AU23" s="636"/>
      <c r="AV23" s="636"/>
      <c r="AW23" s="636"/>
      <c r="AX23" s="636"/>
      <c r="AY23" s="636"/>
      <c r="AZ23" s="636"/>
      <c r="BA23" s="636"/>
      <c r="BB23" s="636"/>
      <c r="BC23" s="636"/>
      <c r="BD23" s="636"/>
      <c r="BE23" s="636"/>
      <c r="BF23" s="636"/>
      <c r="BG23" s="636"/>
    </row>
    <row r="24" spans="1:59" s="294" customFormat="1" ht="21" customHeight="1">
      <c r="A24" s="529">
        <v>18</v>
      </c>
      <c r="B24" s="523" t="s">
        <v>229</v>
      </c>
      <c r="C24" s="524">
        <v>7052</v>
      </c>
      <c r="D24" s="524">
        <v>21</v>
      </c>
      <c r="E24" s="524">
        <v>31</v>
      </c>
      <c r="F24" s="524">
        <v>7042</v>
      </c>
      <c r="G24" s="525">
        <v>7073</v>
      </c>
      <c r="H24" s="524">
        <v>47952</v>
      </c>
      <c r="I24" s="524">
        <v>169</v>
      </c>
      <c r="J24" s="524">
        <v>615</v>
      </c>
      <c r="K24" s="524">
        <v>47506</v>
      </c>
      <c r="L24" s="524">
        <v>34854</v>
      </c>
      <c r="M24" s="524">
        <v>13267</v>
      </c>
      <c r="N24" s="526">
        <v>48121</v>
      </c>
      <c r="O24" s="527">
        <v>499.69222692774781</v>
      </c>
      <c r="P24" s="527">
        <v>520.03936513899328</v>
      </c>
      <c r="Q24" s="527">
        <v>716.71062255707238</v>
      </c>
      <c r="R24" s="527">
        <v>496.80532717866873</v>
      </c>
      <c r="S24" s="527">
        <v>516.40304748908295</v>
      </c>
      <c r="T24" s="527">
        <v>454.13508179587512</v>
      </c>
      <c r="U24" s="528">
        <v>499.73307683895598</v>
      </c>
      <c r="V24" s="633"/>
      <c r="W24" s="633"/>
      <c r="X24" s="633"/>
      <c r="Y24" s="633"/>
      <c r="Z24" s="633"/>
      <c r="AA24" s="633"/>
      <c r="AB24" s="633"/>
      <c r="AC24" s="633"/>
      <c r="AD24" s="633"/>
      <c r="AE24" s="633"/>
      <c r="AF24" s="633"/>
      <c r="AG24" s="633"/>
      <c r="AH24" s="633"/>
      <c r="AI24" s="633"/>
      <c r="AJ24" s="633"/>
      <c r="AK24" s="633"/>
      <c r="AL24" s="633"/>
      <c r="AM24" s="633"/>
      <c r="AN24" s="633"/>
      <c r="AO24" s="636"/>
      <c r="AP24" s="636"/>
      <c r="AQ24" s="636"/>
      <c r="AR24" s="636"/>
      <c r="AS24" s="636"/>
      <c r="AT24" s="636"/>
      <c r="AU24" s="636"/>
      <c r="AV24" s="636"/>
      <c r="AW24" s="636"/>
      <c r="AX24" s="636"/>
      <c r="AY24" s="636"/>
      <c r="AZ24" s="636"/>
      <c r="BA24" s="636"/>
      <c r="BB24" s="636"/>
      <c r="BC24" s="636"/>
      <c r="BD24" s="636"/>
      <c r="BE24" s="636"/>
      <c r="BF24" s="636"/>
      <c r="BG24" s="636"/>
    </row>
    <row r="25" spans="1:59" s="294" customFormat="1" ht="21" customHeight="1">
      <c r="A25" s="529">
        <v>19</v>
      </c>
      <c r="B25" s="523" t="s">
        <v>230</v>
      </c>
      <c r="C25" s="524">
        <v>282</v>
      </c>
      <c r="D25" s="524">
        <v>3</v>
      </c>
      <c r="E25" s="524">
        <v>2</v>
      </c>
      <c r="F25" s="524">
        <v>283</v>
      </c>
      <c r="G25" s="525">
        <v>285</v>
      </c>
      <c r="H25" s="524">
        <v>9484</v>
      </c>
      <c r="I25" s="524">
        <v>14</v>
      </c>
      <c r="J25" s="524">
        <v>13</v>
      </c>
      <c r="K25" s="524">
        <v>9485</v>
      </c>
      <c r="L25" s="524">
        <v>8044</v>
      </c>
      <c r="M25" s="524">
        <v>1454</v>
      </c>
      <c r="N25" s="526">
        <v>9498</v>
      </c>
      <c r="O25" s="527">
        <v>1173.5234374176839</v>
      </c>
      <c r="P25" s="527">
        <v>440.63653225806456</v>
      </c>
      <c r="Q25" s="527">
        <v>565.57546153846147</v>
      </c>
      <c r="R25" s="527">
        <v>1173.393426887362</v>
      </c>
      <c r="S25" s="527">
        <v>1212.1890608032884</v>
      </c>
      <c r="T25" s="527">
        <v>941.9310351523601</v>
      </c>
      <c r="U25" s="528">
        <v>1172.527361567802</v>
      </c>
      <c r="V25" s="633"/>
      <c r="W25" s="633"/>
      <c r="X25" s="633"/>
      <c r="Y25" s="633"/>
      <c r="Z25" s="633"/>
      <c r="AA25" s="633"/>
      <c r="AB25" s="633"/>
      <c r="AC25" s="633"/>
      <c r="AD25" s="633"/>
      <c r="AE25" s="633"/>
      <c r="AF25" s="633"/>
      <c r="AG25" s="633"/>
      <c r="AH25" s="633"/>
      <c r="AI25" s="633"/>
      <c r="AJ25" s="633"/>
      <c r="AK25" s="633"/>
      <c r="AL25" s="633"/>
      <c r="AM25" s="633"/>
      <c r="AN25" s="633"/>
      <c r="AO25" s="636"/>
      <c r="AP25" s="636"/>
      <c r="AQ25" s="636"/>
      <c r="AR25" s="636"/>
      <c r="AS25" s="636"/>
      <c r="AT25" s="636"/>
      <c r="AU25" s="636"/>
      <c r="AV25" s="636"/>
      <c r="AW25" s="636"/>
      <c r="AX25" s="636"/>
      <c r="AY25" s="636"/>
      <c r="AZ25" s="636"/>
      <c r="BA25" s="636"/>
      <c r="BB25" s="636"/>
      <c r="BC25" s="636"/>
      <c r="BD25" s="636"/>
      <c r="BE25" s="636"/>
      <c r="BF25" s="636"/>
      <c r="BG25" s="636"/>
    </row>
    <row r="26" spans="1:59" s="294" customFormat="1" ht="21" customHeight="1">
      <c r="A26" s="529">
        <v>20</v>
      </c>
      <c r="B26" s="523" t="s">
        <v>231</v>
      </c>
      <c r="C26" s="524">
        <v>6882</v>
      </c>
      <c r="D26" s="524">
        <v>31</v>
      </c>
      <c r="E26" s="524">
        <v>11</v>
      </c>
      <c r="F26" s="524">
        <v>6902</v>
      </c>
      <c r="G26" s="525">
        <v>6913</v>
      </c>
      <c r="H26" s="524">
        <v>110765</v>
      </c>
      <c r="I26" s="524">
        <v>297</v>
      </c>
      <c r="J26" s="524">
        <v>1021</v>
      </c>
      <c r="K26" s="524">
        <v>110041</v>
      </c>
      <c r="L26" s="524">
        <v>81904</v>
      </c>
      <c r="M26" s="524">
        <v>29158</v>
      </c>
      <c r="N26" s="526">
        <v>111062</v>
      </c>
      <c r="O26" s="527">
        <v>662.39965331870724</v>
      </c>
      <c r="P26" s="527">
        <v>579.5231896012998</v>
      </c>
      <c r="Q26" s="527">
        <v>736.41361879682529</v>
      </c>
      <c r="R26" s="527">
        <v>661.52099708376954</v>
      </c>
      <c r="S26" s="527">
        <v>693.88553943081365</v>
      </c>
      <c r="T26" s="527">
        <v>570.53819504840453</v>
      </c>
      <c r="U26" s="528">
        <v>662.18244366621184</v>
      </c>
      <c r="V26" s="633"/>
      <c r="W26" s="633"/>
      <c r="X26" s="633"/>
      <c r="Y26" s="633"/>
      <c r="Z26" s="633"/>
      <c r="AA26" s="633"/>
      <c r="AB26" s="633"/>
      <c r="AC26" s="633"/>
      <c r="AD26" s="633"/>
      <c r="AE26" s="633"/>
      <c r="AF26" s="633"/>
      <c r="AG26" s="633"/>
      <c r="AH26" s="633"/>
      <c r="AI26" s="633"/>
      <c r="AJ26" s="633"/>
      <c r="AK26" s="633"/>
      <c r="AL26" s="633"/>
      <c r="AM26" s="633"/>
      <c r="AN26" s="633"/>
      <c r="AO26" s="636"/>
      <c r="AP26" s="636"/>
      <c r="AQ26" s="636"/>
      <c r="AR26" s="636"/>
      <c r="AS26" s="636"/>
      <c r="AT26" s="636"/>
      <c r="AU26" s="636"/>
      <c r="AV26" s="636"/>
      <c r="AW26" s="636"/>
      <c r="AX26" s="636"/>
      <c r="AY26" s="636"/>
      <c r="AZ26" s="636"/>
      <c r="BA26" s="636"/>
      <c r="BB26" s="636"/>
      <c r="BC26" s="636"/>
      <c r="BD26" s="636"/>
      <c r="BE26" s="636"/>
      <c r="BF26" s="636"/>
      <c r="BG26" s="636"/>
    </row>
    <row r="27" spans="1:59" s="294" customFormat="1" ht="21" customHeight="1">
      <c r="A27" s="529">
        <v>21</v>
      </c>
      <c r="B27" s="523" t="s">
        <v>232</v>
      </c>
      <c r="C27" s="524">
        <v>818</v>
      </c>
      <c r="D27" s="524">
        <v>10</v>
      </c>
      <c r="E27" s="524">
        <v>4</v>
      </c>
      <c r="F27" s="524">
        <v>824</v>
      </c>
      <c r="G27" s="525">
        <v>828</v>
      </c>
      <c r="H27" s="524">
        <v>41692</v>
      </c>
      <c r="I27" s="524">
        <v>34</v>
      </c>
      <c r="J27" s="524">
        <v>161</v>
      </c>
      <c r="K27" s="524">
        <v>41565</v>
      </c>
      <c r="L27" s="524">
        <v>24742</v>
      </c>
      <c r="M27" s="524">
        <v>16984</v>
      </c>
      <c r="N27" s="526">
        <v>41726</v>
      </c>
      <c r="O27" s="527">
        <v>808.65274408923631</v>
      </c>
      <c r="P27" s="527">
        <v>455.89159689922485</v>
      </c>
      <c r="Q27" s="527">
        <v>646.871239199157</v>
      </c>
      <c r="R27" s="527">
        <v>809.11682489384407</v>
      </c>
      <c r="S27" s="527">
        <v>873.57604513481317</v>
      </c>
      <c r="T27" s="527">
        <v>711.07909209326556</v>
      </c>
      <c r="U27" s="528">
        <v>808.45804005480068</v>
      </c>
      <c r="V27" s="633"/>
      <c r="W27" s="633"/>
      <c r="X27" s="633"/>
      <c r="Y27" s="633"/>
      <c r="Z27" s="633"/>
      <c r="AA27" s="633"/>
      <c r="AB27" s="633"/>
      <c r="AC27" s="633"/>
      <c r="AD27" s="633"/>
      <c r="AE27" s="633"/>
      <c r="AF27" s="633"/>
      <c r="AG27" s="633"/>
      <c r="AH27" s="633"/>
      <c r="AI27" s="633"/>
      <c r="AJ27" s="633"/>
      <c r="AK27" s="633"/>
      <c r="AL27" s="633"/>
      <c r="AM27" s="633"/>
      <c r="AN27" s="633"/>
      <c r="AO27" s="636"/>
      <c r="AP27" s="636"/>
      <c r="AQ27" s="636"/>
      <c r="AR27" s="636"/>
      <c r="AS27" s="636"/>
      <c r="AT27" s="636"/>
      <c r="AU27" s="636"/>
      <c r="AV27" s="636"/>
      <c r="AW27" s="636"/>
      <c r="AX27" s="636"/>
      <c r="AY27" s="636"/>
      <c r="AZ27" s="636"/>
      <c r="BA27" s="636"/>
      <c r="BB27" s="636"/>
      <c r="BC27" s="636"/>
      <c r="BD27" s="636"/>
      <c r="BE27" s="636"/>
      <c r="BF27" s="636"/>
      <c r="BG27" s="636"/>
    </row>
    <row r="28" spans="1:59" s="294" customFormat="1" ht="21" customHeight="1">
      <c r="A28" s="529">
        <v>22</v>
      </c>
      <c r="B28" s="523" t="s">
        <v>233</v>
      </c>
      <c r="C28" s="524">
        <v>15352</v>
      </c>
      <c r="D28" s="524">
        <v>37</v>
      </c>
      <c r="E28" s="524">
        <v>2</v>
      </c>
      <c r="F28" s="524">
        <v>15387</v>
      </c>
      <c r="G28" s="525">
        <v>15389</v>
      </c>
      <c r="H28" s="524">
        <v>252658</v>
      </c>
      <c r="I28" s="524">
        <v>395</v>
      </c>
      <c r="J28" s="524">
        <v>98</v>
      </c>
      <c r="K28" s="524">
        <v>252955</v>
      </c>
      <c r="L28" s="524">
        <v>194942</v>
      </c>
      <c r="M28" s="524">
        <v>58111</v>
      </c>
      <c r="N28" s="526">
        <v>253053</v>
      </c>
      <c r="O28" s="527">
        <v>532.80060158795789</v>
      </c>
      <c r="P28" s="527">
        <v>384.16205622347945</v>
      </c>
      <c r="Q28" s="527">
        <v>626.5066825775657</v>
      </c>
      <c r="R28" s="527">
        <v>532.63870184959728</v>
      </c>
      <c r="S28" s="527">
        <v>552.61566899888567</v>
      </c>
      <c r="T28" s="527">
        <v>464.2670993897986</v>
      </c>
      <c r="U28" s="528">
        <v>532.67864164970808</v>
      </c>
      <c r="V28" s="633"/>
      <c r="W28" s="633"/>
      <c r="X28" s="633"/>
      <c r="Y28" s="633"/>
      <c r="Z28" s="633"/>
      <c r="AA28" s="633"/>
      <c r="AB28" s="633"/>
      <c r="AC28" s="633"/>
      <c r="AD28" s="633"/>
      <c r="AE28" s="633"/>
      <c r="AF28" s="633"/>
      <c r="AG28" s="633"/>
      <c r="AH28" s="633"/>
      <c r="AI28" s="633"/>
      <c r="AJ28" s="633"/>
      <c r="AK28" s="633"/>
      <c r="AL28" s="633"/>
      <c r="AM28" s="633"/>
      <c r="AN28" s="633"/>
      <c r="AO28" s="636"/>
      <c r="AP28" s="636"/>
      <c r="AQ28" s="636"/>
      <c r="AR28" s="636"/>
      <c r="AS28" s="636"/>
      <c r="AT28" s="636"/>
      <c r="AU28" s="636"/>
      <c r="AV28" s="636"/>
      <c r="AW28" s="636"/>
      <c r="AX28" s="636"/>
      <c r="AY28" s="636"/>
      <c r="AZ28" s="636"/>
      <c r="BA28" s="636"/>
      <c r="BB28" s="636"/>
      <c r="BC28" s="636"/>
      <c r="BD28" s="636"/>
      <c r="BE28" s="636"/>
      <c r="BF28" s="636"/>
      <c r="BG28" s="636"/>
    </row>
    <row r="29" spans="1:59" s="294" customFormat="1" ht="21" customHeight="1">
      <c r="A29" s="529">
        <v>23</v>
      </c>
      <c r="B29" s="523" t="s">
        <v>234</v>
      </c>
      <c r="C29" s="524">
        <v>15076</v>
      </c>
      <c r="D29" s="524">
        <v>200</v>
      </c>
      <c r="E29" s="524">
        <v>101</v>
      </c>
      <c r="F29" s="524">
        <v>15175</v>
      </c>
      <c r="G29" s="525">
        <v>15276</v>
      </c>
      <c r="H29" s="524">
        <v>232438</v>
      </c>
      <c r="I29" s="524">
        <v>3446</v>
      </c>
      <c r="J29" s="524">
        <v>2599</v>
      </c>
      <c r="K29" s="524">
        <v>233285</v>
      </c>
      <c r="L29" s="524">
        <v>197752</v>
      </c>
      <c r="M29" s="524">
        <v>38132</v>
      </c>
      <c r="N29" s="526">
        <v>235884</v>
      </c>
      <c r="O29" s="527">
        <v>522.72960639300754</v>
      </c>
      <c r="P29" s="527">
        <v>573.09552563608759</v>
      </c>
      <c r="Q29" s="527">
        <v>567.29495901858184</v>
      </c>
      <c r="R29" s="527">
        <v>522.90598204618232</v>
      </c>
      <c r="S29" s="527">
        <v>535.35779620426626</v>
      </c>
      <c r="T29" s="527">
        <v>459.79783917769544</v>
      </c>
      <c r="U29" s="528">
        <v>523.42929630978972</v>
      </c>
      <c r="V29" s="633"/>
      <c r="W29" s="633"/>
      <c r="X29" s="633"/>
      <c r="Y29" s="633"/>
      <c r="Z29" s="633"/>
      <c r="AA29" s="633"/>
      <c r="AB29" s="633"/>
      <c r="AC29" s="633"/>
      <c r="AD29" s="633"/>
      <c r="AE29" s="633"/>
      <c r="AF29" s="633"/>
      <c r="AG29" s="633"/>
      <c r="AH29" s="633"/>
      <c r="AI29" s="633"/>
      <c r="AJ29" s="633"/>
      <c r="AK29" s="633"/>
      <c r="AL29" s="633"/>
      <c r="AM29" s="633"/>
      <c r="AN29" s="633"/>
      <c r="AO29" s="636"/>
      <c r="AP29" s="636"/>
      <c r="AQ29" s="636"/>
      <c r="AR29" s="636"/>
      <c r="AS29" s="636"/>
      <c r="AT29" s="636"/>
      <c r="AU29" s="636"/>
      <c r="AV29" s="636"/>
      <c r="AW29" s="636"/>
      <c r="AX29" s="636"/>
      <c r="AY29" s="636"/>
      <c r="AZ29" s="636"/>
      <c r="BA29" s="636"/>
      <c r="BB29" s="636"/>
      <c r="BC29" s="636"/>
      <c r="BD29" s="636"/>
      <c r="BE29" s="636"/>
      <c r="BF29" s="636"/>
      <c r="BG29" s="636"/>
    </row>
    <row r="30" spans="1:59" s="294" customFormat="1" ht="21" customHeight="1">
      <c r="A30" s="529">
        <v>24</v>
      </c>
      <c r="B30" s="523" t="s">
        <v>235</v>
      </c>
      <c r="C30" s="524">
        <v>7219</v>
      </c>
      <c r="D30" s="524">
        <v>51</v>
      </c>
      <c r="E30" s="524">
        <v>6</v>
      </c>
      <c r="F30" s="524">
        <v>7264</v>
      </c>
      <c r="G30" s="525">
        <v>7270</v>
      </c>
      <c r="H30" s="524">
        <v>196939</v>
      </c>
      <c r="I30" s="524">
        <v>645</v>
      </c>
      <c r="J30" s="524">
        <v>506</v>
      </c>
      <c r="K30" s="524">
        <v>197078</v>
      </c>
      <c r="L30" s="524">
        <v>180267</v>
      </c>
      <c r="M30" s="524">
        <v>17317</v>
      </c>
      <c r="N30" s="526">
        <v>197584</v>
      </c>
      <c r="O30" s="527">
        <v>661.99338929179976</v>
      </c>
      <c r="P30" s="527">
        <v>520.90660408872259</v>
      </c>
      <c r="Q30" s="527">
        <v>753.9049359502585</v>
      </c>
      <c r="R30" s="527">
        <v>661.30934330266984</v>
      </c>
      <c r="S30" s="527">
        <v>672.84047118658077</v>
      </c>
      <c r="T30" s="527">
        <v>554.55921155655165</v>
      </c>
      <c r="U30" s="528">
        <v>661.56190002537699</v>
      </c>
      <c r="V30" s="633"/>
      <c r="W30" s="633"/>
      <c r="X30" s="633"/>
      <c r="Y30" s="633"/>
      <c r="Z30" s="633"/>
      <c r="AA30" s="633"/>
      <c r="AB30" s="633"/>
      <c r="AC30" s="633"/>
      <c r="AD30" s="633"/>
      <c r="AE30" s="633"/>
      <c r="AF30" s="633"/>
      <c r="AG30" s="633"/>
      <c r="AH30" s="633"/>
      <c r="AI30" s="633"/>
      <c r="AJ30" s="633"/>
      <c r="AK30" s="633"/>
      <c r="AL30" s="633"/>
      <c r="AM30" s="633"/>
      <c r="AN30" s="633"/>
      <c r="AO30" s="636"/>
      <c r="AP30" s="636"/>
      <c r="AQ30" s="636"/>
      <c r="AR30" s="636"/>
      <c r="AS30" s="636"/>
      <c r="AT30" s="636"/>
      <c r="AU30" s="636"/>
      <c r="AV30" s="636"/>
      <c r="AW30" s="636"/>
      <c r="AX30" s="636"/>
      <c r="AY30" s="636"/>
      <c r="AZ30" s="636"/>
      <c r="BA30" s="636"/>
      <c r="BB30" s="636"/>
      <c r="BC30" s="636"/>
      <c r="BD30" s="636"/>
      <c r="BE30" s="636"/>
      <c r="BF30" s="636"/>
      <c r="BG30" s="636"/>
    </row>
    <row r="31" spans="1:59" s="294" customFormat="1" ht="21" customHeight="1">
      <c r="A31" s="529">
        <v>25</v>
      </c>
      <c r="B31" s="523" t="s">
        <v>236</v>
      </c>
      <c r="C31" s="524">
        <v>39417</v>
      </c>
      <c r="D31" s="524">
        <v>173</v>
      </c>
      <c r="E31" s="524">
        <v>60</v>
      </c>
      <c r="F31" s="524">
        <v>39530</v>
      </c>
      <c r="G31" s="525">
        <v>39590</v>
      </c>
      <c r="H31" s="524">
        <v>436625</v>
      </c>
      <c r="I31" s="524">
        <v>1942</v>
      </c>
      <c r="J31" s="524">
        <v>3485</v>
      </c>
      <c r="K31" s="524">
        <v>435082</v>
      </c>
      <c r="L31" s="524">
        <v>363575</v>
      </c>
      <c r="M31" s="524">
        <v>74992</v>
      </c>
      <c r="N31" s="526">
        <v>438567</v>
      </c>
      <c r="O31" s="527">
        <v>545.64347064738604</v>
      </c>
      <c r="P31" s="527">
        <v>456.74903973898552</v>
      </c>
      <c r="Q31" s="527">
        <v>909.07665318702448</v>
      </c>
      <c r="R31" s="527">
        <v>542.47194361526419</v>
      </c>
      <c r="S31" s="527">
        <v>557.71221792700373</v>
      </c>
      <c r="T31" s="527">
        <v>485.47642549062533</v>
      </c>
      <c r="U31" s="528">
        <v>545.32171604434393</v>
      </c>
      <c r="V31" s="633"/>
      <c r="W31" s="633"/>
      <c r="X31" s="633"/>
      <c r="Y31" s="633"/>
      <c r="Z31" s="633"/>
      <c r="AA31" s="633"/>
      <c r="AB31" s="633"/>
      <c r="AC31" s="633"/>
      <c r="AD31" s="633"/>
      <c r="AE31" s="633"/>
      <c r="AF31" s="633"/>
      <c r="AG31" s="633"/>
      <c r="AH31" s="633"/>
      <c r="AI31" s="633"/>
      <c r="AJ31" s="633"/>
      <c r="AK31" s="633"/>
      <c r="AL31" s="633"/>
      <c r="AM31" s="633"/>
      <c r="AN31" s="633"/>
      <c r="AO31" s="636"/>
      <c r="AP31" s="636"/>
      <c r="AQ31" s="636"/>
      <c r="AR31" s="636"/>
      <c r="AS31" s="636"/>
      <c r="AT31" s="636"/>
      <c r="AU31" s="636"/>
      <c r="AV31" s="636"/>
      <c r="AW31" s="636"/>
      <c r="AX31" s="636"/>
      <c r="AY31" s="636"/>
      <c r="AZ31" s="636"/>
      <c r="BA31" s="636"/>
      <c r="BB31" s="636"/>
      <c r="BC31" s="636"/>
      <c r="BD31" s="636"/>
      <c r="BE31" s="636"/>
      <c r="BF31" s="636"/>
      <c r="BG31" s="636"/>
    </row>
    <row r="32" spans="1:59" s="294" customFormat="1" ht="21" customHeight="1">
      <c r="A32" s="529">
        <v>26</v>
      </c>
      <c r="B32" s="523" t="s">
        <v>237</v>
      </c>
      <c r="C32" s="524">
        <v>2710</v>
      </c>
      <c r="D32" s="524">
        <v>25</v>
      </c>
      <c r="E32" s="524">
        <v>4</v>
      </c>
      <c r="F32" s="524">
        <v>2731</v>
      </c>
      <c r="G32" s="525">
        <v>2735</v>
      </c>
      <c r="H32" s="524">
        <v>58469</v>
      </c>
      <c r="I32" s="524">
        <v>839</v>
      </c>
      <c r="J32" s="524">
        <v>77</v>
      </c>
      <c r="K32" s="524">
        <v>59231</v>
      </c>
      <c r="L32" s="524">
        <v>39314</v>
      </c>
      <c r="M32" s="524">
        <v>19994</v>
      </c>
      <c r="N32" s="526">
        <v>59308</v>
      </c>
      <c r="O32" s="527">
        <v>705.35113902557578</v>
      </c>
      <c r="P32" s="527">
        <v>525.52500187899284</v>
      </c>
      <c r="Q32" s="527">
        <v>748.62471484545063</v>
      </c>
      <c r="R32" s="527">
        <v>702.95939625144013</v>
      </c>
      <c r="S32" s="527">
        <v>754.58303614912222</v>
      </c>
      <c r="T32" s="527">
        <v>599.50106645473534</v>
      </c>
      <c r="U32" s="528">
        <v>703.0231835886309</v>
      </c>
      <c r="V32" s="633"/>
      <c r="W32" s="633"/>
      <c r="X32" s="633"/>
      <c r="Y32" s="633"/>
      <c r="Z32" s="633"/>
      <c r="AA32" s="633"/>
      <c r="AB32" s="633"/>
      <c r="AC32" s="633"/>
      <c r="AD32" s="633"/>
      <c r="AE32" s="633"/>
      <c r="AF32" s="633"/>
      <c r="AG32" s="633"/>
      <c r="AH32" s="633"/>
      <c r="AI32" s="633"/>
      <c r="AJ32" s="633"/>
      <c r="AK32" s="633"/>
      <c r="AL32" s="633"/>
      <c r="AM32" s="633"/>
      <c r="AN32" s="633"/>
      <c r="AO32" s="636"/>
      <c r="AP32" s="636"/>
      <c r="AQ32" s="636"/>
      <c r="AR32" s="636"/>
      <c r="AS32" s="636"/>
      <c r="AT32" s="636"/>
      <c r="AU32" s="636"/>
      <c r="AV32" s="636"/>
      <c r="AW32" s="636"/>
      <c r="AX32" s="636"/>
      <c r="AY32" s="636"/>
      <c r="AZ32" s="636"/>
      <c r="BA32" s="636"/>
      <c r="BB32" s="636"/>
      <c r="BC32" s="636"/>
      <c r="BD32" s="636"/>
      <c r="BE32" s="636"/>
      <c r="BF32" s="636"/>
      <c r="BG32" s="636"/>
    </row>
    <row r="33" spans="1:59" s="294" customFormat="1" ht="21" customHeight="1">
      <c r="A33" s="529">
        <v>27</v>
      </c>
      <c r="B33" s="523" t="s">
        <v>238</v>
      </c>
      <c r="C33" s="524">
        <v>8233</v>
      </c>
      <c r="D33" s="524">
        <v>70</v>
      </c>
      <c r="E33" s="524">
        <v>5</v>
      </c>
      <c r="F33" s="524">
        <v>8298</v>
      </c>
      <c r="G33" s="525">
        <v>8303</v>
      </c>
      <c r="H33" s="524">
        <v>194384</v>
      </c>
      <c r="I33" s="524">
        <v>629</v>
      </c>
      <c r="J33" s="524">
        <v>730</v>
      </c>
      <c r="K33" s="524">
        <v>194283</v>
      </c>
      <c r="L33" s="524">
        <v>146233</v>
      </c>
      <c r="M33" s="524">
        <v>48780</v>
      </c>
      <c r="N33" s="526">
        <v>195013</v>
      </c>
      <c r="O33" s="527">
        <v>612.00061445718916</v>
      </c>
      <c r="P33" s="527">
        <v>468.14163818503243</v>
      </c>
      <c r="Q33" s="527">
        <v>585.21209845523913</v>
      </c>
      <c r="R33" s="527">
        <v>611.69378042117933</v>
      </c>
      <c r="S33" s="527">
        <v>641.03492954888361</v>
      </c>
      <c r="T33" s="527">
        <v>521.69868601520648</v>
      </c>
      <c r="U33" s="528">
        <v>611.58651300028555</v>
      </c>
      <c r="V33" s="633"/>
      <c r="W33" s="633"/>
      <c r="X33" s="633"/>
      <c r="Y33" s="633"/>
      <c r="Z33" s="633"/>
      <c r="AA33" s="633"/>
      <c r="AB33" s="633"/>
      <c r="AC33" s="633"/>
      <c r="AD33" s="633"/>
      <c r="AE33" s="633"/>
      <c r="AF33" s="633"/>
      <c r="AG33" s="633"/>
      <c r="AH33" s="633"/>
      <c r="AI33" s="633"/>
      <c r="AJ33" s="633"/>
      <c r="AK33" s="633"/>
      <c r="AL33" s="633"/>
      <c r="AM33" s="633"/>
      <c r="AN33" s="633"/>
      <c r="AO33" s="636"/>
      <c r="AP33" s="636"/>
      <c r="AQ33" s="636"/>
      <c r="AR33" s="636"/>
      <c r="AS33" s="636"/>
      <c r="AT33" s="636"/>
      <c r="AU33" s="636"/>
      <c r="AV33" s="636"/>
      <c r="AW33" s="636"/>
      <c r="AX33" s="636"/>
      <c r="AY33" s="636"/>
      <c r="AZ33" s="636"/>
      <c r="BA33" s="636"/>
      <c r="BB33" s="636"/>
      <c r="BC33" s="636"/>
      <c r="BD33" s="636"/>
      <c r="BE33" s="636"/>
      <c r="BF33" s="636"/>
      <c r="BG33" s="636"/>
    </row>
    <row r="34" spans="1:59" s="296" customFormat="1" ht="21" customHeight="1">
      <c r="A34" s="529">
        <v>28</v>
      </c>
      <c r="B34" s="523" t="s">
        <v>239</v>
      </c>
      <c r="C34" s="524">
        <v>16569</v>
      </c>
      <c r="D34" s="524">
        <v>107</v>
      </c>
      <c r="E34" s="524">
        <v>7</v>
      </c>
      <c r="F34" s="524">
        <v>16669</v>
      </c>
      <c r="G34" s="525">
        <v>16676</v>
      </c>
      <c r="H34" s="524">
        <v>226226</v>
      </c>
      <c r="I34" s="524">
        <v>931</v>
      </c>
      <c r="J34" s="524">
        <v>71</v>
      </c>
      <c r="K34" s="524">
        <v>227086</v>
      </c>
      <c r="L34" s="524">
        <v>191194</v>
      </c>
      <c r="M34" s="524">
        <v>35963</v>
      </c>
      <c r="N34" s="526">
        <v>227157</v>
      </c>
      <c r="O34" s="527">
        <v>592.27504306127685</v>
      </c>
      <c r="P34" s="527">
        <v>464.21952050034747</v>
      </c>
      <c r="Q34" s="527">
        <v>549.36187718422366</v>
      </c>
      <c r="R34" s="527">
        <v>591.84030860179416</v>
      </c>
      <c r="S34" s="527">
        <v>605.11180819346828</v>
      </c>
      <c r="T34" s="527">
        <v>521.13253097076438</v>
      </c>
      <c r="U34" s="528">
        <v>591.82650152563087</v>
      </c>
      <c r="V34" s="634"/>
      <c r="W34" s="634"/>
      <c r="X34" s="634"/>
      <c r="Y34" s="634"/>
      <c r="Z34" s="634"/>
      <c r="AA34" s="634"/>
      <c r="AB34" s="634"/>
      <c r="AC34" s="634"/>
      <c r="AD34" s="634"/>
      <c r="AE34" s="634"/>
      <c r="AF34" s="634"/>
      <c r="AG34" s="634"/>
      <c r="AH34" s="634"/>
      <c r="AI34" s="634"/>
      <c r="AJ34" s="634"/>
      <c r="AK34" s="634"/>
      <c r="AL34" s="634"/>
      <c r="AM34" s="634"/>
      <c r="AN34" s="634"/>
      <c r="AO34" s="636"/>
      <c r="AP34" s="636"/>
      <c r="AQ34" s="636"/>
      <c r="AR34" s="636"/>
      <c r="AS34" s="636"/>
      <c r="AT34" s="636"/>
      <c r="AU34" s="636"/>
      <c r="AV34" s="636"/>
      <c r="AW34" s="636"/>
      <c r="AX34" s="636"/>
      <c r="AY34" s="636"/>
      <c r="AZ34" s="636"/>
      <c r="BA34" s="636"/>
      <c r="BB34" s="636"/>
      <c r="BC34" s="636"/>
      <c r="BD34" s="636"/>
      <c r="BE34" s="636"/>
      <c r="BF34" s="636"/>
      <c r="BG34" s="636"/>
    </row>
    <row r="35" spans="1:59" s="294" customFormat="1" ht="27.75" customHeight="1">
      <c r="A35" s="529">
        <v>29</v>
      </c>
      <c r="B35" s="523" t="s">
        <v>240</v>
      </c>
      <c r="C35" s="524">
        <v>5178</v>
      </c>
      <c r="D35" s="524">
        <v>26</v>
      </c>
      <c r="E35" s="524">
        <v>2</v>
      </c>
      <c r="F35" s="524">
        <v>5202</v>
      </c>
      <c r="G35" s="525">
        <v>5204</v>
      </c>
      <c r="H35" s="524">
        <v>261815</v>
      </c>
      <c r="I35" s="524">
        <v>974</v>
      </c>
      <c r="J35" s="524">
        <v>411</v>
      </c>
      <c r="K35" s="524">
        <v>262378</v>
      </c>
      <c r="L35" s="524">
        <v>212393</v>
      </c>
      <c r="M35" s="524">
        <v>50396</v>
      </c>
      <c r="N35" s="526">
        <v>262789</v>
      </c>
      <c r="O35" s="527">
        <v>720.32803985039925</v>
      </c>
      <c r="P35" s="527">
        <v>396.62488732694356</v>
      </c>
      <c r="Q35" s="527">
        <v>702.69468394222599</v>
      </c>
      <c r="R35" s="527">
        <v>719.31802275623897</v>
      </c>
      <c r="S35" s="527">
        <v>735.44241668719542</v>
      </c>
      <c r="T35" s="527">
        <v>649.33128900038844</v>
      </c>
      <c r="U35" s="528">
        <v>719.2913296218436</v>
      </c>
      <c r="V35" s="633"/>
      <c r="W35" s="633"/>
      <c r="X35" s="633"/>
      <c r="Y35" s="633"/>
      <c r="Z35" s="633"/>
      <c r="AA35" s="633"/>
      <c r="AB35" s="633"/>
      <c r="AC35" s="633"/>
      <c r="AD35" s="633"/>
      <c r="AE35" s="633"/>
      <c r="AF35" s="633"/>
      <c r="AG35" s="633"/>
      <c r="AH35" s="633"/>
      <c r="AI35" s="633"/>
      <c r="AJ35" s="633"/>
      <c r="AK35" s="633"/>
      <c r="AL35" s="633"/>
      <c r="AM35" s="633"/>
      <c r="AN35" s="633"/>
      <c r="AO35" s="636"/>
      <c r="AP35" s="636"/>
      <c r="AQ35" s="636"/>
      <c r="AR35" s="636"/>
      <c r="AS35" s="636"/>
      <c r="AT35" s="636"/>
      <c r="AU35" s="636"/>
      <c r="AV35" s="636"/>
      <c r="AW35" s="636"/>
      <c r="AX35" s="636"/>
      <c r="AY35" s="636"/>
      <c r="AZ35" s="636"/>
      <c r="BA35" s="636"/>
      <c r="BB35" s="636"/>
      <c r="BC35" s="636"/>
      <c r="BD35" s="636"/>
      <c r="BE35" s="636"/>
      <c r="BF35" s="636"/>
      <c r="BG35" s="636"/>
    </row>
    <row r="36" spans="1:59" s="294" customFormat="1" ht="21" customHeight="1">
      <c r="A36" s="529">
        <v>30</v>
      </c>
      <c r="B36" s="523" t="s">
        <v>241</v>
      </c>
      <c r="C36" s="524">
        <v>1804</v>
      </c>
      <c r="D36" s="524">
        <v>93</v>
      </c>
      <c r="E36" s="524">
        <v>20</v>
      </c>
      <c r="F36" s="524">
        <v>1877</v>
      </c>
      <c r="G36" s="525">
        <v>1897</v>
      </c>
      <c r="H36" s="524">
        <v>86581</v>
      </c>
      <c r="I36" s="524">
        <v>7149</v>
      </c>
      <c r="J36" s="524">
        <v>9649</v>
      </c>
      <c r="K36" s="524">
        <v>84081</v>
      </c>
      <c r="L36" s="524">
        <v>84879</v>
      </c>
      <c r="M36" s="524">
        <v>8851</v>
      </c>
      <c r="N36" s="526">
        <v>93730</v>
      </c>
      <c r="O36" s="527">
        <v>845.3525422874693</v>
      </c>
      <c r="P36" s="527">
        <v>696.26232928101672</v>
      </c>
      <c r="Q36" s="527">
        <v>701.17586556301865</v>
      </c>
      <c r="R36" s="527">
        <v>852.43756228918812</v>
      </c>
      <c r="S36" s="527">
        <v>816.47275244537911</v>
      </c>
      <c r="T36" s="527">
        <v>991.59748817615059</v>
      </c>
      <c r="U36" s="528">
        <v>834.51751841542955</v>
      </c>
      <c r="V36" s="633"/>
      <c r="W36" s="633"/>
      <c r="X36" s="633"/>
      <c r="Y36" s="633"/>
      <c r="Z36" s="633"/>
      <c r="AA36" s="633"/>
      <c r="AB36" s="633"/>
      <c r="AC36" s="633"/>
      <c r="AD36" s="633"/>
      <c r="AE36" s="633"/>
      <c r="AF36" s="633"/>
      <c r="AG36" s="633"/>
      <c r="AH36" s="633"/>
      <c r="AI36" s="633"/>
      <c r="AJ36" s="633"/>
      <c r="AK36" s="633"/>
      <c r="AL36" s="633"/>
      <c r="AM36" s="633"/>
      <c r="AN36" s="633"/>
      <c r="AO36" s="636"/>
      <c r="AP36" s="636"/>
      <c r="AQ36" s="636"/>
      <c r="AR36" s="636"/>
      <c r="AS36" s="636"/>
      <c r="AT36" s="636"/>
      <c r="AU36" s="636"/>
      <c r="AV36" s="636"/>
      <c r="AW36" s="636"/>
      <c r="AX36" s="636"/>
      <c r="AY36" s="636"/>
      <c r="AZ36" s="636"/>
      <c r="BA36" s="636"/>
      <c r="BB36" s="636"/>
      <c r="BC36" s="636"/>
      <c r="BD36" s="636"/>
      <c r="BE36" s="636"/>
      <c r="BF36" s="636"/>
      <c r="BG36" s="636"/>
    </row>
    <row r="37" spans="1:59" s="294" customFormat="1" ht="18.75" customHeight="1">
      <c r="A37" s="529">
        <v>31</v>
      </c>
      <c r="B37" s="523" t="s">
        <v>242</v>
      </c>
      <c r="C37" s="524">
        <v>26306</v>
      </c>
      <c r="D37" s="524">
        <v>32</v>
      </c>
      <c r="E37" s="524">
        <v>20</v>
      </c>
      <c r="F37" s="524">
        <v>26318</v>
      </c>
      <c r="G37" s="525">
        <v>26338</v>
      </c>
      <c r="H37" s="524">
        <v>193757</v>
      </c>
      <c r="I37" s="524">
        <v>305</v>
      </c>
      <c r="J37" s="524">
        <v>1745</v>
      </c>
      <c r="K37" s="524">
        <v>192317</v>
      </c>
      <c r="L37" s="524">
        <v>158476</v>
      </c>
      <c r="M37" s="524">
        <v>35586</v>
      </c>
      <c r="N37" s="526">
        <v>194062</v>
      </c>
      <c r="O37" s="527">
        <v>418.13430032010353</v>
      </c>
      <c r="P37" s="527">
        <v>551.9556010891763</v>
      </c>
      <c r="Q37" s="527">
        <v>581.04938794802683</v>
      </c>
      <c r="R37" s="527">
        <v>416.73960656983559</v>
      </c>
      <c r="S37" s="527">
        <v>422.7728466231319</v>
      </c>
      <c r="T37" s="527">
        <v>398.34828132943261</v>
      </c>
      <c r="U37" s="528">
        <v>418.32506343745962</v>
      </c>
      <c r="V37" s="633"/>
      <c r="W37" s="633"/>
      <c r="X37" s="633"/>
      <c r="Y37" s="633"/>
      <c r="Z37" s="633"/>
      <c r="AA37" s="633"/>
      <c r="AB37" s="633"/>
      <c r="AC37" s="633"/>
      <c r="AD37" s="633"/>
      <c r="AE37" s="633"/>
      <c r="AF37" s="633"/>
      <c r="AG37" s="633"/>
      <c r="AH37" s="633"/>
      <c r="AI37" s="633"/>
      <c r="AJ37" s="633"/>
      <c r="AK37" s="633"/>
      <c r="AL37" s="633"/>
      <c r="AM37" s="633"/>
      <c r="AN37" s="633"/>
      <c r="AO37" s="636"/>
      <c r="AP37" s="636"/>
      <c r="AQ37" s="636"/>
      <c r="AR37" s="636"/>
      <c r="AS37" s="636"/>
      <c r="AT37" s="636"/>
      <c r="AU37" s="636"/>
      <c r="AV37" s="636"/>
      <c r="AW37" s="636"/>
      <c r="AX37" s="636"/>
      <c r="AY37" s="636"/>
      <c r="AZ37" s="636"/>
      <c r="BA37" s="636"/>
      <c r="BB37" s="636"/>
      <c r="BC37" s="636"/>
      <c r="BD37" s="636"/>
      <c r="BE37" s="636"/>
      <c r="BF37" s="636"/>
      <c r="BG37" s="636"/>
    </row>
    <row r="38" spans="1:59" s="294" customFormat="1" ht="18" customHeight="1">
      <c r="A38" s="529">
        <v>32</v>
      </c>
      <c r="B38" s="523" t="s">
        <v>243</v>
      </c>
      <c r="C38" s="524">
        <v>9433</v>
      </c>
      <c r="D38" s="524">
        <v>177</v>
      </c>
      <c r="E38" s="524">
        <v>12</v>
      </c>
      <c r="F38" s="524">
        <v>9598</v>
      </c>
      <c r="G38" s="525">
        <v>9610</v>
      </c>
      <c r="H38" s="524">
        <v>87436</v>
      </c>
      <c r="I38" s="524">
        <v>1170</v>
      </c>
      <c r="J38" s="524">
        <v>784</v>
      </c>
      <c r="K38" s="524">
        <v>87822</v>
      </c>
      <c r="L38" s="524">
        <v>57300</v>
      </c>
      <c r="M38" s="524">
        <v>31306</v>
      </c>
      <c r="N38" s="526">
        <v>88606</v>
      </c>
      <c r="O38" s="527">
        <v>446.11082378420718</v>
      </c>
      <c r="P38" s="527">
        <v>351.45140684410649</v>
      </c>
      <c r="Q38" s="527">
        <v>636.4746833269744</v>
      </c>
      <c r="R38" s="527">
        <v>443.23369647772142</v>
      </c>
      <c r="S38" s="527">
        <v>455.5453198579973</v>
      </c>
      <c r="T38" s="527">
        <v>425.01827487730276</v>
      </c>
      <c r="U38" s="528">
        <v>444.90754649185175</v>
      </c>
      <c r="V38" s="633"/>
      <c r="W38" s="633"/>
      <c r="X38" s="633"/>
      <c r="Y38" s="633"/>
      <c r="Z38" s="633"/>
      <c r="AA38" s="633"/>
      <c r="AB38" s="633"/>
      <c r="AC38" s="633"/>
      <c r="AD38" s="633"/>
      <c r="AE38" s="633"/>
      <c r="AF38" s="633"/>
      <c r="AG38" s="633"/>
      <c r="AH38" s="633"/>
      <c r="AI38" s="633"/>
      <c r="AJ38" s="633"/>
      <c r="AK38" s="633"/>
      <c r="AL38" s="633"/>
      <c r="AM38" s="633"/>
      <c r="AN38" s="633"/>
      <c r="AO38" s="636"/>
      <c r="AP38" s="636"/>
      <c r="AQ38" s="636"/>
      <c r="AR38" s="636"/>
      <c r="AS38" s="636"/>
      <c r="AT38" s="636"/>
      <c r="AU38" s="636"/>
      <c r="AV38" s="636"/>
      <c r="AW38" s="636"/>
      <c r="AX38" s="636"/>
      <c r="AY38" s="636"/>
      <c r="AZ38" s="636"/>
      <c r="BA38" s="636"/>
      <c r="BB38" s="636"/>
      <c r="BC38" s="636"/>
      <c r="BD38" s="636"/>
      <c r="BE38" s="636"/>
      <c r="BF38" s="636"/>
      <c r="BG38" s="636"/>
    </row>
    <row r="39" spans="1:59" s="294" customFormat="1" ht="21" customHeight="1">
      <c r="A39" s="529">
        <v>33</v>
      </c>
      <c r="B39" s="523" t="s">
        <v>244</v>
      </c>
      <c r="C39" s="524">
        <v>21337</v>
      </c>
      <c r="D39" s="524">
        <v>500</v>
      </c>
      <c r="E39" s="524">
        <v>218</v>
      </c>
      <c r="F39" s="524">
        <v>21619</v>
      </c>
      <c r="G39" s="525">
        <v>21837</v>
      </c>
      <c r="H39" s="524">
        <v>162351</v>
      </c>
      <c r="I39" s="524">
        <v>9779</v>
      </c>
      <c r="J39" s="524">
        <v>16953</v>
      </c>
      <c r="K39" s="524">
        <v>155177</v>
      </c>
      <c r="L39" s="524">
        <v>147341</v>
      </c>
      <c r="M39" s="524">
        <v>24789</v>
      </c>
      <c r="N39" s="526">
        <v>172130</v>
      </c>
      <c r="O39" s="527">
        <v>699.03897653316722</v>
      </c>
      <c r="P39" s="527">
        <v>622.22590152384134</v>
      </c>
      <c r="Q39" s="527">
        <v>735.69844654201165</v>
      </c>
      <c r="R39" s="527">
        <v>689.89567622303696</v>
      </c>
      <c r="S39" s="527">
        <v>719.00075669642081</v>
      </c>
      <c r="T39" s="527">
        <v>560.51159047005797</v>
      </c>
      <c r="U39" s="528">
        <v>694.98126824057363</v>
      </c>
      <c r="V39" s="633"/>
      <c r="W39" s="633"/>
      <c r="X39" s="633"/>
      <c r="Y39" s="633"/>
      <c r="Z39" s="633"/>
      <c r="AA39" s="633"/>
      <c r="AB39" s="633"/>
      <c r="AC39" s="633"/>
      <c r="AD39" s="633"/>
      <c r="AE39" s="633"/>
      <c r="AF39" s="633"/>
      <c r="AG39" s="633"/>
      <c r="AH39" s="633"/>
      <c r="AI39" s="633"/>
      <c r="AJ39" s="633"/>
      <c r="AK39" s="633"/>
      <c r="AL39" s="633"/>
      <c r="AM39" s="633"/>
      <c r="AN39" s="633"/>
      <c r="AO39" s="636"/>
      <c r="AP39" s="636"/>
      <c r="AQ39" s="636"/>
      <c r="AR39" s="636"/>
      <c r="AS39" s="636"/>
      <c r="AT39" s="636"/>
      <c r="AU39" s="636"/>
      <c r="AV39" s="636"/>
      <c r="AW39" s="636"/>
      <c r="AX39" s="636"/>
      <c r="AY39" s="636"/>
      <c r="AZ39" s="636"/>
      <c r="BA39" s="636"/>
      <c r="BB39" s="636"/>
      <c r="BC39" s="636"/>
      <c r="BD39" s="636"/>
      <c r="BE39" s="636"/>
      <c r="BF39" s="636"/>
      <c r="BG39" s="636"/>
    </row>
    <row r="40" spans="1:59" s="294" customFormat="1" ht="21" customHeight="1">
      <c r="A40" s="529">
        <v>35</v>
      </c>
      <c r="B40" s="523" t="s">
        <v>245</v>
      </c>
      <c r="C40" s="524">
        <v>9011</v>
      </c>
      <c r="D40" s="524">
        <v>578</v>
      </c>
      <c r="E40" s="524">
        <v>287</v>
      </c>
      <c r="F40" s="524">
        <v>9302</v>
      </c>
      <c r="G40" s="525">
        <v>9589</v>
      </c>
      <c r="H40" s="524">
        <v>106054</v>
      </c>
      <c r="I40" s="524">
        <v>17101</v>
      </c>
      <c r="J40" s="524">
        <v>9559</v>
      </c>
      <c r="K40" s="524">
        <v>113596</v>
      </c>
      <c r="L40" s="524">
        <v>111716</v>
      </c>
      <c r="M40" s="524">
        <v>11439</v>
      </c>
      <c r="N40" s="526">
        <v>123155</v>
      </c>
      <c r="O40" s="527">
        <v>649.32143970741163</v>
      </c>
      <c r="P40" s="527">
        <v>559.83289254361068</v>
      </c>
      <c r="Q40" s="527">
        <v>726.60008734269718</v>
      </c>
      <c r="R40" s="527">
        <v>630.48619163990395</v>
      </c>
      <c r="S40" s="527">
        <v>639.55882774688462</v>
      </c>
      <c r="T40" s="527">
        <v>620.82335723986989</v>
      </c>
      <c r="U40" s="528">
        <v>637.80861620190774</v>
      </c>
      <c r="V40" s="633"/>
      <c r="W40" s="633"/>
      <c r="X40" s="633"/>
      <c r="Y40" s="633"/>
      <c r="Z40" s="633"/>
      <c r="AA40" s="633"/>
      <c r="AB40" s="633"/>
      <c r="AC40" s="633"/>
      <c r="AD40" s="633"/>
      <c r="AE40" s="633"/>
      <c r="AF40" s="633"/>
      <c r="AG40" s="633"/>
      <c r="AH40" s="633"/>
      <c r="AI40" s="633"/>
      <c r="AJ40" s="633"/>
      <c r="AK40" s="633"/>
      <c r="AL40" s="633"/>
      <c r="AM40" s="633"/>
      <c r="AN40" s="633"/>
      <c r="AO40" s="636"/>
      <c r="AP40" s="636"/>
      <c r="AQ40" s="636"/>
      <c r="AR40" s="636"/>
      <c r="AS40" s="636"/>
      <c r="AT40" s="636"/>
      <c r="AU40" s="636"/>
      <c r="AV40" s="636"/>
      <c r="AW40" s="636"/>
      <c r="AX40" s="636"/>
      <c r="AY40" s="636"/>
      <c r="AZ40" s="636"/>
      <c r="BA40" s="636"/>
      <c r="BB40" s="636"/>
      <c r="BC40" s="636"/>
      <c r="BD40" s="636"/>
      <c r="BE40" s="636"/>
      <c r="BF40" s="636"/>
      <c r="BG40" s="636"/>
    </row>
    <row r="41" spans="1:59" s="294" customFormat="1" ht="21" customHeight="1">
      <c r="A41" s="529">
        <v>36</v>
      </c>
      <c r="B41" s="523" t="s">
        <v>246</v>
      </c>
      <c r="C41" s="524">
        <v>492</v>
      </c>
      <c r="D41" s="524">
        <v>98</v>
      </c>
      <c r="E41" s="524">
        <v>202</v>
      </c>
      <c r="F41" s="524">
        <v>388</v>
      </c>
      <c r="G41" s="525">
        <v>590</v>
      </c>
      <c r="H41" s="524">
        <v>8860</v>
      </c>
      <c r="I41" s="524">
        <v>2587</v>
      </c>
      <c r="J41" s="524">
        <v>8938</v>
      </c>
      <c r="K41" s="524">
        <v>2509</v>
      </c>
      <c r="L41" s="524">
        <v>10350</v>
      </c>
      <c r="M41" s="524">
        <v>1097</v>
      </c>
      <c r="N41" s="526">
        <v>11447</v>
      </c>
      <c r="O41" s="527">
        <v>646.26798872275674</v>
      </c>
      <c r="P41" s="527">
        <v>867.69847893415181</v>
      </c>
      <c r="Q41" s="527">
        <v>749.71660592490525</v>
      </c>
      <c r="R41" s="527">
        <v>479.84424701266539</v>
      </c>
      <c r="S41" s="527">
        <v>704.90807857467632</v>
      </c>
      <c r="T41" s="527">
        <v>597.23699789728562</v>
      </c>
      <c r="U41" s="528">
        <v>694.61399085600794</v>
      </c>
      <c r="V41" s="633"/>
      <c r="W41" s="633"/>
      <c r="X41" s="633"/>
      <c r="Y41" s="633"/>
      <c r="Z41" s="633"/>
      <c r="AA41" s="633"/>
      <c r="AB41" s="633"/>
      <c r="AC41" s="633"/>
      <c r="AD41" s="633"/>
      <c r="AE41" s="633"/>
      <c r="AF41" s="633"/>
      <c r="AG41" s="633"/>
      <c r="AH41" s="633"/>
      <c r="AI41" s="633"/>
      <c r="AJ41" s="633"/>
      <c r="AK41" s="633"/>
      <c r="AL41" s="633"/>
      <c r="AM41" s="633"/>
      <c r="AN41" s="633"/>
      <c r="AO41" s="636"/>
      <c r="AP41" s="636"/>
      <c r="AQ41" s="636"/>
      <c r="AR41" s="636"/>
      <c r="AS41" s="636"/>
      <c r="AT41" s="636"/>
      <c r="AU41" s="636"/>
      <c r="AV41" s="636"/>
      <c r="AW41" s="636"/>
      <c r="AX41" s="636"/>
      <c r="AY41" s="636"/>
      <c r="AZ41" s="636"/>
      <c r="BA41" s="636"/>
      <c r="BB41" s="636"/>
      <c r="BC41" s="636"/>
      <c r="BD41" s="636"/>
      <c r="BE41" s="636"/>
      <c r="BF41" s="636"/>
      <c r="BG41" s="636"/>
    </row>
    <row r="42" spans="1:59" s="294" customFormat="1" ht="21" customHeight="1">
      <c r="A42" s="529">
        <v>37</v>
      </c>
      <c r="B42" s="523" t="s">
        <v>247</v>
      </c>
      <c r="C42" s="524">
        <v>435</v>
      </c>
      <c r="D42" s="524">
        <v>135</v>
      </c>
      <c r="E42" s="524">
        <v>139</v>
      </c>
      <c r="F42" s="524">
        <v>431</v>
      </c>
      <c r="G42" s="525">
        <v>570</v>
      </c>
      <c r="H42" s="524">
        <v>16684</v>
      </c>
      <c r="I42" s="524">
        <v>5989</v>
      </c>
      <c r="J42" s="524">
        <v>15031</v>
      </c>
      <c r="K42" s="524">
        <v>7642</v>
      </c>
      <c r="L42" s="524">
        <v>21062</v>
      </c>
      <c r="M42" s="524">
        <v>1611</v>
      </c>
      <c r="N42" s="526">
        <v>22673</v>
      </c>
      <c r="O42" s="527">
        <v>525.1783337002887</v>
      </c>
      <c r="P42" s="527">
        <v>649.27965461567123</v>
      </c>
      <c r="Q42" s="527">
        <v>541.22127143941884</v>
      </c>
      <c r="R42" s="527">
        <v>590.19526615018492</v>
      </c>
      <c r="S42" s="527">
        <v>558.67189456712856</v>
      </c>
      <c r="T42" s="527">
        <v>537.5875279908314</v>
      </c>
      <c r="U42" s="528">
        <v>557.2115272765576</v>
      </c>
      <c r="V42" s="633"/>
      <c r="W42" s="633"/>
      <c r="X42" s="633"/>
      <c r="Y42" s="633"/>
      <c r="Z42" s="633"/>
      <c r="AA42" s="633"/>
      <c r="AB42" s="633"/>
      <c r="AC42" s="633"/>
      <c r="AD42" s="633"/>
      <c r="AE42" s="633"/>
      <c r="AF42" s="633"/>
      <c r="AG42" s="633"/>
      <c r="AH42" s="633"/>
      <c r="AI42" s="633"/>
      <c r="AJ42" s="633"/>
      <c r="AK42" s="633"/>
      <c r="AL42" s="633"/>
      <c r="AM42" s="633"/>
      <c r="AN42" s="633"/>
      <c r="AO42" s="636"/>
      <c r="AP42" s="636"/>
      <c r="AQ42" s="636"/>
      <c r="AR42" s="636"/>
      <c r="AS42" s="636"/>
      <c r="AT42" s="636"/>
      <c r="AU42" s="636"/>
      <c r="AV42" s="636"/>
      <c r="AW42" s="636"/>
      <c r="AX42" s="636"/>
      <c r="AY42" s="636"/>
      <c r="AZ42" s="636"/>
      <c r="BA42" s="636"/>
      <c r="BB42" s="636"/>
      <c r="BC42" s="636"/>
      <c r="BD42" s="636"/>
      <c r="BE42" s="636"/>
      <c r="BF42" s="636"/>
      <c r="BG42" s="636"/>
    </row>
    <row r="43" spans="1:59" s="294" customFormat="1" ht="21" customHeight="1">
      <c r="A43" s="529">
        <v>38</v>
      </c>
      <c r="B43" s="523" t="s">
        <v>248</v>
      </c>
      <c r="C43" s="524">
        <v>4517</v>
      </c>
      <c r="D43" s="524">
        <v>298</v>
      </c>
      <c r="E43" s="524">
        <v>917</v>
      </c>
      <c r="F43" s="524">
        <v>3898</v>
      </c>
      <c r="G43" s="525">
        <v>4815</v>
      </c>
      <c r="H43" s="524">
        <v>81743</v>
      </c>
      <c r="I43" s="524">
        <v>7242</v>
      </c>
      <c r="J43" s="524">
        <v>53263</v>
      </c>
      <c r="K43" s="524">
        <v>35722</v>
      </c>
      <c r="L43" s="524">
        <v>78287</v>
      </c>
      <c r="M43" s="524">
        <v>10698</v>
      </c>
      <c r="N43" s="526">
        <v>88985</v>
      </c>
      <c r="O43" s="527">
        <v>489.3254379311245</v>
      </c>
      <c r="P43" s="527">
        <v>464.91620499714662</v>
      </c>
      <c r="Q43" s="527">
        <v>513.35881251880721</v>
      </c>
      <c r="R43" s="527">
        <v>445.0692489294953</v>
      </c>
      <c r="S43" s="527">
        <v>493.95996282031678</v>
      </c>
      <c r="T43" s="527">
        <v>437.16262033943786</v>
      </c>
      <c r="U43" s="528">
        <v>487.35848558523799</v>
      </c>
      <c r="V43" s="633"/>
      <c r="W43" s="633"/>
      <c r="X43" s="633"/>
      <c r="Y43" s="633"/>
      <c r="Z43" s="633"/>
      <c r="AA43" s="633"/>
      <c r="AB43" s="633"/>
      <c r="AC43" s="633"/>
      <c r="AD43" s="633"/>
      <c r="AE43" s="633"/>
      <c r="AF43" s="633"/>
      <c r="AG43" s="633"/>
      <c r="AH43" s="633"/>
      <c r="AI43" s="633"/>
      <c r="AJ43" s="633"/>
      <c r="AK43" s="633"/>
      <c r="AL43" s="633"/>
      <c r="AM43" s="633"/>
      <c r="AN43" s="633"/>
      <c r="AO43" s="636"/>
      <c r="AP43" s="636"/>
      <c r="AQ43" s="636"/>
      <c r="AR43" s="636"/>
      <c r="AS43" s="636"/>
      <c r="AT43" s="636"/>
      <c r="AU43" s="636"/>
      <c r="AV43" s="636"/>
      <c r="AW43" s="636"/>
      <c r="AX43" s="636"/>
      <c r="AY43" s="636"/>
      <c r="AZ43" s="636"/>
      <c r="BA43" s="636"/>
      <c r="BB43" s="636"/>
      <c r="BC43" s="636"/>
      <c r="BD43" s="636"/>
      <c r="BE43" s="636"/>
      <c r="BF43" s="636"/>
      <c r="BG43" s="636"/>
    </row>
    <row r="44" spans="1:59" s="294" customFormat="1" ht="21" customHeight="1">
      <c r="A44" s="529">
        <v>39</v>
      </c>
      <c r="B44" s="523" t="s">
        <v>249</v>
      </c>
      <c r="C44" s="524">
        <v>104</v>
      </c>
      <c r="D44" s="524">
        <v>8</v>
      </c>
      <c r="E44" s="524">
        <v>47</v>
      </c>
      <c r="F44" s="524">
        <v>65</v>
      </c>
      <c r="G44" s="525">
        <v>112</v>
      </c>
      <c r="H44" s="524">
        <v>6934</v>
      </c>
      <c r="I44" s="524">
        <v>963</v>
      </c>
      <c r="J44" s="524">
        <v>6646</v>
      </c>
      <c r="K44" s="524">
        <v>1251</v>
      </c>
      <c r="L44" s="524">
        <v>7206</v>
      </c>
      <c r="M44" s="524">
        <v>691</v>
      </c>
      <c r="N44" s="526">
        <v>7897</v>
      </c>
      <c r="O44" s="527">
        <v>480.81166761790848</v>
      </c>
      <c r="P44" s="527">
        <v>766.2023773750044</v>
      </c>
      <c r="Q44" s="527">
        <v>483.54496581814425</v>
      </c>
      <c r="R44" s="527">
        <v>687.84704557062594</v>
      </c>
      <c r="S44" s="527">
        <v>520.15376722167343</v>
      </c>
      <c r="T44" s="527">
        <v>459.20979344177641</v>
      </c>
      <c r="U44" s="528">
        <v>514.99816134584466</v>
      </c>
      <c r="V44" s="633"/>
      <c r="W44" s="633"/>
      <c r="X44" s="633"/>
      <c r="Y44" s="633"/>
      <c r="Z44" s="633"/>
      <c r="AA44" s="633"/>
      <c r="AB44" s="633"/>
      <c r="AC44" s="633"/>
      <c r="AD44" s="633"/>
      <c r="AE44" s="633"/>
      <c r="AF44" s="633"/>
      <c r="AG44" s="633"/>
      <c r="AH44" s="633"/>
      <c r="AI44" s="633"/>
      <c r="AJ44" s="633"/>
      <c r="AK44" s="633"/>
      <c r="AL44" s="633"/>
      <c r="AM44" s="633"/>
      <c r="AN44" s="633"/>
      <c r="AO44" s="636"/>
      <c r="AP44" s="636"/>
      <c r="AQ44" s="636"/>
      <c r="AR44" s="636"/>
      <c r="AS44" s="636"/>
      <c r="AT44" s="636"/>
      <c r="AU44" s="636"/>
      <c r="AV44" s="636"/>
      <c r="AW44" s="636"/>
      <c r="AX44" s="636"/>
      <c r="AY44" s="636"/>
      <c r="AZ44" s="636"/>
      <c r="BA44" s="636"/>
      <c r="BB44" s="636"/>
      <c r="BC44" s="636"/>
      <c r="BD44" s="636"/>
      <c r="BE44" s="636"/>
      <c r="BF44" s="636"/>
      <c r="BG44" s="636"/>
    </row>
    <row r="45" spans="1:59" s="294" customFormat="1" ht="21" customHeight="1">
      <c r="A45" s="529">
        <v>41</v>
      </c>
      <c r="B45" s="523" t="s">
        <v>250</v>
      </c>
      <c r="C45" s="524">
        <v>30472</v>
      </c>
      <c r="D45" s="524">
        <v>91859</v>
      </c>
      <c r="E45" s="524">
        <v>306</v>
      </c>
      <c r="F45" s="524">
        <v>122025</v>
      </c>
      <c r="G45" s="525">
        <v>122331</v>
      </c>
      <c r="H45" s="524">
        <v>129481</v>
      </c>
      <c r="I45" s="524">
        <v>914529</v>
      </c>
      <c r="J45" s="524">
        <v>7836</v>
      </c>
      <c r="K45" s="524">
        <v>1036174</v>
      </c>
      <c r="L45" s="524">
        <v>969237</v>
      </c>
      <c r="M45" s="524">
        <v>74773</v>
      </c>
      <c r="N45" s="526">
        <v>1044010</v>
      </c>
      <c r="O45" s="527">
        <v>414.17979805554029</v>
      </c>
      <c r="P45" s="527">
        <v>391.45103716546976</v>
      </c>
      <c r="Q45" s="527">
        <v>537.64181923812328</v>
      </c>
      <c r="R45" s="527">
        <v>393.23361838046424</v>
      </c>
      <c r="S45" s="527">
        <v>392.77562518512309</v>
      </c>
      <c r="T45" s="527">
        <v>413.7099429899157</v>
      </c>
      <c r="U45" s="528">
        <v>394.62805233282569</v>
      </c>
      <c r="V45" s="633"/>
      <c r="W45" s="633"/>
      <c r="X45" s="633"/>
      <c r="Y45" s="633"/>
      <c r="Z45" s="633"/>
      <c r="AA45" s="633"/>
      <c r="AB45" s="633"/>
      <c r="AC45" s="633"/>
      <c r="AD45" s="633"/>
      <c r="AE45" s="633"/>
      <c r="AF45" s="633"/>
      <c r="AG45" s="633"/>
      <c r="AH45" s="633"/>
      <c r="AI45" s="633"/>
      <c r="AJ45" s="633"/>
      <c r="AK45" s="633"/>
      <c r="AL45" s="633"/>
      <c r="AM45" s="633"/>
      <c r="AN45" s="633"/>
      <c r="AO45" s="636"/>
      <c r="AP45" s="636"/>
      <c r="AQ45" s="636"/>
      <c r="AR45" s="636"/>
      <c r="AS45" s="636"/>
      <c r="AT45" s="636"/>
      <c r="AU45" s="636"/>
      <c r="AV45" s="636"/>
      <c r="AW45" s="636"/>
      <c r="AX45" s="636"/>
      <c r="AY45" s="636"/>
      <c r="AZ45" s="636"/>
      <c r="BA45" s="636"/>
      <c r="BB45" s="636"/>
      <c r="BC45" s="636"/>
      <c r="BD45" s="636"/>
      <c r="BE45" s="636"/>
      <c r="BF45" s="636"/>
      <c r="BG45" s="636"/>
    </row>
    <row r="46" spans="1:59" s="294" customFormat="1" ht="21" customHeight="1">
      <c r="A46" s="529">
        <v>42</v>
      </c>
      <c r="B46" s="523" t="s">
        <v>251</v>
      </c>
      <c r="C46" s="524">
        <v>6129</v>
      </c>
      <c r="D46" s="524">
        <v>5627</v>
      </c>
      <c r="E46" s="524">
        <v>1452</v>
      </c>
      <c r="F46" s="524">
        <v>10304</v>
      </c>
      <c r="G46" s="525">
        <v>11756</v>
      </c>
      <c r="H46" s="524">
        <v>107264</v>
      </c>
      <c r="I46" s="524">
        <v>202048</v>
      </c>
      <c r="J46" s="524">
        <v>62778</v>
      </c>
      <c r="K46" s="524">
        <v>246534</v>
      </c>
      <c r="L46" s="524">
        <v>287511</v>
      </c>
      <c r="M46" s="524">
        <v>21801</v>
      </c>
      <c r="N46" s="526">
        <v>309312</v>
      </c>
      <c r="O46" s="527">
        <v>594.46027824400403</v>
      </c>
      <c r="P46" s="527">
        <v>601.90772054168281</v>
      </c>
      <c r="Q46" s="527">
        <v>619.34526370562412</v>
      </c>
      <c r="R46" s="527">
        <v>592.9643941612261</v>
      </c>
      <c r="S46" s="527">
        <v>599.13858512136403</v>
      </c>
      <c r="T46" s="527">
        <v>598.3708587885601</v>
      </c>
      <c r="U46" s="528">
        <v>599.081500768311</v>
      </c>
      <c r="V46" s="633"/>
      <c r="W46" s="633"/>
      <c r="X46" s="633"/>
      <c r="Y46" s="633"/>
      <c r="Z46" s="633"/>
      <c r="AA46" s="633"/>
      <c r="AB46" s="633"/>
      <c r="AC46" s="633"/>
      <c r="AD46" s="633"/>
      <c r="AE46" s="633"/>
      <c r="AF46" s="633"/>
      <c r="AG46" s="633"/>
      <c r="AH46" s="633"/>
      <c r="AI46" s="633"/>
      <c r="AJ46" s="633"/>
      <c r="AK46" s="633"/>
      <c r="AL46" s="633"/>
      <c r="AM46" s="633"/>
      <c r="AN46" s="633"/>
      <c r="AO46" s="636"/>
      <c r="AP46" s="636"/>
      <c r="AQ46" s="636"/>
      <c r="AR46" s="636"/>
      <c r="AS46" s="636"/>
      <c r="AT46" s="636"/>
      <c r="AU46" s="636"/>
      <c r="AV46" s="636"/>
      <c r="AW46" s="636"/>
      <c r="AX46" s="636"/>
      <c r="AY46" s="636"/>
      <c r="AZ46" s="636"/>
      <c r="BA46" s="636"/>
      <c r="BB46" s="636"/>
      <c r="BC46" s="636"/>
      <c r="BD46" s="636"/>
      <c r="BE46" s="636"/>
      <c r="BF46" s="636"/>
      <c r="BG46" s="636"/>
    </row>
    <row r="47" spans="1:59" s="294" customFormat="1" ht="21" customHeight="1">
      <c r="A47" s="529">
        <v>43</v>
      </c>
      <c r="B47" s="523" t="s">
        <v>252</v>
      </c>
      <c r="C47" s="524">
        <v>56388</v>
      </c>
      <c r="D47" s="524">
        <v>3447</v>
      </c>
      <c r="E47" s="524">
        <v>451</v>
      </c>
      <c r="F47" s="524">
        <v>59384</v>
      </c>
      <c r="G47" s="525">
        <v>59835</v>
      </c>
      <c r="H47" s="524">
        <v>256679</v>
      </c>
      <c r="I47" s="524">
        <v>43784</v>
      </c>
      <c r="J47" s="524">
        <v>15172</v>
      </c>
      <c r="K47" s="524">
        <v>285291</v>
      </c>
      <c r="L47" s="524">
        <v>257475</v>
      </c>
      <c r="M47" s="524">
        <v>42988</v>
      </c>
      <c r="N47" s="526">
        <v>300463</v>
      </c>
      <c r="O47" s="527">
        <v>400.16928171803619</v>
      </c>
      <c r="P47" s="527">
        <v>512.7503040690159</v>
      </c>
      <c r="Q47" s="527">
        <v>554.48677119749902</v>
      </c>
      <c r="R47" s="527">
        <v>406.19982854341845</v>
      </c>
      <c r="S47" s="527">
        <v>420.83199955157806</v>
      </c>
      <c r="T47" s="527">
        <v>384.34837502747536</v>
      </c>
      <c r="U47" s="528">
        <v>415.19059849740319</v>
      </c>
      <c r="V47" s="633"/>
      <c r="W47" s="633"/>
      <c r="X47" s="633"/>
      <c r="Y47" s="633"/>
      <c r="Z47" s="633"/>
      <c r="AA47" s="633"/>
      <c r="AB47" s="633"/>
      <c r="AC47" s="633"/>
      <c r="AD47" s="633"/>
      <c r="AE47" s="633"/>
      <c r="AF47" s="633"/>
      <c r="AG47" s="633"/>
      <c r="AH47" s="633"/>
      <c r="AI47" s="633"/>
      <c r="AJ47" s="633"/>
      <c r="AK47" s="633"/>
      <c r="AL47" s="633"/>
      <c r="AM47" s="633"/>
      <c r="AN47" s="633"/>
      <c r="AO47" s="636"/>
      <c r="AP47" s="636"/>
      <c r="AQ47" s="636"/>
      <c r="AR47" s="636"/>
      <c r="AS47" s="636"/>
      <c r="AT47" s="636"/>
      <c r="AU47" s="636"/>
      <c r="AV47" s="636"/>
      <c r="AW47" s="636"/>
      <c r="AX47" s="636"/>
      <c r="AY47" s="636"/>
      <c r="AZ47" s="636"/>
      <c r="BA47" s="636"/>
      <c r="BB47" s="636"/>
      <c r="BC47" s="636"/>
      <c r="BD47" s="636"/>
      <c r="BE47" s="636"/>
      <c r="BF47" s="636"/>
      <c r="BG47" s="636"/>
    </row>
    <row r="48" spans="1:59" s="294" customFormat="1" ht="21" customHeight="1">
      <c r="A48" s="529">
        <v>45</v>
      </c>
      <c r="B48" s="523" t="s">
        <v>253</v>
      </c>
      <c r="C48" s="524">
        <v>74861</v>
      </c>
      <c r="D48" s="524">
        <v>216</v>
      </c>
      <c r="E48" s="524">
        <v>156</v>
      </c>
      <c r="F48" s="524">
        <v>74921</v>
      </c>
      <c r="G48" s="525">
        <v>75077</v>
      </c>
      <c r="H48" s="524">
        <v>265506</v>
      </c>
      <c r="I48" s="524">
        <v>4529</v>
      </c>
      <c r="J48" s="524">
        <v>9926</v>
      </c>
      <c r="K48" s="524">
        <v>260109</v>
      </c>
      <c r="L48" s="524">
        <v>215383</v>
      </c>
      <c r="M48" s="524">
        <v>54652</v>
      </c>
      <c r="N48" s="526">
        <v>270035</v>
      </c>
      <c r="O48" s="527">
        <v>461.08191603150772</v>
      </c>
      <c r="P48" s="527">
        <v>614.96692090635577</v>
      </c>
      <c r="Q48" s="527">
        <v>711.99955175349521</v>
      </c>
      <c r="R48" s="527">
        <v>453.1591464275769</v>
      </c>
      <c r="S48" s="527">
        <v>465.60950186070784</v>
      </c>
      <c r="T48" s="527">
        <v>455.2197145966075</v>
      </c>
      <c r="U48" s="528">
        <v>463.57241964853614</v>
      </c>
      <c r="V48" s="633"/>
      <c r="W48" s="633"/>
      <c r="X48" s="633"/>
      <c r="Y48" s="633"/>
      <c r="Z48" s="633"/>
      <c r="AA48" s="633"/>
      <c r="AB48" s="633"/>
      <c r="AC48" s="633"/>
      <c r="AD48" s="633"/>
      <c r="AE48" s="633"/>
      <c r="AF48" s="633"/>
      <c r="AG48" s="633"/>
      <c r="AH48" s="633"/>
      <c r="AI48" s="633"/>
      <c r="AJ48" s="633"/>
      <c r="AK48" s="633"/>
      <c r="AL48" s="633"/>
      <c r="AM48" s="633"/>
      <c r="AN48" s="633"/>
      <c r="AO48" s="636"/>
      <c r="AP48" s="636"/>
      <c r="AQ48" s="636"/>
      <c r="AR48" s="636"/>
      <c r="AS48" s="636"/>
      <c r="AT48" s="636"/>
      <c r="AU48" s="636"/>
      <c r="AV48" s="636"/>
      <c r="AW48" s="636"/>
      <c r="AX48" s="636"/>
      <c r="AY48" s="636"/>
      <c r="AZ48" s="636"/>
      <c r="BA48" s="636"/>
      <c r="BB48" s="636"/>
      <c r="BC48" s="636"/>
      <c r="BD48" s="636"/>
      <c r="BE48" s="636"/>
      <c r="BF48" s="636"/>
      <c r="BG48" s="636"/>
    </row>
    <row r="49" spans="1:59" s="294" customFormat="1" ht="21" customHeight="1">
      <c r="A49" s="529">
        <v>46</v>
      </c>
      <c r="B49" s="523" t="s">
        <v>254</v>
      </c>
      <c r="C49" s="524">
        <v>163594</v>
      </c>
      <c r="D49" s="524">
        <v>833</v>
      </c>
      <c r="E49" s="524">
        <v>45</v>
      </c>
      <c r="F49" s="524">
        <v>164382</v>
      </c>
      <c r="G49" s="525">
        <v>164427</v>
      </c>
      <c r="H49" s="524">
        <v>810489</v>
      </c>
      <c r="I49" s="524">
        <v>4684</v>
      </c>
      <c r="J49" s="524">
        <v>398</v>
      </c>
      <c r="K49" s="524">
        <v>814775</v>
      </c>
      <c r="L49" s="524">
        <v>556175</v>
      </c>
      <c r="M49" s="524">
        <v>258998</v>
      </c>
      <c r="N49" s="526">
        <v>815173</v>
      </c>
      <c r="O49" s="527">
        <v>524.66887273709187</v>
      </c>
      <c r="P49" s="527">
        <v>391.55143884967652</v>
      </c>
      <c r="Q49" s="527">
        <v>596.42228852228857</v>
      </c>
      <c r="R49" s="527">
        <v>524.059315947399</v>
      </c>
      <c r="S49" s="527">
        <v>529.94401506217412</v>
      </c>
      <c r="T49" s="527">
        <v>511.18688124833329</v>
      </c>
      <c r="U49" s="528">
        <v>524.09655492288539</v>
      </c>
      <c r="V49" s="633"/>
      <c r="W49" s="633"/>
      <c r="X49" s="633"/>
      <c r="Y49" s="633"/>
      <c r="Z49" s="633"/>
      <c r="AA49" s="633"/>
      <c r="AB49" s="633"/>
      <c r="AC49" s="633"/>
      <c r="AD49" s="633"/>
      <c r="AE49" s="633"/>
      <c r="AF49" s="633"/>
      <c r="AG49" s="633"/>
      <c r="AH49" s="633"/>
      <c r="AI49" s="633"/>
      <c r="AJ49" s="633"/>
      <c r="AK49" s="633"/>
      <c r="AL49" s="633"/>
      <c r="AM49" s="633"/>
      <c r="AN49" s="633"/>
      <c r="AO49" s="636"/>
      <c r="AP49" s="636"/>
      <c r="AQ49" s="636"/>
      <c r="AR49" s="636"/>
      <c r="AS49" s="636"/>
      <c r="AT49" s="636"/>
      <c r="AU49" s="636"/>
      <c r="AV49" s="636"/>
      <c r="AW49" s="636"/>
      <c r="AX49" s="636"/>
      <c r="AY49" s="636"/>
      <c r="AZ49" s="636"/>
      <c r="BA49" s="636"/>
      <c r="BB49" s="636"/>
      <c r="BC49" s="636"/>
      <c r="BD49" s="636"/>
      <c r="BE49" s="636"/>
      <c r="BF49" s="636"/>
      <c r="BG49" s="636"/>
    </row>
    <row r="50" spans="1:59" s="294" customFormat="1" ht="21" customHeight="1">
      <c r="A50" s="529">
        <v>47</v>
      </c>
      <c r="B50" s="523" t="s">
        <v>255</v>
      </c>
      <c r="C50" s="524">
        <v>369740</v>
      </c>
      <c r="D50" s="524">
        <v>586</v>
      </c>
      <c r="E50" s="524">
        <v>212</v>
      </c>
      <c r="F50" s="524">
        <v>370114</v>
      </c>
      <c r="G50" s="525">
        <v>370326</v>
      </c>
      <c r="H50" s="524">
        <v>1495107</v>
      </c>
      <c r="I50" s="524">
        <v>2893</v>
      </c>
      <c r="J50" s="524">
        <v>2523</v>
      </c>
      <c r="K50" s="524">
        <v>1495477</v>
      </c>
      <c r="L50" s="524">
        <v>837308</v>
      </c>
      <c r="M50" s="524">
        <v>660692</v>
      </c>
      <c r="N50" s="526">
        <v>1498000</v>
      </c>
      <c r="O50" s="527">
        <v>426.33648506859589</v>
      </c>
      <c r="P50" s="527">
        <v>380.5218151402953</v>
      </c>
      <c r="Q50" s="527">
        <v>433.8926717052704</v>
      </c>
      <c r="R50" s="527">
        <v>426.24413969978667</v>
      </c>
      <c r="S50" s="527">
        <v>433.89166215700538</v>
      </c>
      <c r="T50" s="527">
        <v>416.16909604648157</v>
      </c>
      <c r="U50" s="528">
        <v>426.25774357681723</v>
      </c>
      <c r="V50" s="633"/>
      <c r="W50" s="633"/>
      <c r="X50" s="633"/>
      <c r="Y50" s="633"/>
      <c r="Z50" s="633"/>
      <c r="AA50" s="633"/>
      <c r="AB50" s="633"/>
      <c r="AC50" s="633"/>
      <c r="AD50" s="633"/>
      <c r="AE50" s="633"/>
      <c r="AF50" s="633"/>
      <c r="AG50" s="633"/>
      <c r="AH50" s="633"/>
      <c r="AI50" s="633"/>
      <c r="AJ50" s="633"/>
      <c r="AK50" s="633"/>
      <c r="AL50" s="633"/>
      <c r="AM50" s="633"/>
      <c r="AN50" s="633"/>
      <c r="AO50" s="636"/>
      <c r="AP50" s="636"/>
      <c r="AQ50" s="636"/>
      <c r="AR50" s="636"/>
      <c r="AS50" s="636"/>
      <c r="AT50" s="636"/>
      <c r="AU50" s="636"/>
      <c r="AV50" s="636"/>
      <c r="AW50" s="636"/>
      <c r="AX50" s="636"/>
      <c r="AY50" s="636"/>
      <c r="AZ50" s="636"/>
      <c r="BA50" s="636"/>
      <c r="BB50" s="636"/>
      <c r="BC50" s="636"/>
      <c r="BD50" s="636"/>
      <c r="BE50" s="636"/>
      <c r="BF50" s="636"/>
      <c r="BG50" s="636"/>
    </row>
    <row r="51" spans="1:59" s="297" customFormat="1" ht="21" customHeight="1">
      <c r="A51" s="529">
        <v>49</v>
      </c>
      <c r="B51" s="523" t="s">
        <v>256</v>
      </c>
      <c r="C51" s="524">
        <v>162954</v>
      </c>
      <c r="D51" s="524">
        <v>7734</v>
      </c>
      <c r="E51" s="524">
        <v>714</v>
      </c>
      <c r="F51" s="524">
        <v>169974</v>
      </c>
      <c r="G51" s="525">
        <v>170688</v>
      </c>
      <c r="H51" s="524">
        <v>576515</v>
      </c>
      <c r="I51" s="524">
        <v>70695</v>
      </c>
      <c r="J51" s="524">
        <v>44131</v>
      </c>
      <c r="K51" s="524">
        <v>603079</v>
      </c>
      <c r="L51" s="524">
        <v>572280</v>
      </c>
      <c r="M51" s="524">
        <v>74930</v>
      </c>
      <c r="N51" s="526">
        <v>647210</v>
      </c>
      <c r="O51" s="527">
        <v>412.74861310673708</v>
      </c>
      <c r="P51" s="527">
        <v>482.66039027854328</v>
      </c>
      <c r="Q51" s="527">
        <v>621.17760721441903</v>
      </c>
      <c r="R51" s="527">
        <v>399.41838495360111</v>
      </c>
      <c r="S51" s="527">
        <v>418.26895309931018</v>
      </c>
      <c r="T51" s="527">
        <v>419.05536925131474</v>
      </c>
      <c r="U51" s="528">
        <v>418.35738596199735</v>
      </c>
      <c r="V51" s="635"/>
      <c r="W51" s="635"/>
      <c r="X51" s="635"/>
      <c r="Y51" s="635"/>
      <c r="Z51" s="635"/>
      <c r="AA51" s="635"/>
      <c r="AB51" s="635"/>
      <c r="AC51" s="635"/>
      <c r="AD51" s="635"/>
      <c r="AE51" s="635"/>
      <c r="AF51" s="635"/>
      <c r="AG51" s="635"/>
      <c r="AH51" s="635"/>
      <c r="AI51" s="635"/>
      <c r="AJ51" s="635"/>
      <c r="AK51" s="635"/>
      <c r="AL51" s="635"/>
      <c r="AM51" s="635"/>
      <c r="AN51" s="635"/>
      <c r="AO51" s="636"/>
      <c r="AP51" s="636"/>
      <c r="AQ51" s="636"/>
      <c r="AR51" s="636"/>
      <c r="AS51" s="636"/>
      <c r="AT51" s="636"/>
      <c r="AU51" s="636"/>
      <c r="AV51" s="636"/>
      <c r="AW51" s="636"/>
      <c r="AX51" s="636"/>
      <c r="AY51" s="636"/>
      <c r="AZ51" s="636"/>
      <c r="BA51" s="636"/>
      <c r="BB51" s="636"/>
      <c r="BC51" s="636"/>
      <c r="BD51" s="636"/>
      <c r="BE51" s="636"/>
      <c r="BF51" s="636"/>
      <c r="BG51" s="636"/>
    </row>
    <row r="52" spans="1:59" s="294" customFormat="1" ht="21" customHeight="1">
      <c r="A52" s="529">
        <v>50</v>
      </c>
      <c r="B52" s="523" t="s">
        <v>257</v>
      </c>
      <c r="C52" s="524">
        <v>3491</v>
      </c>
      <c r="D52" s="524">
        <v>35</v>
      </c>
      <c r="E52" s="524">
        <v>21</v>
      </c>
      <c r="F52" s="524">
        <v>3505</v>
      </c>
      <c r="G52" s="525">
        <v>3526</v>
      </c>
      <c r="H52" s="524">
        <v>18231</v>
      </c>
      <c r="I52" s="524">
        <v>581</v>
      </c>
      <c r="J52" s="524">
        <v>869</v>
      </c>
      <c r="K52" s="524">
        <v>17943</v>
      </c>
      <c r="L52" s="524">
        <v>16386</v>
      </c>
      <c r="M52" s="524">
        <v>2426</v>
      </c>
      <c r="N52" s="526">
        <v>18812</v>
      </c>
      <c r="O52" s="527">
        <v>837.80947611960926</v>
      </c>
      <c r="P52" s="527">
        <v>761.44104059394078</v>
      </c>
      <c r="Q52" s="527">
        <v>729.12902937625745</v>
      </c>
      <c r="R52" s="527">
        <v>840.75581592656908</v>
      </c>
      <c r="S52" s="527">
        <v>867.91071070604733</v>
      </c>
      <c r="T52" s="527">
        <v>618.11269167043235</v>
      </c>
      <c r="U52" s="528">
        <v>835.30145242542824</v>
      </c>
      <c r="V52" s="633"/>
      <c r="W52" s="633"/>
      <c r="X52" s="633"/>
      <c r="Y52" s="633"/>
      <c r="Z52" s="633"/>
      <c r="AA52" s="633"/>
      <c r="AB52" s="633"/>
      <c r="AC52" s="633"/>
      <c r="AD52" s="633"/>
      <c r="AE52" s="633"/>
      <c r="AF52" s="633"/>
      <c r="AG52" s="633"/>
      <c r="AH52" s="633"/>
      <c r="AI52" s="633"/>
      <c r="AJ52" s="633"/>
      <c r="AK52" s="633"/>
      <c r="AL52" s="633"/>
      <c r="AM52" s="633"/>
      <c r="AN52" s="633"/>
      <c r="AO52" s="636"/>
      <c r="AP52" s="636"/>
      <c r="AQ52" s="636"/>
      <c r="AR52" s="636"/>
      <c r="AS52" s="636"/>
      <c r="AT52" s="636"/>
      <c r="AU52" s="636"/>
      <c r="AV52" s="636"/>
      <c r="AW52" s="636"/>
      <c r="AX52" s="636"/>
      <c r="AY52" s="636"/>
      <c r="AZ52" s="636"/>
      <c r="BA52" s="636"/>
      <c r="BB52" s="636"/>
      <c r="BC52" s="636"/>
      <c r="BD52" s="636"/>
      <c r="BE52" s="636"/>
      <c r="BF52" s="636"/>
      <c r="BG52" s="636"/>
    </row>
    <row r="53" spans="1:59" s="294" customFormat="1" ht="21" customHeight="1">
      <c r="A53" s="529">
        <v>51</v>
      </c>
      <c r="B53" s="523" t="s">
        <v>258</v>
      </c>
      <c r="C53" s="524">
        <v>408</v>
      </c>
      <c r="D53" s="524">
        <v>3</v>
      </c>
      <c r="E53" s="524">
        <v>6</v>
      </c>
      <c r="F53" s="524">
        <v>405</v>
      </c>
      <c r="G53" s="525">
        <v>411</v>
      </c>
      <c r="H53" s="524">
        <v>34004</v>
      </c>
      <c r="I53" s="524">
        <v>20</v>
      </c>
      <c r="J53" s="524">
        <v>153</v>
      </c>
      <c r="K53" s="524">
        <v>33871</v>
      </c>
      <c r="L53" s="524">
        <v>19300</v>
      </c>
      <c r="M53" s="524">
        <v>14724</v>
      </c>
      <c r="N53" s="526">
        <v>34024</v>
      </c>
      <c r="O53" s="527">
        <v>1839.4750998656705</v>
      </c>
      <c r="P53" s="527">
        <v>773.27356687898089</v>
      </c>
      <c r="Q53" s="527">
        <v>1786.044443696725</v>
      </c>
      <c r="R53" s="527">
        <v>1839.1968945708313</v>
      </c>
      <c r="S53" s="527">
        <v>1839.6360159647957</v>
      </c>
      <c r="T53" s="527">
        <v>1838.021845612549</v>
      </c>
      <c r="U53" s="528">
        <v>1838.9483464222517</v>
      </c>
      <c r="V53" s="633"/>
      <c r="W53" s="633"/>
      <c r="X53" s="633"/>
      <c r="Y53" s="633"/>
      <c r="Z53" s="633"/>
      <c r="AA53" s="633"/>
      <c r="AB53" s="633"/>
      <c r="AC53" s="633"/>
      <c r="AD53" s="633"/>
      <c r="AE53" s="633"/>
      <c r="AF53" s="633"/>
      <c r="AG53" s="633"/>
      <c r="AH53" s="633"/>
      <c r="AI53" s="633"/>
      <c r="AJ53" s="633"/>
      <c r="AK53" s="633"/>
      <c r="AL53" s="633"/>
      <c r="AM53" s="633"/>
      <c r="AN53" s="633"/>
      <c r="AO53" s="636"/>
      <c r="AP53" s="636"/>
      <c r="AQ53" s="636"/>
      <c r="AR53" s="636"/>
      <c r="AS53" s="636"/>
      <c r="AT53" s="636"/>
      <c r="AU53" s="636"/>
      <c r="AV53" s="636"/>
      <c r="AW53" s="636"/>
      <c r="AX53" s="636"/>
      <c r="AY53" s="636"/>
      <c r="AZ53" s="636"/>
      <c r="BA53" s="636"/>
      <c r="BB53" s="636"/>
      <c r="BC53" s="636"/>
      <c r="BD53" s="636"/>
      <c r="BE53" s="636"/>
      <c r="BF53" s="636"/>
      <c r="BG53" s="636"/>
    </row>
    <row r="54" spans="1:59" s="294" customFormat="1" ht="21" customHeight="1">
      <c r="A54" s="529">
        <v>52</v>
      </c>
      <c r="B54" s="523" t="s">
        <v>259</v>
      </c>
      <c r="C54" s="524">
        <v>19845</v>
      </c>
      <c r="D54" s="524">
        <v>904</v>
      </c>
      <c r="E54" s="524">
        <v>610</v>
      </c>
      <c r="F54" s="524">
        <v>20139</v>
      </c>
      <c r="G54" s="525">
        <v>20749</v>
      </c>
      <c r="H54" s="524">
        <v>283759</v>
      </c>
      <c r="I54" s="524">
        <v>21269</v>
      </c>
      <c r="J54" s="524">
        <v>10280</v>
      </c>
      <c r="K54" s="524">
        <v>294748</v>
      </c>
      <c r="L54" s="524">
        <v>237135</v>
      </c>
      <c r="M54" s="524">
        <v>67893</v>
      </c>
      <c r="N54" s="526">
        <v>305028</v>
      </c>
      <c r="O54" s="527">
        <v>617.19984569458006</v>
      </c>
      <c r="P54" s="527">
        <v>454.09123259322058</v>
      </c>
      <c r="Q54" s="527">
        <v>739.7614578618734</v>
      </c>
      <c r="R54" s="527">
        <v>602.51791804728032</v>
      </c>
      <c r="S54" s="527">
        <v>607.27484336774353</v>
      </c>
      <c r="T54" s="527">
        <v>608.69945284955088</v>
      </c>
      <c r="U54" s="528">
        <v>607.57938214168553</v>
      </c>
      <c r="V54" s="633"/>
      <c r="W54" s="633"/>
      <c r="X54" s="633"/>
      <c r="Y54" s="633"/>
      <c r="Z54" s="633"/>
      <c r="AA54" s="633"/>
      <c r="AB54" s="633"/>
      <c r="AC54" s="633"/>
      <c r="AD54" s="633"/>
      <c r="AE54" s="633"/>
      <c r="AF54" s="633"/>
      <c r="AG54" s="633"/>
      <c r="AH54" s="633"/>
      <c r="AI54" s="633"/>
      <c r="AJ54" s="633"/>
      <c r="AK54" s="633"/>
      <c r="AL54" s="633"/>
      <c r="AM54" s="633"/>
      <c r="AN54" s="633"/>
      <c r="AO54" s="636"/>
      <c r="AP54" s="636"/>
      <c r="AQ54" s="636"/>
      <c r="AR54" s="636"/>
      <c r="AS54" s="636"/>
      <c r="AT54" s="636"/>
      <c r="AU54" s="636"/>
      <c r="AV54" s="636"/>
      <c r="AW54" s="636"/>
      <c r="AX54" s="636"/>
      <c r="AY54" s="636"/>
      <c r="AZ54" s="636"/>
      <c r="BA54" s="636"/>
      <c r="BB54" s="636"/>
      <c r="BC54" s="636"/>
      <c r="BD54" s="636"/>
      <c r="BE54" s="636"/>
      <c r="BF54" s="636"/>
      <c r="BG54" s="636"/>
    </row>
    <row r="55" spans="1:59" s="294" customFormat="1" ht="21" customHeight="1">
      <c r="A55" s="529">
        <v>53</v>
      </c>
      <c r="B55" s="523" t="s">
        <v>260</v>
      </c>
      <c r="C55" s="524">
        <v>7648</v>
      </c>
      <c r="D55" s="524">
        <v>226</v>
      </c>
      <c r="E55" s="524">
        <v>105</v>
      </c>
      <c r="F55" s="524">
        <v>7769</v>
      </c>
      <c r="G55" s="525">
        <v>7874</v>
      </c>
      <c r="H55" s="524">
        <v>58989</v>
      </c>
      <c r="I55" s="524">
        <v>17178</v>
      </c>
      <c r="J55" s="524">
        <v>8821</v>
      </c>
      <c r="K55" s="524">
        <v>67346</v>
      </c>
      <c r="L55" s="524">
        <v>58905</v>
      </c>
      <c r="M55" s="524">
        <v>17262</v>
      </c>
      <c r="N55" s="526">
        <v>76167</v>
      </c>
      <c r="O55" s="527">
        <v>496.52827955904564</v>
      </c>
      <c r="P55" s="527">
        <v>503.44043932843016</v>
      </c>
      <c r="Q55" s="527">
        <v>628.77757062867386</v>
      </c>
      <c r="R55" s="527">
        <v>479.35224251242641</v>
      </c>
      <c r="S55" s="527">
        <v>500.75397929420961</v>
      </c>
      <c r="T55" s="527">
        <v>489.25082338677504</v>
      </c>
      <c r="U55" s="528">
        <v>498.17692483492118</v>
      </c>
      <c r="V55" s="633"/>
      <c r="W55" s="633"/>
      <c r="X55" s="633"/>
      <c r="Y55" s="633"/>
      <c r="Z55" s="633"/>
      <c r="AA55" s="633"/>
      <c r="AB55" s="633"/>
      <c r="AC55" s="633"/>
      <c r="AD55" s="633"/>
      <c r="AE55" s="633"/>
      <c r="AF55" s="633"/>
      <c r="AG55" s="633"/>
      <c r="AH55" s="633"/>
      <c r="AI55" s="633"/>
      <c r="AJ55" s="633"/>
      <c r="AK55" s="633"/>
      <c r="AL55" s="633"/>
      <c r="AM55" s="633"/>
      <c r="AN55" s="633"/>
      <c r="AO55" s="636"/>
      <c r="AP55" s="636"/>
      <c r="AQ55" s="636"/>
      <c r="AR55" s="636"/>
      <c r="AS55" s="636"/>
      <c r="AT55" s="636"/>
      <c r="AU55" s="636"/>
      <c r="AV55" s="636"/>
      <c r="AW55" s="636"/>
      <c r="AX55" s="636"/>
      <c r="AY55" s="636"/>
      <c r="AZ55" s="636"/>
      <c r="BA55" s="636"/>
      <c r="BB55" s="636"/>
      <c r="BC55" s="636"/>
      <c r="BD55" s="636"/>
      <c r="BE55" s="636"/>
      <c r="BF55" s="636"/>
      <c r="BG55" s="636"/>
    </row>
    <row r="56" spans="1:59" s="294" customFormat="1" ht="21" customHeight="1">
      <c r="A56" s="529">
        <v>55</v>
      </c>
      <c r="B56" s="523" t="s">
        <v>261</v>
      </c>
      <c r="C56" s="524">
        <v>21940</v>
      </c>
      <c r="D56" s="524">
        <v>206</v>
      </c>
      <c r="E56" s="524">
        <v>482</v>
      </c>
      <c r="F56" s="524">
        <v>21664</v>
      </c>
      <c r="G56" s="525">
        <v>22146</v>
      </c>
      <c r="H56" s="524">
        <v>307387</v>
      </c>
      <c r="I56" s="524">
        <v>2406</v>
      </c>
      <c r="J56" s="524">
        <v>36727</v>
      </c>
      <c r="K56" s="524">
        <v>273066</v>
      </c>
      <c r="L56" s="524">
        <v>195083</v>
      </c>
      <c r="M56" s="524">
        <v>114710</v>
      </c>
      <c r="N56" s="526">
        <v>309793</v>
      </c>
      <c r="O56" s="527">
        <v>473.18827157434936</v>
      </c>
      <c r="P56" s="527">
        <v>432.10310787894605</v>
      </c>
      <c r="Q56" s="527">
        <v>395.53702933513733</v>
      </c>
      <c r="R56" s="527">
        <v>484.61523023905522</v>
      </c>
      <c r="S56" s="527">
        <v>492.79934383969282</v>
      </c>
      <c r="T56" s="527">
        <v>438.27750960076474</v>
      </c>
      <c r="U56" s="528">
        <v>472.87893649847365</v>
      </c>
      <c r="V56" s="633"/>
      <c r="W56" s="633"/>
      <c r="X56" s="633"/>
      <c r="Y56" s="633"/>
      <c r="Z56" s="633"/>
      <c r="AA56" s="633"/>
      <c r="AB56" s="633"/>
      <c r="AC56" s="633"/>
      <c r="AD56" s="633"/>
      <c r="AE56" s="633"/>
      <c r="AF56" s="633"/>
      <c r="AG56" s="633"/>
      <c r="AH56" s="633"/>
      <c r="AI56" s="633"/>
      <c r="AJ56" s="633"/>
      <c r="AK56" s="633"/>
      <c r="AL56" s="633"/>
      <c r="AM56" s="633"/>
      <c r="AN56" s="633"/>
      <c r="AO56" s="636"/>
      <c r="AP56" s="636"/>
      <c r="AQ56" s="636"/>
      <c r="AR56" s="636"/>
      <c r="AS56" s="636"/>
      <c r="AT56" s="636"/>
      <c r="AU56" s="636"/>
      <c r="AV56" s="636"/>
      <c r="AW56" s="636"/>
      <c r="AX56" s="636"/>
      <c r="AY56" s="636"/>
      <c r="AZ56" s="636"/>
      <c r="BA56" s="636"/>
      <c r="BB56" s="636"/>
      <c r="BC56" s="636"/>
      <c r="BD56" s="636"/>
      <c r="BE56" s="636"/>
      <c r="BF56" s="636"/>
      <c r="BG56" s="636"/>
    </row>
    <row r="57" spans="1:59" s="294" customFormat="1" ht="21" customHeight="1">
      <c r="A57" s="529">
        <v>56</v>
      </c>
      <c r="B57" s="523" t="s">
        <v>262</v>
      </c>
      <c r="C57" s="524">
        <v>124885</v>
      </c>
      <c r="D57" s="524">
        <v>6298</v>
      </c>
      <c r="E57" s="524">
        <v>941</v>
      </c>
      <c r="F57" s="524">
        <v>130242</v>
      </c>
      <c r="G57" s="525">
        <v>131183</v>
      </c>
      <c r="H57" s="524">
        <v>685760</v>
      </c>
      <c r="I57" s="524">
        <v>74286</v>
      </c>
      <c r="J57" s="524">
        <v>16629</v>
      </c>
      <c r="K57" s="524">
        <v>743417</v>
      </c>
      <c r="L57" s="524">
        <v>480385</v>
      </c>
      <c r="M57" s="524">
        <v>279661</v>
      </c>
      <c r="N57" s="526">
        <v>760046</v>
      </c>
      <c r="O57" s="527">
        <v>386.61776560469212</v>
      </c>
      <c r="P57" s="527">
        <v>400.27910305526518</v>
      </c>
      <c r="Q57" s="527">
        <v>457.85245464002691</v>
      </c>
      <c r="R57" s="527">
        <v>386.06742076132247</v>
      </c>
      <c r="S57" s="527">
        <v>395.33825557860177</v>
      </c>
      <c r="T57" s="527">
        <v>374.06870536220714</v>
      </c>
      <c r="U57" s="528">
        <v>387.86562090648795</v>
      </c>
      <c r="V57" s="633"/>
      <c r="W57" s="633"/>
      <c r="X57" s="633"/>
      <c r="Y57" s="633"/>
      <c r="Z57" s="633"/>
      <c r="AA57" s="633"/>
      <c r="AB57" s="633"/>
      <c r="AC57" s="633"/>
      <c r="AD57" s="633"/>
      <c r="AE57" s="633"/>
      <c r="AF57" s="633"/>
      <c r="AG57" s="633"/>
      <c r="AH57" s="633"/>
      <c r="AI57" s="633"/>
      <c r="AJ57" s="633"/>
      <c r="AK57" s="633"/>
      <c r="AL57" s="633"/>
      <c r="AM57" s="633"/>
      <c r="AN57" s="633"/>
      <c r="AO57" s="636"/>
      <c r="AP57" s="636"/>
      <c r="AQ57" s="636"/>
      <c r="AR57" s="636"/>
      <c r="AS57" s="636"/>
      <c r="AT57" s="636"/>
      <c r="AU57" s="636"/>
      <c r="AV57" s="636"/>
      <c r="AW57" s="636"/>
      <c r="AX57" s="636"/>
      <c r="AY57" s="636"/>
      <c r="AZ57" s="636"/>
      <c r="BA57" s="636"/>
      <c r="BB57" s="636"/>
      <c r="BC57" s="636"/>
      <c r="BD57" s="636"/>
      <c r="BE57" s="636"/>
      <c r="BF57" s="636"/>
      <c r="BG57" s="636"/>
    </row>
    <row r="58" spans="1:59" s="294" customFormat="1" ht="21" customHeight="1">
      <c r="A58" s="529">
        <v>58</v>
      </c>
      <c r="B58" s="523" t="s">
        <v>263</v>
      </c>
      <c r="C58" s="524">
        <v>3020</v>
      </c>
      <c r="D58" s="524">
        <v>8</v>
      </c>
      <c r="E58" s="524">
        <v>9</v>
      </c>
      <c r="F58" s="524">
        <v>3019</v>
      </c>
      <c r="G58" s="525">
        <v>3028</v>
      </c>
      <c r="H58" s="524">
        <v>25663</v>
      </c>
      <c r="I58" s="524">
        <v>58</v>
      </c>
      <c r="J58" s="524">
        <v>43</v>
      </c>
      <c r="K58" s="524">
        <v>25678</v>
      </c>
      <c r="L58" s="524">
        <v>15408</v>
      </c>
      <c r="M58" s="524">
        <v>10313</v>
      </c>
      <c r="N58" s="526">
        <v>25721</v>
      </c>
      <c r="O58" s="527">
        <v>626.05216118465194</v>
      </c>
      <c r="P58" s="527">
        <v>973.43196772191197</v>
      </c>
      <c r="Q58" s="527">
        <v>836.96303508771939</v>
      </c>
      <c r="R58" s="527">
        <v>626.55569084375293</v>
      </c>
      <c r="S58" s="527">
        <v>663.45457994936203</v>
      </c>
      <c r="T58" s="527">
        <v>572.39561403853179</v>
      </c>
      <c r="U58" s="528">
        <v>626.93340265114659</v>
      </c>
      <c r="V58" s="633"/>
      <c r="W58" s="633"/>
      <c r="X58" s="633"/>
      <c r="Y58" s="633"/>
      <c r="Z58" s="633"/>
      <c r="AA58" s="633"/>
      <c r="AB58" s="633"/>
      <c r="AC58" s="633"/>
      <c r="AD58" s="633"/>
      <c r="AE58" s="633"/>
      <c r="AF58" s="633"/>
      <c r="AG58" s="633"/>
      <c r="AH58" s="633"/>
      <c r="AI58" s="633"/>
      <c r="AJ58" s="633"/>
      <c r="AK58" s="633"/>
      <c r="AL58" s="633"/>
      <c r="AM58" s="633"/>
      <c r="AN58" s="633"/>
      <c r="AO58" s="636"/>
      <c r="AP58" s="636"/>
      <c r="AQ58" s="636"/>
      <c r="AR58" s="636"/>
      <c r="AS58" s="636"/>
      <c r="AT58" s="636"/>
      <c r="AU58" s="636"/>
      <c r="AV58" s="636"/>
      <c r="AW58" s="636"/>
      <c r="AX58" s="636"/>
      <c r="AY58" s="636"/>
      <c r="AZ58" s="636"/>
      <c r="BA58" s="636"/>
      <c r="BB58" s="636"/>
      <c r="BC58" s="636"/>
      <c r="BD58" s="636"/>
      <c r="BE58" s="636"/>
      <c r="BF58" s="636"/>
      <c r="BG58" s="636"/>
    </row>
    <row r="59" spans="1:59" s="294" customFormat="1" ht="21" customHeight="1">
      <c r="A59" s="529">
        <v>59</v>
      </c>
      <c r="B59" s="523" t="s">
        <v>264</v>
      </c>
      <c r="C59" s="524">
        <v>2769</v>
      </c>
      <c r="D59" s="524">
        <v>6</v>
      </c>
      <c r="E59" s="524">
        <v>2</v>
      </c>
      <c r="F59" s="524">
        <v>2773</v>
      </c>
      <c r="G59" s="525">
        <v>2775</v>
      </c>
      <c r="H59" s="524">
        <v>20275</v>
      </c>
      <c r="I59" s="524">
        <v>337</v>
      </c>
      <c r="J59" s="524">
        <v>288</v>
      </c>
      <c r="K59" s="524">
        <v>20324</v>
      </c>
      <c r="L59" s="524">
        <v>13206</v>
      </c>
      <c r="M59" s="524">
        <v>7406</v>
      </c>
      <c r="N59" s="526">
        <v>20612</v>
      </c>
      <c r="O59" s="527">
        <v>497.5344916723314</v>
      </c>
      <c r="P59" s="527">
        <v>550.37473990001354</v>
      </c>
      <c r="Q59" s="527">
        <v>565.2003548387097</v>
      </c>
      <c r="R59" s="527">
        <v>497.43254048424348</v>
      </c>
      <c r="S59" s="527">
        <v>500.45723611519622</v>
      </c>
      <c r="T59" s="527">
        <v>494.6054723351362</v>
      </c>
      <c r="U59" s="528">
        <v>498.33033749160541</v>
      </c>
      <c r="V59" s="633"/>
      <c r="W59" s="633"/>
      <c r="X59" s="633"/>
      <c r="Y59" s="633"/>
      <c r="Z59" s="633"/>
      <c r="AA59" s="633"/>
      <c r="AB59" s="633"/>
      <c r="AC59" s="633"/>
      <c r="AD59" s="633"/>
      <c r="AE59" s="633"/>
      <c r="AF59" s="633"/>
      <c r="AG59" s="633"/>
      <c r="AH59" s="633"/>
      <c r="AI59" s="633"/>
      <c r="AJ59" s="633"/>
      <c r="AK59" s="633"/>
      <c r="AL59" s="633"/>
      <c r="AM59" s="633"/>
      <c r="AN59" s="633"/>
      <c r="AO59" s="636"/>
      <c r="AP59" s="636"/>
      <c r="AQ59" s="636"/>
      <c r="AR59" s="636"/>
      <c r="AS59" s="636"/>
      <c r="AT59" s="636"/>
      <c r="AU59" s="636"/>
      <c r="AV59" s="636"/>
      <c r="AW59" s="636"/>
      <c r="AX59" s="636"/>
      <c r="AY59" s="636"/>
      <c r="AZ59" s="636"/>
      <c r="BA59" s="636"/>
      <c r="BB59" s="636"/>
      <c r="BC59" s="636"/>
      <c r="BD59" s="636"/>
      <c r="BE59" s="636"/>
      <c r="BF59" s="636"/>
      <c r="BG59" s="636"/>
    </row>
    <row r="60" spans="1:59" s="294" customFormat="1" ht="21" customHeight="1">
      <c r="A60" s="529">
        <v>60</v>
      </c>
      <c r="B60" s="523" t="s">
        <v>265</v>
      </c>
      <c r="C60" s="524">
        <v>730</v>
      </c>
      <c r="D60" s="524">
        <v>1</v>
      </c>
      <c r="E60" s="524">
        <v>4</v>
      </c>
      <c r="F60" s="524">
        <v>727</v>
      </c>
      <c r="G60" s="525">
        <v>731</v>
      </c>
      <c r="H60" s="524">
        <v>12066</v>
      </c>
      <c r="I60" s="524">
        <v>20</v>
      </c>
      <c r="J60" s="524">
        <v>92</v>
      </c>
      <c r="K60" s="524">
        <v>11994</v>
      </c>
      <c r="L60" s="524">
        <v>8114</v>
      </c>
      <c r="M60" s="524">
        <v>3972</v>
      </c>
      <c r="N60" s="526">
        <v>12086</v>
      </c>
      <c r="O60" s="527">
        <v>707.18217127609614</v>
      </c>
      <c r="P60" s="527">
        <v>755.81565000000001</v>
      </c>
      <c r="Q60" s="527">
        <v>797.39735216572512</v>
      </c>
      <c r="R60" s="527">
        <v>706.46123949918262</v>
      </c>
      <c r="S60" s="527">
        <v>716.08356547772053</v>
      </c>
      <c r="T60" s="527">
        <v>689.09021508848309</v>
      </c>
      <c r="U60" s="528">
        <v>707.28128236045347</v>
      </c>
      <c r="V60" s="633"/>
      <c r="W60" s="633"/>
      <c r="X60" s="633"/>
      <c r="Y60" s="633"/>
      <c r="Z60" s="633"/>
      <c r="AA60" s="633"/>
      <c r="AB60" s="633"/>
      <c r="AC60" s="633"/>
      <c r="AD60" s="633"/>
      <c r="AE60" s="633"/>
      <c r="AF60" s="633"/>
      <c r="AG60" s="633"/>
      <c r="AH60" s="633"/>
      <c r="AI60" s="633"/>
      <c r="AJ60" s="633"/>
      <c r="AK60" s="633"/>
      <c r="AL60" s="633"/>
      <c r="AM60" s="633"/>
      <c r="AN60" s="633"/>
      <c r="AO60" s="636"/>
      <c r="AP60" s="636"/>
      <c r="AQ60" s="636"/>
      <c r="AR60" s="636"/>
      <c r="AS60" s="636"/>
      <c r="AT60" s="636"/>
      <c r="AU60" s="636"/>
      <c r="AV60" s="636"/>
      <c r="AW60" s="636"/>
      <c r="AX60" s="636"/>
      <c r="AY60" s="636"/>
      <c r="AZ60" s="636"/>
      <c r="BA60" s="636"/>
      <c r="BB60" s="636"/>
      <c r="BC60" s="636"/>
      <c r="BD60" s="636"/>
      <c r="BE60" s="636"/>
      <c r="BF60" s="636"/>
      <c r="BG60" s="636"/>
    </row>
    <row r="61" spans="1:59" s="294" customFormat="1" ht="21" customHeight="1">
      <c r="A61" s="529">
        <v>61</v>
      </c>
      <c r="B61" s="523" t="s">
        <v>266</v>
      </c>
      <c r="C61" s="524">
        <v>2681</v>
      </c>
      <c r="D61" s="524">
        <v>26</v>
      </c>
      <c r="E61" s="524">
        <v>36</v>
      </c>
      <c r="F61" s="524">
        <v>2671</v>
      </c>
      <c r="G61" s="525">
        <v>2707</v>
      </c>
      <c r="H61" s="524">
        <v>28585</v>
      </c>
      <c r="I61" s="524">
        <v>106</v>
      </c>
      <c r="J61" s="524">
        <v>1976</v>
      </c>
      <c r="K61" s="524">
        <v>26715</v>
      </c>
      <c r="L61" s="524">
        <v>18569</v>
      </c>
      <c r="M61" s="524">
        <v>10122</v>
      </c>
      <c r="N61" s="526">
        <v>28691</v>
      </c>
      <c r="O61" s="527">
        <v>991.86242496992622</v>
      </c>
      <c r="P61" s="527">
        <v>471.51371525169048</v>
      </c>
      <c r="Q61" s="527">
        <v>1187.2281690092207</v>
      </c>
      <c r="R61" s="527">
        <v>974.25273520806456</v>
      </c>
      <c r="S61" s="527">
        <v>1040.6041437572435</v>
      </c>
      <c r="T61" s="527">
        <v>894.36458343396214</v>
      </c>
      <c r="U61" s="528">
        <v>990.08448027427085</v>
      </c>
      <c r="V61" s="633"/>
      <c r="W61" s="633"/>
      <c r="X61" s="633"/>
      <c r="Y61" s="633"/>
      <c r="Z61" s="633"/>
      <c r="AA61" s="633"/>
      <c r="AB61" s="633"/>
      <c r="AC61" s="633"/>
      <c r="AD61" s="633"/>
      <c r="AE61" s="633"/>
      <c r="AF61" s="633"/>
      <c r="AG61" s="633"/>
      <c r="AH61" s="633"/>
      <c r="AI61" s="633"/>
      <c r="AJ61" s="633"/>
      <c r="AK61" s="633"/>
      <c r="AL61" s="633"/>
      <c r="AM61" s="633"/>
      <c r="AN61" s="633"/>
      <c r="AO61" s="636"/>
      <c r="AP61" s="636"/>
      <c r="AQ61" s="636"/>
      <c r="AR61" s="636"/>
      <c r="AS61" s="636"/>
      <c r="AT61" s="636"/>
      <c r="AU61" s="636"/>
      <c r="AV61" s="636"/>
      <c r="AW61" s="636"/>
      <c r="AX61" s="636"/>
      <c r="AY61" s="636"/>
      <c r="AZ61" s="636"/>
      <c r="BA61" s="636"/>
      <c r="BB61" s="636"/>
      <c r="BC61" s="636"/>
      <c r="BD61" s="636"/>
      <c r="BE61" s="636"/>
      <c r="BF61" s="636"/>
      <c r="BG61" s="636"/>
    </row>
    <row r="62" spans="1:59" s="294" customFormat="1" ht="21" customHeight="1">
      <c r="A62" s="529">
        <v>62</v>
      </c>
      <c r="B62" s="523" t="s">
        <v>267</v>
      </c>
      <c r="C62" s="524">
        <v>16150</v>
      </c>
      <c r="D62" s="524">
        <v>612</v>
      </c>
      <c r="E62" s="524">
        <v>79</v>
      </c>
      <c r="F62" s="524">
        <v>16683</v>
      </c>
      <c r="G62" s="525">
        <v>16762</v>
      </c>
      <c r="H62" s="524">
        <v>162793</v>
      </c>
      <c r="I62" s="524">
        <v>3530</v>
      </c>
      <c r="J62" s="524">
        <v>2773</v>
      </c>
      <c r="K62" s="524">
        <v>163550</v>
      </c>
      <c r="L62" s="524">
        <v>107197</v>
      </c>
      <c r="M62" s="524">
        <v>59126</v>
      </c>
      <c r="N62" s="526">
        <v>166323</v>
      </c>
      <c r="O62" s="527">
        <v>1073.4484918416913</v>
      </c>
      <c r="P62" s="527">
        <v>669.96505936346409</v>
      </c>
      <c r="Q62" s="527">
        <v>1371.7768256385496</v>
      </c>
      <c r="R62" s="527">
        <v>1059.1629616153227</v>
      </c>
      <c r="S62" s="527">
        <v>1143.6902584552895</v>
      </c>
      <c r="T62" s="527">
        <v>918.72836564601425</v>
      </c>
      <c r="U62" s="528">
        <v>1064.6538892703013</v>
      </c>
      <c r="V62" s="633"/>
      <c r="W62" s="633"/>
      <c r="X62" s="633"/>
      <c r="Y62" s="633"/>
      <c r="Z62" s="633"/>
      <c r="AA62" s="633"/>
      <c r="AB62" s="633"/>
      <c r="AC62" s="633"/>
      <c r="AD62" s="633"/>
      <c r="AE62" s="633"/>
      <c r="AF62" s="633"/>
      <c r="AG62" s="633"/>
      <c r="AH62" s="633"/>
      <c r="AI62" s="633"/>
      <c r="AJ62" s="633"/>
      <c r="AK62" s="633"/>
      <c r="AL62" s="633"/>
      <c r="AM62" s="633"/>
      <c r="AN62" s="633"/>
      <c r="AO62" s="636"/>
      <c r="AP62" s="636"/>
      <c r="AQ62" s="636"/>
      <c r="AR62" s="636"/>
      <c r="AS62" s="636"/>
      <c r="AT62" s="636"/>
      <c r="AU62" s="636"/>
      <c r="AV62" s="636"/>
      <c r="AW62" s="636"/>
      <c r="AX62" s="636"/>
      <c r="AY62" s="636"/>
      <c r="AZ62" s="636"/>
      <c r="BA62" s="636"/>
      <c r="BB62" s="636"/>
      <c r="BC62" s="636"/>
      <c r="BD62" s="636"/>
      <c r="BE62" s="636"/>
      <c r="BF62" s="636"/>
      <c r="BG62" s="636"/>
    </row>
    <row r="63" spans="1:59" s="294" customFormat="1" ht="21" customHeight="1">
      <c r="A63" s="529">
        <v>63</v>
      </c>
      <c r="B63" s="523" t="s">
        <v>268</v>
      </c>
      <c r="C63" s="524">
        <v>1751</v>
      </c>
      <c r="D63" s="524">
        <v>35</v>
      </c>
      <c r="E63" s="524">
        <v>91</v>
      </c>
      <c r="F63" s="524">
        <v>1695</v>
      </c>
      <c r="G63" s="525">
        <v>1786</v>
      </c>
      <c r="H63" s="524">
        <v>23175</v>
      </c>
      <c r="I63" s="524">
        <v>2080</v>
      </c>
      <c r="J63" s="524">
        <v>2336</v>
      </c>
      <c r="K63" s="524">
        <v>22919</v>
      </c>
      <c r="L63" s="524">
        <v>14232</v>
      </c>
      <c r="M63" s="524">
        <v>11023</v>
      </c>
      <c r="N63" s="526">
        <v>25255</v>
      </c>
      <c r="O63" s="527">
        <v>1005.9150801094695</v>
      </c>
      <c r="P63" s="527">
        <v>601.95164779712638</v>
      </c>
      <c r="Q63" s="527">
        <v>645.44131684419006</v>
      </c>
      <c r="R63" s="527">
        <v>1007.7632523789759</v>
      </c>
      <c r="S63" s="527">
        <v>1058.9324797300224</v>
      </c>
      <c r="T63" s="527">
        <v>862.30966612591465</v>
      </c>
      <c r="U63" s="528">
        <v>972.52047066889952</v>
      </c>
      <c r="V63" s="633"/>
      <c r="W63" s="633"/>
      <c r="X63" s="633"/>
      <c r="Y63" s="633"/>
      <c r="Z63" s="633"/>
      <c r="AA63" s="633"/>
      <c r="AB63" s="633"/>
      <c r="AC63" s="633"/>
      <c r="AD63" s="633"/>
      <c r="AE63" s="633"/>
      <c r="AF63" s="633"/>
      <c r="AG63" s="633"/>
      <c r="AH63" s="633"/>
      <c r="AI63" s="633"/>
      <c r="AJ63" s="633"/>
      <c r="AK63" s="633"/>
      <c r="AL63" s="633"/>
      <c r="AM63" s="633"/>
      <c r="AN63" s="633"/>
      <c r="AO63" s="636"/>
      <c r="AP63" s="636"/>
      <c r="AQ63" s="636"/>
      <c r="AR63" s="636"/>
      <c r="AS63" s="636"/>
      <c r="AT63" s="636"/>
      <c r="AU63" s="636"/>
      <c r="AV63" s="636"/>
      <c r="AW63" s="636"/>
      <c r="AX63" s="636"/>
      <c r="AY63" s="636"/>
      <c r="AZ63" s="636"/>
      <c r="BA63" s="636"/>
      <c r="BB63" s="636"/>
      <c r="BC63" s="636"/>
      <c r="BD63" s="636"/>
      <c r="BE63" s="636"/>
      <c r="BF63" s="636"/>
      <c r="BG63" s="636"/>
    </row>
    <row r="64" spans="1:59" s="294" customFormat="1" ht="27" customHeight="1">
      <c r="A64" s="529">
        <v>64</v>
      </c>
      <c r="B64" s="523" t="s">
        <v>269</v>
      </c>
      <c r="C64" s="524">
        <v>6828</v>
      </c>
      <c r="D64" s="524">
        <v>6</v>
      </c>
      <c r="E64" s="524">
        <v>42</v>
      </c>
      <c r="F64" s="524">
        <v>6792</v>
      </c>
      <c r="G64" s="525">
        <v>6834</v>
      </c>
      <c r="H64" s="524">
        <v>91743</v>
      </c>
      <c r="I64" s="524">
        <v>98</v>
      </c>
      <c r="J64" s="524">
        <v>2116</v>
      </c>
      <c r="K64" s="524">
        <v>89725</v>
      </c>
      <c r="L64" s="524">
        <v>50055</v>
      </c>
      <c r="M64" s="524">
        <v>41786</v>
      </c>
      <c r="N64" s="526">
        <v>91841</v>
      </c>
      <c r="O64" s="527">
        <v>1290.3630885139212</v>
      </c>
      <c r="P64" s="527">
        <v>425.59437851883933</v>
      </c>
      <c r="Q64" s="527">
        <v>1592.7148605859734</v>
      </c>
      <c r="R64" s="527">
        <v>1282.3924559069419</v>
      </c>
      <c r="S64" s="527">
        <v>1393.1144369835556</v>
      </c>
      <c r="T64" s="527">
        <v>1163.8524015309754</v>
      </c>
      <c r="U64" s="528">
        <v>1289.6153341347324</v>
      </c>
      <c r="V64" s="633"/>
      <c r="W64" s="633"/>
      <c r="X64" s="633"/>
      <c r="Y64" s="633"/>
      <c r="Z64" s="633"/>
      <c r="AA64" s="633"/>
      <c r="AB64" s="633"/>
      <c r="AC64" s="633"/>
      <c r="AD64" s="633"/>
      <c r="AE64" s="633"/>
      <c r="AF64" s="633"/>
      <c r="AG64" s="633"/>
      <c r="AH64" s="633"/>
      <c r="AI64" s="633"/>
      <c r="AJ64" s="633"/>
      <c r="AK64" s="633"/>
      <c r="AL64" s="633"/>
      <c r="AM64" s="633"/>
      <c r="AN64" s="633"/>
      <c r="AO64" s="636"/>
      <c r="AP64" s="636"/>
      <c r="AQ64" s="636"/>
      <c r="AR64" s="636"/>
      <c r="AS64" s="636"/>
      <c r="AT64" s="636"/>
      <c r="AU64" s="636"/>
      <c r="AV64" s="636"/>
      <c r="AW64" s="636"/>
      <c r="AX64" s="636"/>
      <c r="AY64" s="636"/>
      <c r="AZ64" s="636"/>
      <c r="BA64" s="636"/>
      <c r="BB64" s="636"/>
      <c r="BC64" s="636"/>
      <c r="BD64" s="636"/>
      <c r="BE64" s="636"/>
      <c r="BF64" s="636"/>
      <c r="BG64" s="636"/>
    </row>
    <row r="65" spans="1:59" s="294" customFormat="1" ht="27" customHeight="1">
      <c r="A65" s="529">
        <v>65</v>
      </c>
      <c r="B65" s="523" t="s">
        <v>270</v>
      </c>
      <c r="C65" s="524">
        <v>3283</v>
      </c>
      <c r="D65" s="524">
        <v>3</v>
      </c>
      <c r="E65" s="524">
        <v>3</v>
      </c>
      <c r="F65" s="524">
        <v>3283</v>
      </c>
      <c r="G65" s="525">
        <v>3286</v>
      </c>
      <c r="H65" s="524">
        <v>26618</v>
      </c>
      <c r="I65" s="524">
        <v>11</v>
      </c>
      <c r="J65" s="524">
        <v>58</v>
      </c>
      <c r="K65" s="524">
        <v>26571</v>
      </c>
      <c r="L65" s="524">
        <v>11734</v>
      </c>
      <c r="M65" s="524">
        <v>14895</v>
      </c>
      <c r="N65" s="526">
        <v>26629</v>
      </c>
      <c r="O65" s="527">
        <v>1010.8674339706848</v>
      </c>
      <c r="P65" s="527">
        <v>333.59999999999997</v>
      </c>
      <c r="Q65" s="527">
        <v>753.28593103448281</v>
      </c>
      <c r="R65" s="527">
        <v>1011.2121782269908</v>
      </c>
      <c r="S65" s="527">
        <v>1088.2090238868204</v>
      </c>
      <c r="T65" s="527">
        <v>948.87103240257886</v>
      </c>
      <c r="U65" s="528">
        <v>1010.6198156356004</v>
      </c>
      <c r="V65" s="633"/>
      <c r="W65" s="633"/>
      <c r="X65" s="633"/>
      <c r="Y65" s="633"/>
      <c r="Z65" s="633"/>
      <c r="AA65" s="633"/>
      <c r="AB65" s="633"/>
      <c r="AC65" s="633"/>
      <c r="AD65" s="633"/>
      <c r="AE65" s="633"/>
      <c r="AF65" s="633"/>
      <c r="AG65" s="633"/>
      <c r="AH65" s="633"/>
      <c r="AI65" s="633"/>
      <c r="AJ65" s="633"/>
      <c r="AK65" s="633"/>
      <c r="AL65" s="633"/>
      <c r="AM65" s="633"/>
      <c r="AN65" s="633"/>
      <c r="AO65" s="636"/>
      <c r="AP65" s="636"/>
      <c r="AQ65" s="636"/>
      <c r="AR65" s="636"/>
      <c r="AS65" s="636"/>
      <c r="AT65" s="636"/>
      <c r="AU65" s="636"/>
      <c r="AV65" s="636"/>
      <c r="AW65" s="636"/>
      <c r="AX65" s="636"/>
      <c r="AY65" s="636"/>
      <c r="AZ65" s="636"/>
      <c r="BA65" s="636"/>
      <c r="BB65" s="636"/>
      <c r="BC65" s="636"/>
      <c r="BD65" s="636"/>
      <c r="BE65" s="636"/>
      <c r="BF65" s="636"/>
      <c r="BG65" s="636"/>
    </row>
    <row r="66" spans="1:59" s="294" customFormat="1" ht="26.25" customHeight="1">
      <c r="A66" s="529">
        <v>66</v>
      </c>
      <c r="B66" s="523" t="s">
        <v>271</v>
      </c>
      <c r="C66" s="524">
        <v>14586</v>
      </c>
      <c r="D66" s="524">
        <v>9</v>
      </c>
      <c r="E66" s="524">
        <v>14</v>
      </c>
      <c r="F66" s="524">
        <v>14581</v>
      </c>
      <c r="G66" s="525">
        <v>14595</v>
      </c>
      <c r="H66" s="524">
        <v>63535</v>
      </c>
      <c r="I66" s="524">
        <v>37</v>
      </c>
      <c r="J66" s="524">
        <v>923</v>
      </c>
      <c r="K66" s="524">
        <v>62649</v>
      </c>
      <c r="L66" s="524">
        <v>30607</v>
      </c>
      <c r="M66" s="524">
        <v>32965</v>
      </c>
      <c r="N66" s="526">
        <v>63572</v>
      </c>
      <c r="O66" s="527">
        <v>728.32155532265892</v>
      </c>
      <c r="P66" s="527">
        <v>372.51853448275858</v>
      </c>
      <c r="Q66" s="527">
        <v>701.49179843113131</v>
      </c>
      <c r="R66" s="527">
        <v>728.5574142909478</v>
      </c>
      <c r="S66" s="527">
        <v>810.45842485101946</v>
      </c>
      <c r="T66" s="527">
        <v>650.67665902678084</v>
      </c>
      <c r="U66" s="528">
        <v>728.15733925941595</v>
      </c>
      <c r="V66" s="633"/>
      <c r="W66" s="633"/>
      <c r="X66" s="633"/>
      <c r="Y66" s="633"/>
      <c r="Z66" s="633"/>
      <c r="AA66" s="633"/>
      <c r="AB66" s="633"/>
      <c r="AC66" s="633"/>
      <c r="AD66" s="633"/>
      <c r="AE66" s="633"/>
      <c r="AF66" s="633"/>
      <c r="AG66" s="633"/>
      <c r="AH66" s="633"/>
      <c r="AI66" s="633"/>
      <c r="AJ66" s="633"/>
      <c r="AK66" s="633"/>
      <c r="AL66" s="633"/>
      <c r="AM66" s="633"/>
      <c r="AN66" s="633"/>
      <c r="AO66" s="636"/>
      <c r="AP66" s="636"/>
      <c r="AQ66" s="636"/>
      <c r="AR66" s="636"/>
      <c r="AS66" s="636"/>
      <c r="AT66" s="636"/>
      <c r="AU66" s="636"/>
      <c r="AV66" s="636"/>
      <c r="AW66" s="636"/>
      <c r="AX66" s="636"/>
      <c r="AY66" s="636"/>
      <c r="AZ66" s="636"/>
      <c r="BA66" s="636"/>
      <c r="BB66" s="636"/>
      <c r="BC66" s="636"/>
      <c r="BD66" s="636"/>
      <c r="BE66" s="636"/>
      <c r="BF66" s="636"/>
      <c r="BG66" s="636"/>
    </row>
    <row r="67" spans="1:59" s="294" customFormat="1" ht="21" customHeight="1">
      <c r="A67" s="529">
        <v>68</v>
      </c>
      <c r="B67" s="523" t="s">
        <v>272</v>
      </c>
      <c r="C67" s="524">
        <v>75216</v>
      </c>
      <c r="D67" s="524">
        <v>456</v>
      </c>
      <c r="E67" s="524">
        <v>43</v>
      </c>
      <c r="F67" s="524">
        <v>75629</v>
      </c>
      <c r="G67" s="525">
        <v>75672</v>
      </c>
      <c r="H67" s="524">
        <v>169533</v>
      </c>
      <c r="I67" s="524">
        <v>2735</v>
      </c>
      <c r="J67" s="524">
        <v>508</v>
      </c>
      <c r="K67" s="524">
        <v>171760</v>
      </c>
      <c r="L67" s="524">
        <v>121402</v>
      </c>
      <c r="M67" s="524">
        <v>50866</v>
      </c>
      <c r="N67" s="526">
        <v>172268</v>
      </c>
      <c r="O67" s="527">
        <v>428.74403838882893</v>
      </c>
      <c r="P67" s="527">
        <v>421.10857007075725</v>
      </c>
      <c r="Q67" s="527">
        <v>511.65338321995461</v>
      </c>
      <c r="R67" s="527">
        <v>428.43092579584606</v>
      </c>
      <c r="S67" s="527">
        <v>429.07527610672093</v>
      </c>
      <c r="T67" s="527">
        <v>427.48382960532194</v>
      </c>
      <c r="U67" s="528">
        <v>428.63272652853135</v>
      </c>
      <c r="V67" s="633"/>
      <c r="W67" s="633"/>
      <c r="X67" s="633"/>
      <c r="Y67" s="633"/>
      <c r="Z67" s="633"/>
      <c r="AA67" s="633"/>
      <c r="AB67" s="633"/>
      <c r="AC67" s="633"/>
      <c r="AD67" s="633"/>
      <c r="AE67" s="633"/>
      <c r="AF67" s="633"/>
      <c r="AG67" s="633"/>
      <c r="AH67" s="633"/>
      <c r="AI67" s="633"/>
      <c r="AJ67" s="633"/>
      <c r="AK67" s="633"/>
      <c r="AL67" s="633"/>
      <c r="AM67" s="633"/>
      <c r="AN67" s="633"/>
      <c r="AO67" s="636"/>
      <c r="AP67" s="636"/>
      <c r="AQ67" s="636"/>
      <c r="AR67" s="636"/>
      <c r="AS67" s="636"/>
      <c r="AT67" s="636"/>
      <c r="AU67" s="636"/>
      <c r="AV67" s="636"/>
      <c r="AW67" s="636"/>
      <c r="AX67" s="636"/>
      <c r="AY67" s="636"/>
      <c r="AZ67" s="636"/>
      <c r="BA67" s="636"/>
      <c r="BB67" s="636"/>
      <c r="BC67" s="636"/>
      <c r="BD67" s="636"/>
      <c r="BE67" s="636"/>
      <c r="BF67" s="636"/>
      <c r="BG67" s="636"/>
    </row>
    <row r="68" spans="1:59" s="294" customFormat="1" ht="21" customHeight="1">
      <c r="A68" s="529">
        <v>69</v>
      </c>
      <c r="B68" s="523" t="s">
        <v>273</v>
      </c>
      <c r="C68" s="524">
        <v>55675</v>
      </c>
      <c r="D68" s="524">
        <v>23</v>
      </c>
      <c r="E68" s="524">
        <v>126</v>
      </c>
      <c r="F68" s="524">
        <v>55572</v>
      </c>
      <c r="G68" s="525">
        <v>55698</v>
      </c>
      <c r="H68" s="524">
        <v>164256</v>
      </c>
      <c r="I68" s="524">
        <v>183</v>
      </c>
      <c r="J68" s="524">
        <v>2661</v>
      </c>
      <c r="K68" s="524">
        <v>161778</v>
      </c>
      <c r="L68" s="524">
        <v>69882</v>
      </c>
      <c r="M68" s="524">
        <v>94557</v>
      </c>
      <c r="N68" s="526">
        <v>164439</v>
      </c>
      <c r="O68" s="527">
        <v>424.02641682306387</v>
      </c>
      <c r="P68" s="527">
        <v>411.05335758254051</v>
      </c>
      <c r="Q68" s="527">
        <v>406.6047706422018</v>
      </c>
      <c r="R68" s="527">
        <v>424.33065834719196</v>
      </c>
      <c r="S68" s="527">
        <v>435.26073009673917</v>
      </c>
      <c r="T68" s="527">
        <v>415.6513832594585</v>
      </c>
      <c r="U68" s="528">
        <v>424.01049909011869</v>
      </c>
      <c r="V68" s="633"/>
      <c r="W68" s="633"/>
      <c r="X68" s="633"/>
      <c r="Y68" s="633"/>
      <c r="Z68" s="633"/>
      <c r="AA68" s="633"/>
      <c r="AB68" s="633"/>
      <c r="AC68" s="633"/>
      <c r="AD68" s="633"/>
      <c r="AE68" s="633"/>
      <c r="AF68" s="633"/>
      <c r="AG68" s="633"/>
      <c r="AH68" s="633"/>
      <c r="AI68" s="633"/>
      <c r="AJ68" s="633"/>
      <c r="AK68" s="633"/>
      <c r="AL68" s="633"/>
      <c r="AM68" s="633"/>
      <c r="AN68" s="633"/>
      <c r="AO68" s="636"/>
      <c r="AP68" s="636"/>
      <c r="AQ68" s="636"/>
      <c r="AR68" s="636"/>
      <c r="AS68" s="636"/>
      <c r="AT68" s="636"/>
      <c r="AU68" s="636"/>
      <c r="AV68" s="636"/>
      <c r="AW68" s="636"/>
      <c r="AX68" s="636"/>
      <c r="AY68" s="636"/>
      <c r="AZ68" s="636"/>
      <c r="BA68" s="636"/>
      <c r="BB68" s="636"/>
      <c r="BC68" s="636"/>
      <c r="BD68" s="636"/>
      <c r="BE68" s="636"/>
      <c r="BF68" s="636"/>
      <c r="BG68" s="636"/>
    </row>
    <row r="69" spans="1:59" s="294" customFormat="1" ht="21" customHeight="1">
      <c r="A69" s="529">
        <v>70</v>
      </c>
      <c r="B69" s="523" t="s">
        <v>274</v>
      </c>
      <c r="C69" s="524">
        <v>17621</v>
      </c>
      <c r="D69" s="524">
        <v>846</v>
      </c>
      <c r="E69" s="524">
        <v>731</v>
      </c>
      <c r="F69" s="524">
        <v>17736</v>
      </c>
      <c r="G69" s="525">
        <v>18467</v>
      </c>
      <c r="H69" s="524">
        <v>210668</v>
      </c>
      <c r="I69" s="524">
        <v>7794</v>
      </c>
      <c r="J69" s="524">
        <v>40284</v>
      </c>
      <c r="K69" s="524">
        <v>178178</v>
      </c>
      <c r="L69" s="524">
        <v>123794</v>
      </c>
      <c r="M69" s="524">
        <v>94668</v>
      </c>
      <c r="N69" s="526">
        <v>218462</v>
      </c>
      <c r="O69" s="527">
        <v>886.99136238251026</v>
      </c>
      <c r="P69" s="527">
        <v>460.42831524239762</v>
      </c>
      <c r="Q69" s="527">
        <v>728.07665794489685</v>
      </c>
      <c r="R69" s="527">
        <v>909.52805260491778</v>
      </c>
      <c r="S69" s="527">
        <v>924.79782570946111</v>
      </c>
      <c r="T69" s="527">
        <v>804.2000403968068</v>
      </c>
      <c r="U69" s="528">
        <v>872.61023474048466</v>
      </c>
      <c r="V69" s="633"/>
      <c r="W69" s="633"/>
      <c r="X69" s="633"/>
      <c r="Y69" s="633"/>
      <c r="Z69" s="633"/>
      <c r="AA69" s="633"/>
      <c r="AB69" s="633"/>
      <c r="AC69" s="633"/>
      <c r="AD69" s="633"/>
      <c r="AE69" s="633"/>
      <c r="AF69" s="633"/>
      <c r="AG69" s="633"/>
      <c r="AH69" s="633"/>
      <c r="AI69" s="633"/>
      <c r="AJ69" s="633"/>
      <c r="AK69" s="633"/>
      <c r="AL69" s="633"/>
      <c r="AM69" s="633"/>
      <c r="AN69" s="633"/>
      <c r="AO69" s="636"/>
      <c r="AP69" s="636"/>
      <c r="AQ69" s="636"/>
      <c r="AR69" s="636"/>
      <c r="AS69" s="636"/>
      <c r="AT69" s="636"/>
      <c r="AU69" s="636"/>
      <c r="AV69" s="636"/>
      <c r="AW69" s="636"/>
      <c r="AX69" s="636"/>
      <c r="AY69" s="636"/>
      <c r="AZ69" s="636"/>
      <c r="BA69" s="636"/>
      <c r="BB69" s="636"/>
      <c r="BC69" s="636"/>
      <c r="BD69" s="636"/>
      <c r="BE69" s="636"/>
      <c r="BF69" s="636"/>
      <c r="BG69" s="636"/>
    </row>
    <row r="70" spans="1:59" s="294" customFormat="1" ht="21" customHeight="1">
      <c r="A70" s="529">
        <v>71</v>
      </c>
      <c r="B70" s="523" t="s">
        <v>275</v>
      </c>
      <c r="C70" s="524">
        <v>26814</v>
      </c>
      <c r="D70" s="524">
        <v>1197</v>
      </c>
      <c r="E70" s="524">
        <v>1058</v>
      </c>
      <c r="F70" s="524">
        <v>26953</v>
      </c>
      <c r="G70" s="525">
        <v>28011</v>
      </c>
      <c r="H70" s="524">
        <v>179184</v>
      </c>
      <c r="I70" s="524">
        <v>10156</v>
      </c>
      <c r="J70" s="524">
        <v>28886</v>
      </c>
      <c r="K70" s="524">
        <v>160454</v>
      </c>
      <c r="L70" s="524">
        <v>127512</v>
      </c>
      <c r="M70" s="524">
        <v>61828</v>
      </c>
      <c r="N70" s="526">
        <v>189340</v>
      </c>
      <c r="O70" s="527">
        <v>615.61658248329161</v>
      </c>
      <c r="P70" s="527">
        <v>651.1051374579024</v>
      </c>
      <c r="Q70" s="527">
        <v>615.6189150881429</v>
      </c>
      <c r="R70" s="527">
        <v>617.8723582147054</v>
      </c>
      <c r="S70" s="527">
        <v>653.28682271474941</v>
      </c>
      <c r="T70" s="527">
        <v>545.2250717806827</v>
      </c>
      <c r="U70" s="528">
        <v>617.48699788741396</v>
      </c>
      <c r="V70" s="633"/>
      <c r="W70" s="633"/>
      <c r="X70" s="633"/>
      <c r="Y70" s="633"/>
      <c r="Z70" s="633"/>
      <c r="AA70" s="633"/>
      <c r="AB70" s="633"/>
      <c r="AC70" s="633"/>
      <c r="AD70" s="633"/>
      <c r="AE70" s="633"/>
      <c r="AF70" s="633"/>
      <c r="AG70" s="633"/>
      <c r="AH70" s="633"/>
      <c r="AI70" s="633"/>
      <c r="AJ70" s="633"/>
      <c r="AK70" s="633"/>
      <c r="AL70" s="633"/>
      <c r="AM70" s="633"/>
      <c r="AN70" s="633"/>
      <c r="AO70" s="636"/>
      <c r="AP70" s="636"/>
      <c r="AQ70" s="636"/>
      <c r="AR70" s="636"/>
      <c r="AS70" s="636"/>
      <c r="AT70" s="636"/>
      <c r="AU70" s="636"/>
      <c r="AV70" s="636"/>
      <c r="AW70" s="636"/>
      <c r="AX70" s="636"/>
      <c r="AY70" s="636"/>
      <c r="AZ70" s="636"/>
      <c r="BA70" s="636"/>
      <c r="BB70" s="636"/>
      <c r="BC70" s="636"/>
      <c r="BD70" s="636"/>
      <c r="BE70" s="636"/>
      <c r="BF70" s="636"/>
      <c r="BG70" s="636"/>
    </row>
    <row r="71" spans="1:59" s="294" customFormat="1" ht="21" customHeight="1">
      <c r="A71" s="529">
        <v>72</v>
      </c>
      <c r="B71" s="523" t="s">
        <v>276</v>
      </c>
      <c r="C71" s="524">
        <v>1230</v>
      </c>
      <c r="D71" s="524">
        <v>22</v>
      </c>
      <c r="E71" s="524">
        <v>79</v>
      </c>
      <c r="F71" s="524">
        <v>1173</v>
      </c>
      <c r="G71" s="525">
        <v>1252</v>
      </c>
      <c r="H71" s="524">
        <v>17566</v>
      </c>
      <c r="I71" s="524">
        <v>184</v>
      </c>
      <c r="J71" s="524">
        <v>6642</v>
      </c>
      <c r="K71" s="524">
        <v>11108</v>
      </c>
      <c r="L71" s="524">
        <v>11134</v>
      </c>
      <c r="M71" s="524">
        <v>6616</v>
      </c>
      <c r="N71" s="526">
        <v>17750</v>
      </c>
      <c r="O71" s="527">
        <v>1242.3238858630584</v>
      </c>
      <c r="P71" s="527">
        <v>465.63540702479344</v>
      </c>
      <c r="Q71" s="527">
        <v>1600.7464777998675</v>
      </c>
      <c r="R71" s="527">
        <v>1002.6078674601454</v>
      </c>
      <c r="S71" s="527">
        <v>1348.1352197658064</v>
      </c>
      <c r="T71" s="527">
        <v>1036.8467969806156</v>
      </c>
      <c r="U71" s="528">
        <v>1234.7697954319842</v>
      </c>
      <c r="V71" s="633"/>
      <c r="W71" s="633"/>
      <c r="X71" s="633"/>
      <c r="Y71" s="633"/>
      <c r="Z71" s="633"/>
      <c r="AA71" s="633"/>
      <c r="AB71" s="633"/>
      <c r="AC71" s="633"/>
      <c r="AD71" s="633"/>
      <c r="AE71" s="633"/>
      <c r="AF71" s="633"/>
      <c r="AG71" s="633"/>
      <c r="AH71" s="633"/>
      <c r="AI71" s="633"/>
      <c r="AJ71" s="633"/>
      <c r="AK71" s="633"/>
      <c r="AL71" s="633"/>
      <c r="AM71" s="633"/>
      <c r="AN71" s="633"/>
      <c r="AO71" s="636"/>
      <c r="AP71" s="636"/>
      <c r="AQ71" s="636"/>
      <c r="AR71" s="636"/>
      <c r="AS71" s="636"/>
      <c r="AT71" s="636"/>
      <c r="AU71" s="636"/>
      <c r="AV71" s="636"/>
      <c r="AW71" s="636"/>
      <c r="AX71" s="636"/>
      <c r="AY71" s="636"/>
      <c r="AZ71" s="636"/>
      <c r="BA71" s="636"/>
      <c r="BB71" s="636"/>
      <c r="BC71" s="636"/>
      <c r="BD71" s="636"/>
      <c r="BE71" s="636"/>
      <c r="BF71" s="636"/>
      <c r="BG71" s="636"/>
    </row>
    <row r="72" spans="1:59" s="294" customFormat="1" ht="21" customHeight="1">
      <c r="A72" s="529">
        <v>73</v>
      </c>
      <c r="B72" s="523" t="s">
        <v>277</v>
      </c>
      <c r="C72" s="524">
        <v>7562</v>
      </c>
      <c r="D72" s="524">
        <v>59</v>
      </c>
      <c r="E72" s="524">
        <v>43</v>
      </c>
      <c r="F72" s="524">
        <v>7578</v>
      </c>
      <c r="G72" s="525">
        <v>7621</v>
      </c>
      <c r="H72" s="524">
        <v>56835</v>
      </c>
      <c r="I72" s="524">
        <v>581</v>
      </c>
      <c r="J72" s="524">
        <v>762</v>
      </c>
      <c r="K72" s="524">
        <v>56654</v>
      </c>
      <c r="L72" s="524">
        <v>30812</v>
      </c>
      <c r="M72" s="524">
        <v>26604</v>
      </c>
      <c r="N72" s="526">
        <v>57416</v>
      </c>
      <c r="O72" s="527">
        <v>531.50569367865046</v>
      </c>
      <c r="P72" s="527">
        <v>500.1219037215061</v>
      </c>
      <c r="Q72" s="527">
        <v>733.12664697521541</v>
      </c>
      <c r="R72" s="527">
        <v>527.83885145239481</v>
      </c>
      <c r="S72" s="527">
        <v>540.62343988774694</v>
      </c>
      <c r="T72" s="527">
        <v>520.1246072449411</v>
      </c>
      <c r="U72" s="528">
        <v>531.1929638053216</v>
      </c>
      <c r="V72" s="633"/>
      <c r="W72" s="633"/>
      <c r="X72" s="633"/>
      <c r="Y72" s="633"/>
      <c r="Z72" s="633"/>
      <c r="AA72" s="633"/>
      <c r="AB72" s="633"/>
      <c r="AC72" s="633"/>
      <c r="AD72" s="633"/>
      <c r="AE72" s="633"/>
      <c r="AF72" s="633"/>
      <c r="AG72" s="633"/>
      <c r="AH72" s="633"/>
      <c r="AI72" s="633"/>
      <c r="AJ72" s="633"/>
      <c r="AK72" s="633"/>
      <c r="AL72" s="633"/>
      <c r="AM72" s="633"/>
      <c r="AN72" s="633"/>
      <c r="AO72" s="636"/>
      <c r="AP72" s="636"/>
      <c r="AQ72" s="636"/>
      <c r="AR72" s="636"/>
      <c r="AS72" s="636"/>
      <c r="AT72" s="636"/>
      <c r="AU72" s="636"/>
      <c r="AV72" s="636"/>
      <c r="AW72" s="636"/>
      <c r="AX72" s="636"/>
      <c r="AY72" s="636"/>
      <c r="AZ72" s="636"/>
      <c r="BA72" s="636"/>
      <c r="BB72" s="636"/>
      <c r="BC72" s="636"/>
      <c r="BD72" s="636"/>
      <c r="BE72" s="636"/>
      <c r="BF72" s="636"/>
      <c r="BG72" s="636"/>
    </row>
    <row r="73" spans="1:59" s="294" customFormat="1" ht="21" customHeight="1">
      <c r="A73" s="529">
        <v>74</v>
      </c>
      <c r="B73" s="523" t="s">
        <v>278</v>
      </c>
      <c r="C73" s="524">
        <v>9670</v>
      </c>
      <c r="D73" s="524">
        <v>87</v>
      </c>
      <c r="E73" s="524">
        <v>119</v>
      </c>
      <c r="F73" s="524">
        <v>9638</v>
      </c>
      <c r="G73" s="525">
        <v>9757</v>
      </c>
      <c r="H73" s="524">
        <v>51502</v>
      </c>
      <c r="I73" s="524">
        <v>704</v>
      </c>
      <c r="J73" s="524">
        <v>3374</v>
      </c>
      <c r="K73" s="524">
        <v>48832</v>
      </c>
      <c r="L73" s="524">
        <v>30157</v>
      </c>
      <c r="M73" s="524">
        <v>22049</v>
      </c>
      <c r="N73" s="526">
        <v>52206</v>
      </c>
      <c r="O73" s="527">
        <v>529.96041791368793</v>
      </c>
      <c r="P73" s="527">
        <v>474.85106124043995</v>
      </c>
      <c r="Q73" s="527">
        <v>1163.8864177443352</v>
      </c>
      <c r="R73" s="527">
        <v>480.41748300683253</v>
      </c>
      <c r="S73" s="527">
        <v>554.9137858229069</v>
      </c>
      <c r="T73" s="527">
        <v>496.57616604641191</v>
      </c>
      <c r="U73" s="528">
        <v>529.10962742458423</v>
      </c>
      <c r="V73" s="633"/>
      <c r="W73" s="633"/>
      <c r="X73" s="633"/>
      <c r="Y73" s="633"/>
      <c r="Z73" s="633"/>
      <c r="AA73" s="633"/>
      <c r="AB73" s="633"/>
      <c r="AC73" s="633"/>
      <c r="AD73" s="633"/>
      <c r="AE73" s="633"/>
      <c r="AF73" s="633"/>
      <c r="AG73" s="633"/>
      <c r="AH73" s="633"/>
      <c r="AI73" s="633"/>
      <c r="AJ73" s="633"/>
      <c r="AK73" s="633"/>
      <c r="AL73" s="633"/>
      <c r="AM73" s="633"/>
      <c r="AN73" s="633"/>
      <c r="AO73" s="636"/>
      <c r="AP73" s="636"/>
      <c r="AQ73" s="636"/>
      <c r="AR73" s="636"/>
      <c r="AS73" s="636"/>
      <c r="AT73" s="636"/>
      <c r="AU73" s="636"/>
      <c r="AV73" s="636"/>
      <c r="AW73" s="636"/>
      <c r="AX73" s="636"/>
      <c r="AY73" s="636"/>
      <c r="AZ73" s="636"/>
      <c r="BA73" s="636"/>
      <c r="BB73" s="636"/>
      <c r="BC73" s="636"/>
      <c r="BD73" s="636"/>
      <c r="BE73" s="636"/>
      <c r="BF73" s="636"/>
      <c r="BG73" s="636"/>
    </row>
    <row r="74" spans="1:59" s="294" customFormat="1" ht="21" customHeight="1">
      <c r="A74" s="529">
        <v>75</v>
      </c>
      <c r="B74" s="523" t="s">
        <v>279</v>
      </c>
      <c r="C74" s="524">
        <v>3924</v>
      </c>
      <c r="D74" s="524">
        <v>9</v>
      </c>
      <c r="E74" s="524">
        <v>85</v>
      </c>
      <c r="F74" s="524">
        <v>3848</v>
      </c>
      <c r="G74" s="525">
        <v>3933</v>
      </c>
      <c r="H74" s="524">
        <v>11869</v>
      </c>
      <c r="I74" s="524">
        <v>128</v>
      </c>
      <c r="J74" s="524">
        <v>2018</v>
      </c>
      <c r="K74" s="524">
        <v>9979</v>
      </c>
      <c r="L74" s="524">
        <v>5938</v>
      </c>
      <c r="M74" s="524">
        <v>6059</v>
      </c>
      <c r="N74" s="526">
        <v>11997</v>
      </c>
      <c r="O74" s="527">
        <v>422.99394378259535</v>
      </c>
      <c r="P74" s="527">
        <v>454.73257901726424</v>
      </c>
      <c r="Q74" s="527">
        <v>564.1107664668358</v>
      </c>
      <c r="R74" s="527">
        <v>395.69443402393358</v>
      </c>
      <c r="S74" s="527">
        <v>446.01501098338764</v>
      </c>
      <c r="T74" s="527">
        <v>400.17883944493803</v>
      </c>
      <c r="U74" s="528">
        <v>423.37126807349705</v>
      </c>
      <c r="V74" s="633"/>
      <c r="W74" s="633"/>
      <c r="X74" s="633"/>
      <c r="Y74" s="633"/>
      <c r="Z74" s="633"/>
      <c r="AA74" s="633"/>
      <c r="AB74" s="633"/>
      <c r="AC74" s="633"/>
      <c r="AD74" s="633"/>
      <c r="AE74" s="633"/>
      <c r="AF74" s="633"/>
      <c r="AG74" s="633"/>
      <c r="AH74" s="633"/>
      <c r="AI74" s="633"/>
      <c r="AJ74" s="633"/>
      <c r="AK74" s="633"/>
      <c r="AL74" s="633"/>
      <c r="AM74" s="633"/>
      <c r="AN74" s="633"/>
      <c r="AO74" s="636"/>
      <c r="AP74" s="636"/>
      <c r="AQ74" s="636"/>
      <c r="AR74" s="636"/>
      <c r="AS74" s="636"/>
      <c r="AT74" s="636"/>
      <c r="AU74" s="636"/>
      <c r="AV74" s="636"/>
      <c r="AW74" s="636"/>
      <c r="AX74" s="636"/>
      <c r="AY74" s="636"/>
      <c r="AZ74" s="636"/>
      <c r="BA74" s="636"/>
      <c r="BB74" s="636"/>
      <c r="BC74" s="636"/>
      <c r="BD74" s="636"/>
      <c r="BE74" s="636"/>
      <c r="BF74" s="636"/>
      <c r="BG74" s="636"/>
    </row>
    <row r="75" spans="1:59" s="294" customFormat="1" ht="21" customHeight="1">
      <c r="A75" s="529">
        <v>77</v>
      </c>
      <c r="B75" s="523" t="s">
        <v>280</v>
      </c>
      <c r="C75" s="524">
        <v>6396</v>
      </c>
      <c r="D75" s="524">
        <v>224</v>
      </c>
      <c r="E75" s="524">
        <v>28</v>
      </c>
      <c r="F75" s="524">
        <v>6592</v>
      </c>
      <c r="G75" s="525">
        <v>6620</v>
      </c>
      <c r="H75" s="524">
        <v>25222</v>
      </c>
      <c r="I75" s="524">
        <v>1741</v>
      </c>
      <c r="J75" s="524">
        <v>579</v>
      </c>
      <c r="K75" s="524">
        <v>26384</v>
      </c>
      <c r="L75" s="524">
        <v>19402</v>
      </c>
      <c r="M75" s="524">
        <v>7561</v>
      </c>
      <c r="N75" s="526">
        <v>26963</v>
      </c>
      <c r="O75" s="527">
        <v>550.26180548132038</v>
      </c>
      <c r="P75" s="527">
        <v>450.12997697037457</v>
      </c>
      <c r="Q75" s="527">
        <v>586.49941986993758</v>
      </c>
      <c r="R75" s="527">
        <v>542.85130210002387</v>
      </c>
      <c r="S75" s="527">
        <v>537.49388380850996</v>
      </c>
      <c r="T75" s="527">
        <v>560.39852376174304</v>
      </c>
      <c r="U75" s="528">
        <v>543.82556215858085</v>
      </c>
      <c r="V75" s="633"/>
      <c r="W75" s="633"/>
      <c r="X75" s="633"/>
      <c r="Y75" s="633"/>
      <c r="Z75" s="633"/>
      <c r="AA75" s="633"/>
      <c r="AB75" s="633"/>
      <c r="AC75" s="633"/>
      <c r="AD75" s="633"/>
      <c r="AE75" s="633"/>
      <c r="AF75" s="633"/>
      <c r="AG75" s="633"/>
      <c r="AH75" s="633"/>
      <c r="AI75" s="633"/>
      <c r="AJ75" s="633"/>
      <c r="AK75" s="633"/>
      <c r="AL75" s="633"/>
      <c r="AM75" s="633"/>
      <c r="AN75" s="633"/>
      <c r="AO75" s="636"/>
      <c r="AP75" s="636"/>
      <c r="AQ75" s="636"/>
      <c r="AR75" s="636"/>
      <c r="AS75" s="636"/>
      <c r="AT75" s="636"/>
      <c r="AU75" s="636"/>
      <c r="AV75" s="636"/>
      <c r="AW75" s="636"/>
      <c r="AX75" s="636"/>
      <c r="AY75" s="636"/>
      <c r="AZ75" s="636"/>
      <c r="BA75" s="636"/>
      <c r="BB75" s="636"/>
      <c r="BC75" s="636"/>
      <c r="BD75" s="636"/>
      <c r="BE75" s="636"/>
      <c r="BF75" s="636"/>
      <c r="BG75" s="636"/>
    </row>
    <row r="76" spans="1:59" s="294" customFormat="1" ht="21" customHeight="1">
      <c r="A76" s="529">
        <v>78</v>
      </c>
      <c r="B76" s="523" t="s">
        <v>281</v>
      </c>
      <c r="C76" s="524">
        <v>1807</v>
      </c>
      <c r="D76" s="524">
        <v>892</v>
      </c>
      <c r="E76" s="524">
        <v>293</v>
      </c>
      <c r="F76" s="524">
        <v>2406</v>
      </c>
      <c r="G76" s="525">
        <v>2699</v>
      </c>
      <c r="H76" s="524">
        <v>74238</v>
      </c>
      <c r="I76" s="524">
        <v>14387</v>
      </c>
      <c r="J76" s="524">
        <v>19347</v>
      </c>
      <c r="K76" s="524">
        <v>69278</v>
      </c>
      <c r="L76" s="524">
        <v>53851</v>
      </c>
      <c r="M76" s="524">
        <v>34774</v>
      </c>
      <c r="N76" s="526">
        <v>88625</v>
      </c>
      <c r="O76" s="527">
        <v>462.90154647562679</v>
      </c>
      <c r="P76" s="527">
        <v>427.99400446893441</v>
      </c>
      <c r="Q76" s="527">
        <v>471.12338620310453</v>
      </c>
      <c r="R76" s="527">
        <v>448.17215112235283</v>
      </c>
      <c r="S76" s="527">
        <v>461.9569683757594</v>
      </c>
      <c r="T76" s="527">
        <v>445.63758246397617</v>
      </c>
      <c r="U76" s="528">
        <v>455.91430401058039</v>
      </c>
      <c r="V76" s="633"/>
      <c r="W76" s="633"/>
      <c r="X76" s="633"/>
      <c r="Y76" s="633"/>
      <c r="Z76" s="633"/>
      <c r="AA76" s="633"/>
      <c r="AB76" s="633"/>
      <c r="AC76" s="633"/>
      <c r="AD76" s="633"/>
      <c r="AE76" s="633"/>
      <c r="AF76" s="633"/>
      <c r="AG76" s="633"/>
      <c r="AH76" s="633"/>
      <c r="AI76" s="633"/>
      <c r="AJ76" s="633"/>
      <c r="AK76" s="633"/>
      <c r="AL76" s="633"/>
      <c r="AM76" s="633"/>
      <c r="AN76" s="633"/>
      <c r="AO76" s="636"/>
      <c r="AP76" s="636"/>
      <c r="AQ76" s="636"/>
      <c r="AR76" s="636"/>
      <c r="AS76" s="636"/>
      <c r="AT76" s="636"/>
      <c r="AU76" s="636"/>
      <c r="AV76" s="636"/>
      <c r="AW76" s="636"/>
      <c r="AX76" s="636"/>
      <c r="AY76" s="636"/>
      <c r="AZ76" s="636"/>
      <c r="BA76" s="636"/>
      <c r="BB76" s="636"/>
      <c r="BC76" s="636"/>
      <c r="BD76" s="636"/>
      <c r="BE76" s="636"/>
      <c r="BF76" s="636"/>
      <c r="BG76" s="636"/>
    </row>
    <row r="77" spans="1:59" s="294" customFormat="1" ht="21" customHeight="1">
      <c r="A77" s="529">
        <v>79</v>
      </c>
      <c r="B77" s="523" t="s">
        <v>282</v>
      </c>
      <c r="C77" s="524">
        <v>10274</v>
      </c>
      <c r="D77" s="524">
        <v>111</v>
      </c>
      <c r="E77" s="524">
        <v>27</v>
      </c>
      <c r="F77" s="524">
        <v>10358</v>
      </c>
      <c r="G77" s="525">
        <v>10385</v>
      </c>
      <c r="H77" s="524">
        <v>61515</v>
      </c>
      <c r="I77" s="524">
        <v>1529</v>
      </c>
      <c r="J77" s="524">
        <v>980</v>
      </c>
      <c r="K77" s="524">
        <v>62064</v>
      </c>
      <c r="L77" s="524">
        <v>39450</v>
      </c>
      <c r="M77" s="524">
        <v>23594</v>
      </c>
      <c r="N77" s="526">
        <v>63044</v>
      </c>
      <c r="O77" s="527">
        <v>495.23902314770214</v>
      </c>
      <c r="P77" s="527">
        <v>446.91610523121273</v>
      </c>
      <c r="Q77" s="527">
        <v>651.65726833108408</v>
      </c>
      <c r="R77" s="527">
        <v>491.66914192340664</v>
      </c>
      <c r="S77" s="527">
        <v>496.64610469443505</v>
      </c>
      <c r="T77" s="527">
        <v>490.86722708328455</v>
      </c>
      <c r="U77" s="528">
        <v>494.41843155254253</v>
      </c>
      <c r="V77" s="633"/>
      <c r="W77" s="633"/>
      <c r="X77" s="633"/>
      <c r="Y77" s="633"/>
      <c r="Z77" s="633"/>
      <c r="AA77" s="633"/>
      <c r="AB77" s="633"/>
      <c r="AC77" s="633"/>
      <c r="AD77" s="633"/>
      <c r="AE77" s="633"/>
      <c r="AF77" s="633"/>
      <c r="AG77" s="633"/>
      <c r="AH77" s="633"/>
      <c r="AI77" s="633"/>
      <c r="AJ77" s="633"/>
      <c r="AK77" s="633"/>
      <c r="AL77" s="633"/>
      <c r="AM77" s="633"/>
      <c r="AN77" s="633"/>
      <c r="AO77" s="636"/>
      <c r="AP77" s="636"/>
      <c r="AQ77" s="636"/>
      <c r="AR77" s="636"/>
      <c r="AS77" s="636"/>
      <c r="AT77" s="636"/>
      <c r="AU77" s="636"/>
      <c r="AV77" s="636"/>
      <c r="AW77" s="636"/>
      <c r="AX77" s="636"/>
      <c r="AY77" s="636"/>
      <c r="AZ77" s="636"/>
      <c r="BA77" s="636"/>
      <c r="BB77" s="636"/>
      <c r="BC77" s="636"/>
      <c r="BD77" s="636"/>
      <c r="BE77" s="636"/>
      <c r="BF77" s="636"/>
      <c r="BG77" s="636"/>
    </row>
    <row r="78" spans="1:59" s="294" customFormat="1" ht="21" customHeight="1">
      <c r="A78" s="529">
        <v>80</v>
      </c>
      <c r="B78" s="523" t="s">
        <v>283</v>
      </c>
      <c r="C78" s="524">
        <v>6131</v>
      </c>
      <c r="D78" s="524">
        <v>13773</v>
      </c>
      <c r="E78" s="524">
        <v>661</v>
      </c>
      <c r="F78" s="524">
        <v>19243</v>
      </c>
      <c r="G78" s="525">
        <v>19904</v>
      </c>
      <c r="H78" s="524">
        <v>97696</v>
      </c>
      <c r="I78" s="524">
        <v>142701</v>
      </c>
      <c r="J78" s="524">
        <v>44671</v>
      </c>
      <c r="K78" s="524">
        <v>195726</v>
      </c>
      <c r="L78" s="524">
        <v>206635</v>
      </c>
      <c r="M78" s="524">
        <v>33762</v>
      </c>
      <c r="N78" s="526">
        <v>240397</v>
      </c>
      <c r="O78" s="527">
        <v>441.64615202799081</v>
      </c>
      <c r="P78" s="527">
        <v>461.40950713212038</v>
      </c>
      <c r="Q78" s="527">
        <v>449.53904420390342</v>
      </c>
      <c r="R78" s="527">
        <v>454.55977829335023</v>
      </c>
      <c r="S78" s="527">
        <v>456.39591229875879</v>
      </c>
      <c r="T78" s="527">
        <v>434.42700113713715</v>
      </c>
      <c r="U78" s="528">
        <v>453.65440769749449</v>
      </c>
      <c r="V78" s="633"/>
      <c r="W78" s="633"/>
      <c r="X78" s="633"/>
      <c r="Y78" s="633"/>
      <c r="Z78" s="633"/>
      <c r="AA78" s="633"/>
      <c r="AB78" s="633"/>
      <c r="AC78" s="633"/>
      <c r="AD78" s="633"/>
      <c r="AE78" s="633"/>
      <c r="AF78" s="633"/>
      <c r="AG78" s="633"/>
      <c r="AH78" s="633"/>
      <c r="AI78" s="633"/>
      <c r="AJ78" s="633"/>
      <c r="AK78" s="633"/>
      <c r="AL78" s="633"/>
      <c r="AM78" s="633"/>
      <c r="AN78" s="633"/>
      <c r="AO78" s="636"/>
      <c r="AP78" s="636"/>
      <c r="AQ78" s="636"/>
      <c r="AR78" s="636"/>
      <c r="AS78" s="636"/>
      <c r="AT78" s="636"/>
      <c r="AU78" s="636"/>
      <c r="AV78" s="636"/>
      <c r="AW78" s="636"/>
      <c r="AX78" s="636"/>
      <c r="AY78" s="636"/>
      <c r="AZ78" s="636"/>
      <c r="BA78" s="636"/>
      <c r="BB78" s="636"/>
      <c r="BC78" s="636"/>
      <c r="BD78" s="636"/>
      <c r="BE78" s="636"/>
      <c r="BF78" s="636"/>
      <c r="BG78" s="636"/>
    </row>
    <row r="79" spans="1:59" s="294" customFormat="1" ht="21" customHeight="1">
      <c r="A79" s="529">
        <v>81</v>
      </c>
      <c r="B79" s="523" t="s">
        <v>284</v>
      </c>
      <c r="C79" s="524">
        <v>19093</v>
      </c>
      <c r="D79" s="524">
        <v>14053</v>
      </c>
      <c r="E79" s="524">
        <v>4122</v>
      </c>
      <c r="F79" s="524">
        <v>29024</v>
      </c>
      <c r="G79" s="525">
        <v>33146</v>
      </c>
      <c r="H79" s="524">
        <v>305493</v>
      </c>
      <c r="I79" s="524">
        <v>199292</v>
      </c>
      <c r="J79" s="524">
        <v>261415</v>
      </c>
      <c r="K79" s="524">
        <v>243370</v>
      </c>
      <c r="L79" s="524">
        <v>312303</v>
      </c>
      <c r="M79" s="524">
        <v>192482</v>
      </c>
      <c r="N79" s="526">
        <v>504785</v>
      </c>
      <c r="O79" s="527">
        <v>474.52342182502355</v>
      </c>
      <c r="P79" s="527">
        <v>413.29967698051024</v>
      </c>
      <c r="Q79" s="527">
        <v>478.31702046869174</v>
      </c>
      <c r="R79" s="527">
        <v>418.60251262075349</v>
      </c>
      <c r="S79" s="527">
        <v>472.95117496657463</v>
      </c>
      <c r="T79" s="527">
        <v>410.18697135086023</v>
      </c>
      <c r="U79" s="528">
        <v>450.59083487868742</v>
      </c>
      <c r="V79" s="633"/>
      <c r="W79" s="633"/>
      <c r="X79" s="633"/>
      <c r="Y79" s="633"/>
      <c r="Z79" s="633"/>
      <c r="AA79" s="633"/>
      <c r="AB79" s="633"/>
      <c r="AC79" s="633"/>
      <c r="AD79" s="633"/>
      <c r="AE79" s="633"/>
      <c r="AF79" s="633"/>
      <c r="AG79" s="633"/>
      <c r="AH79" s="633"/>
      <c r="AI79" s="633"/>
      <c r="AJ79" s="633"/>
      <c r="AK79" s="633"/>
      <c r="AL79" s="633"/>
      <c r="AM79" s="633"/>
      <c r="AN79" s="633"/>
      <c r="AO79" s="636"/>
      <c r="AP79" s="636"/>
      <c r="AQ79" s="636"/>
      <c r="AR79" s="636"/>
      <c r="AS79" s="636"/>
      <c r="AT79" s="636"/>
      <c r="AU79" s="636"/>
      <c r="AV79" s="636"/>
      <c r="AW79" s="636"/>
      <c r="AX79" s="636"/>
      <c r="AY79" s="636"/>
      <c r="AZ79" s="636"/>
      <c r="BA79" s="636"/>
      <c r="BB79" s="636"/>
      <c r="BC79" s="636"/>
      <c r="BD79" s="636"/>
      <c r="BE79" s="636"/>
      <c r="BF79" s="636"/>
      <c r="BG79" s="636"/>
    </row>
    <row r="80" spans="1:59" s="294" customFormat="1" ht="21" customHeight="1">
      <c r="A80" s="529">
        <v>82</v>
      </c>
      <c r="B80" s="523" t="s">
        <v>285</v>
      </c>
      <c r="C80" s="524">
        <v>39757</v>
      </c>
      <c r="D80" s="524">
        <v>699</v>
      </c>
      <c r="E80" s="524">
        <v>5336</v>
      </c>
      <c r="F80" s="524">
        <v>35120</v>
      </c>
      <c r="G80" s="525">
        <v>40456</v>
      </c>
      <c r="H80" s="524">
        <v>473247</v>
      </c>
      <c r="I80" s="524">
        <v>30102</v>
      </c>
      <c r="J80" s="524">
        <v>155696</v>
      </c>
      <c r="K80" s="524">
        <v>347653</v>
      </c>
      <c r="L80" s="524">
        <v>275854</v>
      </c>
      <c r="M80" s="524">
        <v>227495</v>
      </c>
      <c r="N80" s="526">
        <v>503349</v>
      </c>
      <c r="O80" s="527">
        <v>604.97640362667278</v>
      </c>
      <c r="P80" s="527">
        <v>498.66059563494099</v>
      </c>
      <c r="Q80" s="527">
        <v>488.43988046181647</v>
      </c>
      <c r="R80" s="527">
        <v>653.61470172158477</v>
      </c>
      <c r="S80" s="527">
        <v>640.11967490841687</v>
      </c>
      <c r="T80" s="527">
        <v>546.67378519101555</v>
      </c>
      <c r="U80" s="528">
        <v>598.47560487996418</v>
      </c>
      <c r="V80" s="633"/>
      <c r="W80" s="633"/>
      <c r="X80" s="633"/>
      <c r="Y80" s="633"/>
      <c r="Z80" s="633"/>
      <c r="AA80" s="633"/>
      <c r="AB80" s="633"/>
      <c r="AC80" s="633"/>
      <c r="AD80" s="633"/>
      <c r="AE80" s="633"/>
      <c r="AF80" s="633"/>
      <c r="AG80" s="633"/>
      <c r="AH80" s="633"/>
      <c r="AI80" s="633"/>
      <c r="AJ80" s="633"/>
      <c r="AK80" s="633"/>
      <c r="AL80" s="633"/>
      <c r="AM80" s="633"/>
      <c r="AN80" s="633"/>
      <c r="AO80" s="636"/>
      <c r="AP80" s="636"/>
      <c r="AQ80" s="636"/>
      <c r="AR80" s="636"/>
      <c r="AS80" s="636"/>
      <c r="AT80" s="636"/>
      <c r="AU80" s="636"/>
      <c r="AV80" s="636"/>
      <c r="AW80" s="636"/>
      <c r="AX80" s="636"/>
      <c r="AY80" s="636"/>
      <c r="AZ80" s="636"/>
      <c r="BA80" s="636"/>
      <c r="BB80" s="636"/>
      <c r="BC80" s="636"/>
      <c r="BD80" s="636"/>
      <c r="BE80" s="636"/>
      <c r="BF80" s="636"/>
      <c r="BG80" s="636"/>
    </row>
    <row r="81" spans="1:59" s="294" customFormat="1" ht="21" customHeight="1">
      <c r="A81" s="529">
        <v>84</v>
      </c>
      <c r="B81" s="523" t="s">
        <v>286</v>
      </c>
      <c r="C81" s="524">
        <v>5577</v>
      </c>
      <c r="D81" s="524">
        <v>444</v>
      </c>
      <c r="E81" s="524">
        <v>5067</v>
      </c>
      <c r="F81" s="524">
        <v>954</v>
      </c>
      <c r="G81" s="525">
        <v>6021</v>
      </c>
      <c r="H81" s="524">
        <v>299410</v>
      </c>
      <c r="I81" s="524">
        <v>33246</v>
      </c>
      <c r="J81" s="524">
        <v>313748</v>
      </c>
      <c r="K81" s="524">
        <v>18908</v>
      </c>
      <c r="L81" s="524">
        <v>247265</v>
      </c>
      <c r="M81" s="524">
        <v>85391</v>
      </c>
      <c r="N81" s="526">
        <v>332656</v>
      </c>
      <c r="O81" s="527">
        <v>475.28871660300058</v>
      </c>
      <c r="P81" s="527">
        <v>524.22589491416477</v>
      </c>
      <c r="Q81" s="527">
        <v>478.34218507117777</v>
      </c>
      <c r="R81" s="527">
        <v>510.97643709534213</v>
      </c>
      <c r="S81" s="527">
        <v>475.3412073100539</v>
      </c>
      <c r="T81" s="527">
        <v>494.78132249476369</v>
      </c>
      <c r="U81" s="528">
        <v>480.23004934002358</v>
      </c>
      <c r="V81" s="633"/>
      <c r="W81" s="633"/>
      <c r="X81" s="633"/>
      <c r="Y81" s="633"/>
      <c r="Z81" s="633"/>
      <c r="AA81" s="633"/>
      <c r="AB81" s="633"/>
      <c r="AC81" s="633"/>
      <c r="AD81" s="633"/>
      <c r="AE81" s="633"/>
      <c r="AF81" s="633"/>
      <c r="AG81" s="633"/>
      <c r="AH81" s="633"/>
      <c r="AI81" s="633"/>
      <c r="AJ81" s="633"/>
      <c r="AK81" s="633"/>
      <c r="AL81" s="633"/>
      <c r="AM81" s="633"/>
      <c r="AN81" s="633"/>
      <c r="AO81" s="636"/>
      <c r="AP81" s="636"/>
      <c r="AQ81" s="636"/>
      <c r="AR81" s="636"/>
      <c r="AS81" s="636"/>
      <c r="AT81" s="636"/>
      <c r="AU81" s="636"/>
      <c r="AV81" s="636"/>
      <c r="AW81" s="636"/>
      <c r="AX81" s="636"/>
      <c r="AY81" s="636"/>
      <c r="AZ81" s="636"/>
      <c r="BA81" s="636"/>
      <c r="BB81" s="636"/>
      <c r="BC81" s="636"/>
      <c r="BD81" s="636"/>
      <c r="BE81" s="636"/>
      <c r="BF81" s="636"/>
      <c r="BG81" s="636"/>
    </row>
    <row r="82" spans="1:59" s="294" customFormat="1" ht="21" customHeight="1">
      <c r="A82" s="529">
        <v>85</v>
      </c>
      <c r="B82" s="523" t="s">
        <v>287</v>
      </c>
      <c r="C82" s="524">
        <v>40100</v>
      </c>
      <c r="D82" s="524">
        <v>1895</v>
      </c>
      <c r="E82" s="524">
        <v>13600</v>
      </c>
      <c r="F82" s="524">
        <v>28395</v>
      </c>
      <c r="G82" s="525">
        <v>41995</v>
      </c>
      <c r="H82" s="524">
        <v>663656</v>
      </c>
      <c r="I82" s="524">
        <v>60642</v>
      </c>
      <c r="J82" s="524">
        <v>318655</v>
      </c>
      <c r="K82" s="524">
        <v>405643</v>
      </c>
      <c r="L82" s="524">
        <v>244009</v>
      </c>
      <c r="M82" s="524">
        <v>480289</v>
      </c>
      <c r="N82" s="526">
        <v>724298</v>
      </c>
      <c r="O82" s="527">
        <v>458.96676566678366</v>
      </c>
      <c r="P82" s="527">
        <v>443.58722030734191</v>
      </c>
      <c r="Q82" s="527">
        <v>464.22306330318213</v>
      </c>
      <c r="R82" s="527">
        <v>453.06316325030241</v>
      </c>
      <c r="S82" s="527">
        <v>480.90989448530951</v>
      </c>
      <c r="T82" s="527">
        <v>445.3089246077156</v>
      </c>
      <c r="U82" s="528">
        <v>457.7605998085611</v>
      </c>
      <c r="V82" s="633"/>
      <c r="W82" s="633"/>
      <c r="X82" s="633"/>
      <c r="Y82" s="633"/>
      <c r="Z82" s="633"/>
      <c r="AA82" s="633"/>
      <c r="AB82" s="633"/>
      <c r="AC82" s="633"/>
      <c r="AD82" s="633"/>
      <c r="AE82" s="633"/>
      <c r="AF82" s="633"/>
      <c r="AG82" s="633"/>
      <c r="AH82" s="633"/>
      <c r="AI82" s="633"/>
      <c r="AJ82" s="633"/>
      <c r="AK82" s="633"/>
      <c r="AL82" s="633"/>
      <c r="AM82" s="633"/>
      <c r="AN82" s="633"/>
      <c r="AO82" s="636"/>
      <c r="AP82" s="636"/>
      <c r="AQ82" s="636"/>
      <c r="AR82" s="636"/>
      <c r="AS82" s="636"/>
      <c r="AT82" s="636"/>
      <c r="AU82" s="636"/>
      <c r="AV82" s="636"/>
      <c r="AW82" s="636"/>
      <c r="AX82" s="636"/>
      <c r="AY82" s="636"/>
      <c r="AZ82" s="636"/>
      <c r="BA82" s="636"/>
      <c r="BB82" s="636"/>
      <c r="BC82" s="636"/>
      <c r="BD82" s="636"/>
      <c r="BE82" s="636"/>
      <c r="BF82" s="636"/>
      <c r="BG82" s="636"/>
    </row>
    <row r="83" spans="1:59" s="294" customFormat="1" ht="21" customHeight="1">
      <c r="A83" s="529">
        <v>86</v>
      </c>
      <c r="B83" s="523" t="s">
        <v>288</v>
      </c>
      <c r="C83" s="524">
        <v>38883</v>
      </c>
      <c r="D83" s="524">
        <v>1052</v>
      </c>
      <c r="E83" s="524">
        <v>3842</v>
      </c>
      <c r="F83" s="524">
        <v>36093</v>
      </c>
      <c r="G83" s="525">
        <v>39935</v>
      </c>
      <c r="H83" s="524">
        <v>886637</v>
      </c>
      <c r="I83" s="524">
        <v>28237</v>
      </c>
      <c r="J83" s="524">
        <v>477341</v>
      </c>
      <c r="K83" s="524">
        <v>437533</v>
      </c>
      <c r="L83" s="524">
        <v>334333</v>
      </c>
      <c r="M83" s="524">
        <v>580541</v>
      </c>
      <c r="N83" s="526">
        <v>914874</v>
      </c>
      <c r="O83" s="527">
        <v>536.88642885066201</v>
      </c>
      <c r="P83" s="527">
        <v>464.70537188437629</v>
      </c>
      <c r="Q83" s="527">
        <v>601.83248337134239</v>
      </c>
      <c r="R83" s="527">
        <v>456.69099586410505</v>
      </c>
      <c r="S83" s="527">
        <v>599.66409090460036</v>
      </c>
      <c r="T83" s="527">
        <v>492.77800645119049</v>
      </c>
      <c r="U83" s="528">
        <v>534.66215932488126</v>
      </c>
      <c r="V83" s="633"/>
      <c r="W83" s="633"/>
      <c r="X83" s="633"/>
      <c r="Y83" s="633"/>
      <c r="Z83" s="633"/>
      <c r="AA83" s="633"/>
      <c r="AB83" s="633"/>
      <c r="AC83" s="633"/>
      <c r="AD83" s="633"/>
      <c r="AE83" s="633"/>
      <c r="AF83" s="633"/>
      <c r="AG83" s="633"/>
      <c r="AH83" s="633"/>
      <c r="AI83" s="633"/>
      <c r="AJ83" s="633"/>
      <c r="AK83" s="633"/>
      <c r="AL83" s="633"/>
      <c r="AM83" s="633"/>
      <c r="AN83" s="633"/>
      <c r="AO83" s="636"/>
      <c r="AP83" s="636"/>
      <c r="AQ83" s="636"/>
      <c r="AR83" s="636"/>
      <c r="AS83" s="636"/>
      <c r="AT83" s="636"/>
      <c r="AU83" s="636"/>
      <c r="AV83" s="636"/>
      <c r="AW83" s="636"/>
      <c r="AX83" s="636"/>
      <c r="AY83" s="636"/>
      <c r="AZ83" s="636"/>
      <c r="BA83" s="636"/>
      <c r="BB83" s="636"/>
      <c r="BC83" s="636"/>
      <c r="BD83" s="636"/>
      <c r="BE83" s="636"/>
      <c r="BF83" s="636"/>
      <c r="BG83" s="636"/>
    </row>
    <row r="84" spans="1:59" s="294" customFormat="1" ht="21" customHeight="1">
      <c r="A84" s="529">
        <v>87</v>
      </c>
      <c r="B84" s="523" t="s">
        <v>289</v>
      </c>
      <c r="C84" s="524">
        <v>2380</v>
      </c>
      <c r="D84" s="524">
        <v>33</v>
      </c>
      <c r="E84" s="524">
        <v>1630</v>
      </c>
      <c r="F84" s="524">
        <v>783</v>
      </c>
      <c r="G84" s="525">
        <v>2413</v>
      </c>
      <c r="H84" s="524">
        <v>50039</v>
      </c>
      <c r="I84" s="524">
        <v>505</v>
      </c>
      <c r="J84" s="524">
        <v>30384</v>
      </c>
      <c r="K84" s="524">
        <v>20160</v>
      </c>
      <c r="L84" s="524">
        <v>16951</v>
      </c>
      <c r="M84" s="524">
        <v>33593</v>
      </c>
      <c r="N84" s="526">
        <v>50544</v>
      </c>
      <c r="O84" s="527">
        <v>401.11297204593114</v>
      </c>
      <c r="P84" s="527">
        <v>507.99386453340855</v>
      </c>
      <c r="Q84" s="527">
        <v>429.10449125952999</v>
      </c>
      <c r="R84" s="527">
        <v>357.20983715347688</v>
      </c>
      <c r="S84" s="527">
        <v>413.41792187327451</v>
      </c>
      <c r="T84" s="527">
        <v>396.41250432391922</v>
      </c>
      <c r="U84" s="528">
        <v>402.21109150355198</v>
      </c>
      <c r="V84" s="633"/>
      <c r="W84" s="633"/>
      <c r="X84" s="633"/>
      <c r="Y84" s="633"/>
      <c r="Z84" s="633"/>
      <c r="AA84" s="633"/>
      <c r="AB84" s="633"/>
      <c r="AC84" s="633"/>
      <c r="AD84" s="633"/>
      <c r="AE84" s="633"/>
      <c r="AF84" s="633"/>
      <c r="AG84" s="633"/>
      <c r="AH84" s="633"/>
      <c r="AI84" s="633"/>
      <c r="AJ84" s="633"/>
      <c r="AK84" s="633"/>
      <c r="AL84" s="633"/>
      <c r="AM84" s="633"/>
      <c r="AN84" s="633"/>
      <c r="AO84" s="636"/>
      <c r="AP84" s="636"/>
      <c r="AQ84" s="636"/>
      <c r="AR84" s="636"/>
      <c r="AS84" s="636"/>
      <c r="AT84" s="636"/>
      <c r="AU84" s="636"/>
      <c r="AV84" s="636"/>
      <c r="AW84" s="636"/>
      <c r="AX84" s="636"/>
      <c r="AY84" s="636"/>
      <c r="AZ84" s="636"/>
      <c r="BA84" s="636"/>
      <c r="BB84" s="636"/>
      <c r="BC84" s="636"/>
      <c r="BD84" s="636"/>
      <c r="BE84" s="636"/>
      <c r="BF84" s="636"/>
      <c r="BG84" s="636"/>
    </row>
    <row r="85" spans="1:59" s="294" customFormat="1" ht="22.5" customHeight="1">
      <c r="A85" s="529">
        <v>88</v>
      </c>
      <c r="B85" s="523" t="s">
        <v>290</v>
      </c>
      <c r="C85" s="524">
        <v>6257</v>
      </c>
      <c r="D85" s="524">
        <v>116</v>
      </c>
      <c r="E85" s="524">
        <v>1433</v>
      </c>
      <c r="F85" s="524">
        <v>4940</v>
      </c>
      <c r="G85" s="525">
        <v>6373</v>
      </c>
      <c r="H85" s="524">
        <v>74129</v>
      </c>
      <c r="I85" s="524">
        <v>1402</v>
      </c>
      <c r="J85" s="524">
        <v>18112</v>
      </c>
      <c r="K85" s="524">
        <v>57419</v>
      </c>
      <c r="L85" s="524">
        <v>19435</v>
      </c>
      <c r="M85" s="524">
        <v>56096</v>
      </c>
      <c r="N85" s="526">
        <v>75531</v>
      </c>
      <c r="O85" s="527">
        <v>426.83510545977992</v>
      </c>
      <c r="P85" s="527">
        <v>405.25233516483519</v>
      </c>
      <c r="Q85" s="527">
        <v>537.65202123926065</v>
      </c>
      <c r="R85" s="527">
        <v>384.40195392076424</v>
      </c>
      <c r="S85" s="527">
        <v>506.22120895857381</v>
      </c>
      <c r="T85" s="527">
        <v>397.60878328960933</v>
      </c>
      <c r="U85" s="528">
        <v>426.42575436400693</v>
      </c>
      <c r="V85" s="633"/>
      <c r="W85" s="633"/>
      <c r="X85" s="633"/>
      <c r="Y85" s="633"/>
      <c r="Z85" s="633"/>
      <c r="AA85" s="633"/>
      <c r="AB85" s="633"/>
      <c r="AC85" s="633"/>
      <c r="AD85" s="633"/>
      <c r="AE85" s="633"/>
      <c r="AF85" s="633"/>
      <c r="AG85" s="633"/>
      <c r="AH85" s="633"/>
      <c r="AI85" s="633"/>
      <c r="AJ85" s="633"/>
      <c r="AK85" s="633"/>
      <c r="AL85" s="633"/>
      <c r="AM85" s="633"/>
      <c r="AN85" s="633"/>
      <c r="AO85" s="636"/>
      <c r="AP85" s="636"/>
      <c r="AQ85" s="636"/>
      <c r="AR85" s="636"/>
      <c r="AS85" s="636"/>
      <c r="AT85" s="636"/>
      <c r="AU85" s="636"/>
      <c r="AV85" s="636"/>
      <c r="AW85" s="636"/>
      <c r="AX85" s="636"/>
      <c r="AY85" s="636"/>
      <c r="AZ85" s="636"/>
      <c r="BA85" s="636"/>
      <c r="BB85" s="636"/>
      <c r="BC85" s="636"/>
      <c r="BD85" s="636"/>
      <c r="BE85" s="636"/>
      <c r="BF85" s="636"/>
      <c r="BG85" s="636"/>
    </row>
    <row r="86" spans="1:59" s="294" customFormat="1" ht="21" customHeight="1">
      <c r="A86" s="529">
        <v>90</v>
      </c>
      <c r="B86" s="523" t="s">
        <v>291</v>
      </c>
      <c r="C86" s="524">
        <v>1634</v>
      </c>
      <c r="D86" s="524">
        <v>29</v>
      </c>
      <c r="E86" s="524">
        <v>79</v>
      </c>
      <c r="F86" s="524">
        <v>1584</v>
      </c>
      <c r="G86" s="525">
        <v>1663</v>
      </c>
      <c r="H86" s="524">
        <v>13038</v>
      </c>
      <c r="I86" s="524">
        <v>1358</v>
      </c>
      <c r="J86" s="524">
        <v>7572</v>
      </c>
      <c r="K86" s="524">
        <v>6824</v>
      </c>
      <c r="L86" s="524">
        <v>9164</v>
      </c>
      <c r="M86" s="524">
        <v>5232</v>
      </c>
      <c r="N86" s="526">
        <v>14396</v>
      </c>
      <c r="O86" s="527">
        <v>662.26947945491895</v>
      </c>
      <c r="P86" s="527">
        <v>503.13703256900828</v>
      </c>
      <c r="Q86" s="527">
        <v>785.41375708247801</v>
      </c>
      <c r="R86" s="527">
        <v>459.30027465463183</v>
      </c>
      <c r="S86" s="527">
        <v>661.76751200354886</v>
      </c>
      <c r="T86" s="527">
        <v>621.10441766572228</v>
      </c>
      <c r="U86" s="528">
        <v>647.11415588461932</v>
      </c>
      <c r="V86" s="633"/>
      <c r="W86" s="633"/>
      <c r="X86" s="633"/>
      <c r="Y86" s="633"/>
      <c r="Z86" s="633"/>
      <c r="AA86" s="633"/>
      <c r="AB86" s="633"/>
      <c r="AC86" s="633"/>
      <c r="AD86" s="633"/>
      <c r="AE86" s="633"/>
      <c r="AF86" s="633"/>
      <c r="AG86" s="633"/>
      <c r="AH86" s="633"/>
      <c r="AI86" s="633"/>
      <c r="AJ86" s="633"/>
      <c r="AK86" s="633"/>
      <c r="AL86" s="633"/>
      <c r="AM86" s="633"/>
      <c r="AN86" s="633"/>
      <c r="AO86" s="636"/>
      <c r="AP86" s="636"/>
      <c r="AQ86" s="636"/>
      <c r="AR86" s="636"/>
      <c r="AS86" s="636"/>
      <c r="AT86" s="636"/>
      <c r="AU86" s="636"/>
      <c r="AV86" s="636"/>
      <c r="AW86" s="636"/>
      <c r="AX86" s="636"/>
      <c r="AY86" s="636"/>
      <c r="AZ86" s="636"/>
      <c r="BA86" s="636"/>
      <c r="BB86" s="636"/>
      <c r="BC86" s="636"/>
      <c r="BD86" s="636"/>
      <c r="BE86" s="636"/>
      <c r="BF86" s="636"/>
      <c r="BG86" s="636"/>
    </row>
    <row r="87" spans="1:59" s="294" customFormat="1" ht="24" customHeight="1">
      <c r="A87" s="529">
        <v>91</v>
      </c>
      <c r="B87" s="523" t="s">
        <v>292</v>
      </c>
      <c r="C87" s="524">
        <v>1014</v>
      </c>
      <c r="D87" s="524">
        <v>82</v>
      </c>
      <c r="E87" s="524">
        <v>838</v>
      </c>
      <c r="F87" s="524">
        <v>258</v>
      </c>
      <c r="G87" s="525">
        <v>1096</v>
      </c>
      <c r="H87" s="524">
        <v>5135</v>
      </c>
      <c r="I87" s="524">
        <v>534</v>
      </c>
      <c r="J87" s="524">
        <v>3874</v>
      </c>
      <c r="K87" s="524">
        <v>1795</v>
      </c>
      <c r="L87" s="524">
        <v>3385</v>
      </c>
      <c r="M87" s="524">
        <v>2284</v>
      </c>
      <c r="N87" s="526">
        <v>5669</v>
      </c>
      <c r="O87" s="527">
        <v>484.2986304156214</v>
      </c>
      <c r="P87" s="527">
        <v>416.35587119284725</v>
      </c>
      <c r="Q87" s="527">
        <v>433.95449137739951</v>
      </c>
      <c r="R87" s="527">
        <v>582.17686868061571</v>
      </c>
      <c r="S87" s="527">
        <v>475.91653332106227</v>
      </c>
      <c r="T87" s="527">
        <v>482.48643170070602</v>
      </c>
      <c r="U87" s="528">
        <v>478.50200450240936</v>
      </c>
      <c r="V87" s="633"/>
      <c r="W87" s="633"/>
      <c r="X87" s="633"/>
      <c r="Y87" s="633"/>
      <c r="Z87" s="633"/>
      <c r="AA87" s="633"/>
      <c r="AB87" s="633"/>
      <c r="AC87" s="633"/>
      <c r="AD87" s="633"/>
      <c r="AE87" s="633"/>
      <c r="AF87" s="633"/>
      <c r="AG87" s="633"/>
      <c r="AH87" s="633"/>
      <c r="AI87" s="633"/>
      <c r="AJ87" s="633"/>
      <c r="AK87" s="633"/>
      <c r="AL87" s="633"/>
      <c r="AM87" s="633"/>
      <c r="AN87" s="633"/>
      <c r="AO87" s="636"/>
      <c r="AP87" s="636"/>
      <c r="AQ87" s="636"/>
      <c r="AR87" s="636"/>
      <c r="AS87" s="636"/>
      <c r="AT87" s="636"/>
      <c r="AU87" s="636"/>
      <c r="AV87" s="636"/>
      <c r="AW87" s="636"/>
      <c r="AX87" s="636"/>
      <c r="AY87" s="636"/>
      <c r="AZ87" s="636"/>
      <c r="BA87" s="636"/>
      <c r="BB87" s="636"/>
      <c r="BC87" s="636"/>
      <c r="BD87" s="636"/>
      <c r="BE87" s="636"/>
      <c r="BF87" s="636"/>
      <c r="BG87" s="636"/>
    </row>
    <row r="88" spans="1:59" s="294" customFormat="1" ht="21" customHeight="1">
      <c r="A88" s="529">
        <v>92</v>
      </c>
      <c r="B88" s="523" t="s">
        <v>293</v>
      </c>
      <c r="C88" s="524">
        <v>2279</v>
      </c>
      <c r="D88" s="524">
        <v>8</v>
      </c>
      <c r="E88" s="524">
        <v>10</v>
      </c>
      <c r="F88" s="524">
        <v>2277</v>
      </c>
      <c r="G88" s="525">
        <v>2287</v>
      </c>
      <c r="H88" s="524">
        <v>4933</v>
      </c>
      <c r="I88" s="524">
        <v>72</v>
      </c>
      <c r="J88" s="524">
        <v>274</v>
      </c>
      <c r="K88" s="524">
        <v>4731</v>
      </c>
      <c r="L88" s="524">
        <v>3606</v>
      </c>
      <c r="M88" s="524">
        <v>1399</v>
      </c>
      <c r="N88" s="526">
        <v>5005</v>
      </c>
      <c r="O88" s="527">
        <v>466.51509447691296</v>
      </c>
      <c r="P88" s="527">
        <v>367.53249462365591</v>
      </c>
      <c r="Q88" s="527">
        <v>675.64019759341363</v>
      </c>
      <c r="R88" s="527">
        <v>451.61334600081204</v>
      </c>
      <c r="S88" s="527">
        <v>466.97815460449766</v>
      </c>
      <c r="T88" s="527">
        <v>460.27288300873806</v>
      </c>
      <c r="U88" s="528">
        <v>465.11017528329967</v>
      </c>
      <c r="V88" s="633"/>
      <c r="W88" s="633"/>
      <c r="X88" s="633"/>
      <c r="Y88" s="633"/>
      <c r="Z88" s="633"/>
      <c r="AA88" s="633"/>
      <c r="AB88" s="633"/>
      <c r="AC88" s="633"/>
      <c r="AD88" s="633"/>
      <c r="AE88" s="633"/>
      <c r="AF88" s="633"/>
      <c r="AG88" s="633"/>
      <c r="AH88" s="633"/>
      <c r="AI88" s="633"/>
      <c r="AJ88" s="633"/>
      <c r="AK88" s="633"/>
      <c r="AL88" s="633"/>
      <c r="AM88" s="633"/>
      <c r="AN88" s="633"/>
      <c r="AO88" s="636"/>
      <c r="AP88" s="636"/>
      <c r="AQ88" s="636"/>
      <c r="AR88" s="636"/>
      <c r="AS88" s="636"/>
      <c r="AT88" s="636"/>
      <c r="AU88" s="636"/>
      <c r="AV88" s="636"/>
      <c r="AW88" s="636"/>
      <c r="AX88" s="636"/>
      <c r="AY88" s="636"/>
      <c r="AZ88" s="636"/>
      <c r="BA88" s="636"/>
      <c r="BB88" s="636"/>
      <c r="BC88" s="636"/>
      <c r="BD88" s="636"/>
      <c r="BE88" s="636"/>
      <c r="BF88" s="636"/>
      <c r="BG88" s="636"/>
    </row>
    <row r="89" spans="1:59" s="294" customFormat="1" ht="21" customHeight="1">
      <c r="A89" s="529">
        <v>93</v>
      </c>
      <c r="B89" s="523" t="s">
        <v>294</v>
      </c>
      <c r="C89" s="524">
        <v>10028</v>
      </c>
      <c r="D89" s="524">
        <v>103</v>
      </c>
      <c r="E89" s="524">
        <v>135</v>
      </c>
      <c r="F89" s="524">
        <v>9996</v>
      </c>
      <c r="G89" s="525">
        <v>10131</v>
      </c>
      <c r="H89" s="524">
        <v>55282</v>
      </c>
      <c r="I89" s="524">
        <v>1376</v>
      </c>
      <c r="J89" s="524">
        <v>6484</v>
      </c>
      <c r="K89" s="524">
        <v>50174</v>
      </c>
      <c r="L89" s="524">
        <v>36130</v>
      </c>
      <c r="M89" s="524">
        <v>20528</v>
      </c>
      <c r="N89" s="526">
        <v>56658</v>
      </c>
      <c r="O89" s="527">
        <v>499.08000258439228</v>
      </c>
      <c r="P89" s="527">
        <v>565.14632226870583</v>
      </c>
      <c r="Q89" s="527">
        <v>488.61577131572614</v>
      </c>
      <c r="R89" s="527">
        <v>502.14340449546069</v>
      </c>
      <c r="S89" s="527">
        <v>540.69749463053563</v>
      </c>
      <c r="T89" s="527">
        <v>424.1400787552667</v>
      </c>
      <c r="U89" s="528">
        <v>500.43843646132257</v>
      </c>
      <c r="V89" s="633"/>
      <c r="W89" s="633"/>
      <c r="X89" s="633"/>
      <c r="Y89" s="633"/>
      <c r="Z89" s="633"/>
      <c r="AA89" s="633"/>
      <c r="AB89" s="633"/>
      <c r="AC89" s="633"/>
      <c r="AD89" s="633"/>
      <c r="AE89" s="633"/>
      <c r="AF89" s="633"/>
      <c r="AG89" s="633"/>
      <c r="AH89" s="633"/>
      <c r="AI89" s="633"/>
      <c r="AJ89" s="633"/>
      <c r="AK89" s="633"/>
      <c r="AL89" s="633"/>
      <c r="AM89" s="633"/>
      <c r="AN89" s="633"/>
      <c r="AO89" s="636"/>
      <c r="AP89" s="636"/>
      <c r="AQ89" s="636"/>
      <c r="AR89" s="636"/>
      <c r="AS89" s="636"/>
      <c r="AT89" s="636"/>
      <c r="AU89" s="636"/>
      <c r="AV89" s="636"/>
      <c r="AW89" s="636"/>
      <c r="AX89" s="636"/>
      <c r="AY89" s="636"/>
      <c r="AZ89" s="636"/>
      <c r="BA89" s="636"/>
      <c r="BB89" s="636"/>
      <c r="BC89" s="636"/>
      <c r="BD89" s="636"/>
      <c r="BE89" s="636"/>
      <c r="BF89" s="636"/>
      <c r="BG89" s="636"/>
    </row>
    <row r="90" spans="1:59" s="294" customFormat="1" ht="21" customHeight="1">
      <c r="A90" s="529">
        <v>94</v>
      </c>
      <c r="B90" s="523" t="s">
        <v>295</v>
      </c>
      <c r="C90" s="524">
        <v>12610</v>
      </c>
      <c r="D90" s="524">
        <v>245</v>
      </c>
      <c r="E90" s="524">
        <v>779</v>
      </c>
      <c r="F90" s="524">
        <v>12076</v>
      </c>
      <c r="G90" s="525">
        <v>12855</v>
      </c>
      <c r="H90" s="524">
        <v>65795</v>
      </c>
      <c r="I90" s="524">
        <v>6032</v>
      </c>
      <c r="J90" s="524">
        <v>20984</v>
      </c>
      <c r="K90" s="524">
        <v>50843</v>
      </c>
      <c r="L90" s="524">
        <v>42116</v>
      </c>
      <c r="M90" s="524">
        <v>29711</v>
      </c>
      <c r="N90" s="526">
        <v>71827</v>
      </c>
      <c r="O90" s="527">
        <v>569.31907605996014</v>
      </c>
      <c r="P90" s="527">
        <v>419.43245768009558</v>
      </c>
      <c r="Q90" s="527">
        <v>427.53298953419596</v>
      </c>
      <c r="R90" s="527">
        <v>608.78975785865839</v>
      </c>
      <c r="S90" s="527">
        <v>563.26848937593229</v>
      </c>
      <c r="T90" s="527">
        <v>546.17669396057443</v>
      </c>
      <c r="U90" s="528">
        <v>556.79194730032907</v>
      </c>
      <c r="V90" s="633"/>
      <c r="W90" s="633"/>
      <c r="X90" s="633"/>
      <c r="Y90" s="633"/>
      <c r="Z90" s="633"/>
      <c r="AA90" s="633"/>
      <c r="AB90" s="633"/>
      <c r="AC90" s="633"/>
      <c r="AD90" s="633"/>
      <c r="AE90" s="633"/>
      <c r="AF90" s="633"/>
      <c r="AG90" s="633"/>
      <c r="AH90" s="633"/>
      <c r="AI90" s="633"/>
      <c r="AJ90" s="633"/>
      <c r="AK90" s="633"/>
      <c r="AL90" s="633"/>
      <c r="AM90" s="633"/>
      <c r="AN90" s="633"/>
      <c r="AO90" s="636"/>
      <c r="AP90" s="636"/>
      <c r="AQ90" s="636"/>
      <c r="AR90" s="636"/>
      <c r="AS90" s="636"/>
      <c r="AT90" s="636"/>
      <c r="AU90" s="636"/>
      <c r="AV90" s="636"/>
      <c r="AW90" s="636"/>
      <c r="AX90" s="636"/>
      <c r="AY90" s="636"/>
      <c r="AZ90" s="636"/>
      <c r="BA90" s="636"/>
      <c r="BB90" s="636"/>
      <c r="BC90" s="636"/>
      <c r="BD90" s="636"/>
      <c r="BE90" s="636"/>
      <c r="BF90" s="636"/>
      <c r="BG90" s="636"/>
    </row>
    <row r="91" spans="1:59" s="294" customFormat="1" ht="21" customHeight="1">
      <c r="A91" s="529">
        <v>95</v>
      </c>
      <c r="B91" s="523" t="s">
        <v>296</v>
      </c>
      <c r="C91" s="524">
        <v>13115</v>
      </c>
      <c r="D91" s="524">
        <v>21</v>
      </c>
      <c r="E91" s="524">
        <v>14</v>
      </c>
      <c r="F91" s="524">
        <v>13122</v>
      </c>
      <c r="G91" s="525">
        <v>13136</v>
      </c>
      <c r="H91" s="524">
        <v>52864</v>
      </c>
      <c r="I91" s="524">
        <v>104</v>
      </c>
      <c r="J91" s="524">
        <v>258</v>
      </c>
      <c r="K91" s="524">
        <v>52710</v>
      </c>
      <c r="L91" s="524">
        <v>39686</v>
      </c>
      <c r="M91" s="524">
        <v>13282</v>
      </c>
      <c r="N91" s="526">
        <v>52968</v>
      </c>
      <c r="O91" s="527">
        <v>450.36776170720378</v>
      </c>
      <c r="P91" s="527">
        <v>409.09928720445066</v>
      </c>
      <c r="Q91" s="527">
        <v>412.44982721382286</v>
      </c>
      <c r="R91" s="527">
        <v>450.40833899127404</v>
      </c>
      <c r="S91" s="527">
        <v>455.0791221502347</v>
      </c>
      <c r="T91" s="527">
        <v>435.31416556271978</v>
      </c>
      <c r="U91" s="528">
        <v>450.28335825629358</v>
      </c>
      <c r="V91" s="633"/>
      <c r="W91" s="633"/>
      <c r="X91" s="633"/>
      <c r="Y91" s="633"/>
      <c r="Z91" s="633"/>
      <c r="AA91" s="633"/>
      <c r="AB91" s="633"/>
      <c r="AC91" s="633"/>
      <c r="AD91" s="633"/>
      <c r="AE91" s="633"/>
      <c r="AF91" s="633"/>
      <c r="AG91" s="633"/>
      <c r="AH91" s="633"/>
      <c r="AI91" s="633"/>
      <c r="AJ91" s="633"/>
      <c r="AK91" s="633"/>
      <c r="AL91" s="633"/>
      <c r="AM91" s="633"/>
      <c r="AN91" s="633"/>
      <c r="AO91" s="636"/>
      <c r="AP91" s="636"/>
      <c r="AQ91" s="636"/>
      <c r="AR91" s="636"/>
      <c r="AS91" s="636"/>
      <c r="AT91" s="636"/>
      <c r="AU91" s="636"/>
      <c r="AV91" s="636"/>
      <c r="AW91" s="636"/>
      <c r="AX91" s="636"/>
      <c r="AY91" s="636"/>
      <c r="AZ91" s="636"/>
      <c r="BA91" s="636"/>
      <c r="BB91" s="636"/>
      <c r="BC91" s="636"/>
      <c r="BD91" s="636"/>
      <c r="BE91" s="636"/>
      <c r="BF91" s="636"/>
      <c r="BG91" s="636"/>
    </row>
    <row r="92" spans="1:59" s="294" customFormat="1" ht="19.5" customHeight="1">
      <c r="A92" s="529">
        <v>96</v>
      </c>
      <c r="B92" s="523" t="s">
        <v>297</v>
      </c>
      <c r="C92" s="524">
        <v>36960</v>
      </c>
      <c r="D92" s="524">
        <v>233</v>
      </c>
      <c r="E92" s="524">
        <v>162</v>
      </c>
      <c r="F92" s="524">
        <v>37031</v>
      </c>
      <c r="G92" s="525">
        <v>37193</v>
      </c>
      <c r="H92" s="524">
        <v>117596</v>
      </c>
      <c r="I92" s="524">
        <v>4783</v>
      </c>
      <c r="J92" s="524">
        <v>10230</v>
      </c>
      <c r="K92" s="524">
        <v>112149</v>
      </c>
      <c r="L92" s="524">
        <v>53243</v>
      </c>
      <c r="M92" s="524">
        <v>69136</v>
      </c>
      <c r="N92" s="526">
        <v>122379</v>
      </c>
      <c r="O92" s="527">
        <v>361.97607296783161</v>
      </c>
      <c r="P92" s="527">
        <v>409.36100299207851</v>
      </c>
      <c r="Q92" s="527">
        <v>453.39790956997251</v>
      </c>
      <c r="R92" s="527">
        <v>354.89671280806039</v>
      </c>
      <c r="S92" s="527">
        <v>378.90152715997215</v>
      </c>
      <c r="T92" s="527">
        <v>351.0071164190515</v>
      </c>
      <c r="U92" s="528">
        <v>363.46823653956955</v>
      </c>
      <c r="V92" s="633"/>
      <c r="W92" s="633"/>
      <c r="X92" s="633"/>
      <c r="Y92" s="633"/>
      <c r="Z92" s="633"/>
      <c r="AA92" s="633"/>
      <c r="AB92" s="633"/>
      <c r="AC92" s="633"/>
      <c r="AD92" s="633"/>
      <c r="AE92" s="633"/>
      <c r="AF92" s="633"/>
      <c r="AG92" s="633"/>
      <c r="AH92" s="633"/>
      <c r="AI92" s="633"/>
      <c r="AJ92" s="633"/>
      <c r="AK92" s="633"/>
      <c r="AL92" s="633"/>
      <c r="AM92" s="633"/>
      <c r="AN92" s="633"/>
      <c r="AO92" s="636"/>
      <c r="AP92" s="636"/>
      <c r="AQ92" s="636"/>
      <c r="AR92" s="636"/>
      <c r="AS92" s="636"/>
      <c r="AT92" s="636"/>
      <c r="AU92" s="636"/>
      <c r="AV92" s="636"/>
      <c r="AW92" s="636"/>
      <c r="AX92" s="636"/>
      <c r="AY92" s="636"/>
      <c r="AZ92" s="636"/>
      <c r="BA92" s="636"/>
      <c r="BB92" s="636"/>
      <c r="BC92" s="636"/>
      <c r="BD92" s="636"/>
      <c r="BE92" s="636"/>
      <c r="BF92" s="636"/>
      <c r="BG92" s="636"/>
    </row>
    <row r="93" spans="1:59" s="294" customFormat="1" ht="27" customHeight="1">
      <c r="A93" s="529">
        <v>97</v>
      </c>
      <c r="B93" s="523" t="s">
        <v>298</v>
      </c>
      <c r="C93" s="524">
        <v>19117</v>
      </c>
      <c r="D93" s="524">
        <v>4</v>
      </c>
      <c r="E93" s="524">
        <v>4</v>
      </c>
      <c r="F93" s="524">
        <v>19117</v>
      </c>
      <c r="G93" s="525">
        <v>19121</v>
      </c>
      <c r="H93" s="524">
        <v>20721</v>
      </c>
      <c r="I93" s="524">
        <v>12</v>
      </c>
      <c r="J93" s="524">
        <v>20</v>
      </c>
      <c r="K93" s="524">
        <v>20713</v>
      </c>
      <c r="L93" s="524">
        <v>2138</v>
      </c>
      <c r="M93" s="524">
        <v>18595</v>
      </c>
      <c r="N93" s="526">
        <v>20733</v>
      </c>
      <c r="O93" s="527">
        <v>344.26939464213319</v>
      </c>
      <c r="P93" s="527">
        <v>370.65471590909095</v>
      </c>
      <c r="Q93" s="527">
        <v>341.12849019607842</v>
      </c>
      <c r="R93" s="527">
        <v>344.28045765248731</v>
      </c>
      <c r="S93" s="527">
        <v>382.67425383472704</v>
      </c>
      <c r="T93" s="527">
        <v>339.72362126647027</v>
      </c>
      <c r="U93" s="528">
        <v>344.27761284100063</v>
      </c>
      <c r="V93" s="633"/>
      <c r="W93" s="633"/>
      <c r="X93" s="633"/>
      <c r="Y93" s="633"/>
      <c r="Z93" s="633"/>
      <c r="AA93" s="633"/>
      <c r="AB93" s="633"/>
      <c r="AC93" s="633"/>
      <c r="AD93" s="633"/>
      <c r="AE93" s="633"/>
      <c r="AF93" s="633"/>
      <c r="AG93" s="633"/>
      <c r="AH93" s="633"/>
      <c r="AI93" s="633"/>
      <c r="AJ93" s="633"/>
      <c r="AK93" s="633"/>
      <c r="AL93" s="633"/>
      <c r="AM93" s="633"/>
      <c r="AN93" s="633"/>
      <c r="AO93" s="636"/>
      <c r="AP93" s="636"/>
      <c r="AQ93" s="636"/>
      <c r="AR93" s="636"/>
      <c r="AS93" s="636"/>
      <c r="AT93" s="636"/>
      <c r="AU93" s="636"/>
      <c r="AV93" s="636"/>
      <c r="AW93" s="636"/>
      <c r="AX93" s="636"/>
      <c r="AY93" s="636"/>
      <c r="AZ93" s="636"/>
      <c r="BA93" s="636"/>
      <c r="BB93" s="636"/>
      <c r="BC93" s="636"/>
      <c r="BD93" s="636"/>
      <c r="BE93" s="636"/>
      <c r="BF93" s="636"/>
      <c r="BG93" s="636"/>
    </row>
    <row r="94" spans="1:59" s="294" customFormat="1" ht="20.25" customHeight="1">
      <c r="A94" s="529">
        <v>98</v>
      </c>
      <c r="B94" s="523" t="s">
        <v>299</v>
      </c>
      <c r="C94" s="524">
        <v>190</v>
      </c>
      <c r="D94" s="524">
        <v>2</v>
      </c>
      <c r="E94" s="524">
        <v>1</v>
      </c>
      <c r="F94" s="524">
        <v>191</v>
      </c>
      <c r="G94" s="525">
        <v>192</v>
      </c>
      <c r="H94" s="524">
        <v>349</v>
      </c>
      <c r="I94" s="524">
        <v>3</v>
      </c>
      <c r="J94" s="524">
        <v>2</v>
      </c>
      <c r="K94" s="524">
        <v>350</v>
      </c>
      <c r="L94" s="524">
        <v>251</v>
      </c>
      <c r="M94" s="524">
        <v>101</v>
      </c>
      <c r="N94" s="526">
        <v>352</v>
      </c>
      <c r="O94" s="527">
        <v>369.51892651369656</v>
      </c>
      <c r="P94" s="527">
        <v>548.66555555555556</v>
      </c>
      <c r="Q94" s="527">
        <v>656.19833333333338</v>
      </c>
      <c r="R94" s="527">
        <v>369.41033356847731</v>
      </c>
      <c r="S94" s="527">
        <v>375.76144861741648</v>
      </c>
      <c r="T94" s="527">
        <v>358.74011422254978</v>
      </c>
      <c r="U94" s="528">
        <v>371.13399178603629</v>
      </c>
      <c r="V94" s="633"/>
      <c r="W94" s="633"/>
      <c r="X94" s="633"/>
      <c r="Y94" s="633"/>
      <c r="Z94" s="633"/>
      <c r="AA94" s="633"/>
      <c r="AB94" s="633"/>
      <c r="AC94" s="633"/>
      <c r="AD94" s="633"/>
      <c r="AE94" s="633"/>
      <c r="AF94" s="633"/>
      <c r="AG94" s="633"/>
      <c r="AH94" s="633"/>
      <c r="AI94" s="633"/>
      <c r="AJ94" s="633"/>
      <c r="AK94" s="633"/>
      <c r="AL94" s="633"/>
      <c r="AM94" s="633"/>
      <c r="AN94" s="633"/>
      <c r="AO94" s="636"/>
      <c r="AP94" s="636"/>
      <c r="AQ94" s="636"/>
      <c r="AR94" s="636"/>
      <c r="AS94" s="636"/>
      <c r="AT94" s="636"/>
      <c r="AU94" s="636"/>
      <c r="AV94" s="636"/>
      <c r="AW94" s="636"/>
      <c r="AX94" s="636"/>
      <c r="AY94" s="636"/>
      <c r="AZ94" s="636"/>
      <c r="BA94" s="636"/>
      <c r="BB94" s="636"/>
      <c r="BC94" s="636"/>
      <c r="BD94" s="636"/>
      <c r="BE94" s="636"/>
      <c r="BF94" s="636"/>
      <c r="BG94" s="636"/>
    </row>
    <row r="95" spans="1:59" s="294" customFormat="1" ht="21" customHeight="1">
      <c r="A95" s="529">
        <v>99</v>
      </c>
      <c r="B95" s="523" t="s">
        <v>300</v>
      </c>
      <c r="C95" s="524">
        <v>433</v>
      </c>
      <c r="D95" s="524">
        <v>2</v>
      </c>
      <c r="E95" s="524">
        <v>12</v>
      </c>
      <c r="F95" s="524">
        <v>423</v>
      </c>
      <c r="G95" s="525">
        <v>435</v>
      </c>
      <c r="H95" s="524">
        <v>4746</v>
      </c>
      <c r="I95" s="524">
        <v>20</v>
      </c>
      <c r="J95" s="524">
        <v>132</v>
      </c>
      <c r="K95" s="524">
        <v>4634</v>
      </c>
      <c r="L95" s="524">
        <v>2722</v>
      </c>
      <c r="M95" s="524">
        <v>2044</v>
      </c>
      <c r="N95" s="526">
        <v>4766</v>
      </c>
      <c r="O95" s="527">
        <v>995.36747023744658</v>
      </c>
      <c r="P95" s="527">
        <v>488.06436666666667</v>
      </c>
      <c r="Q95" s="527">
        <v>583.49258808618504</v>
      </c>
      <c r="R95" s="527">
        <v>1005.1976214192127</v>
      </c>
      <c r="S95" s="527">
        <v>953.77751489233628</v>
      </c>
      <c r="T95" s="527">
        <v>1046.8240525164863</v>
      </c>
      <c r="U95" s="528">
        <v>993.1661593369638</v>
      </c>
      <c r="V95" s="633"/>
      <c r="W95" s="633"/>
      <c r="X95" s="633"/>
      <c r="Y95" s="633"/>
      <c r="Z95" s="633"/>
      <c r="AA95" s="633"/>
      <c r="AB95" s="633"/>
      <c r="AC95" s="633"/>
      <c r="AD95" s="633"/>
      <c r="AE95" s="633"/>
      <c r="AF95" s="633"/>
      <c r="AG95" s="633"/>
      <c r="AH95" s="633"/>
      <c r="AI95" s="633"/>
      <c r="AJ95" s="633"/>
      <c r="AK95" s="633"/>
      <c r="AL95" s="633"/>
      <c r="AM95" s="633"/>
      <c r="AN95" s="633"/>
      <c r="AO95" s="636"/>
      <c r="AP95" s="636"/>
      <c r="AQ95" s="636"/>
      <c r="AR95" s="636"/>
      <c r="AS95" s="636"/>
      <c r="AT95" s="636"/>
      <c r="AU95" s="636"/>
      <c r="AV95" s="636"/>
      <c r="AW95" s="636"/>
      <c r="AX95" s="636"/>
      <c r="AY95" s="636"/>
      <c r="AZ95" s="636"/>
      <c r="BA95" s="636"/>
      <c r="BB95" s="636"/>
      <c r="BC95" s="636"/>
      <c r="BD95" s="636"/>
      <c r="BE95" s="636"/>
      <c r="BF95" s="636"/>
      <c r="BG95" s="636"/>
    </row>
    <row r="96" spans="1:59" s="294" customFormat="1" ht="15.75" customHeight="1">
      <c r="A96" s="529"/>
      <c r="B96" s="530" t="s">
        <v>301</v>
      </c>
      <c r="C96" s="524">
        <v>34024</v>
      </c>
      <c r="D96" s="524">
        <v>0</v>
      </c>
      <c r="E96" s="524">
        <v>0</v>
      </c>
      <c r="F96" s="524">
        <v>34024</v>
      </c>
      <c r="G96" s="525">
        <v>34024</v>
      </c>
      <c r="H96" s="524">
        <v>36800</v>
      </c>
      <c r="I96" s="524">
        <v>0</v>
      </c>
      <c r="J96" s="524">
        <v>0</v>
      </c>
      <c r="K96" s="524">
        <v>36800</v>
      </c>
      <c r="L96" s="524">
        <v>3060</v>
      </c>
      <c r="M96" s="524">
        <v>33740</v>
      </c>
      <c r="N96" s="526">
        <v>36800</v>
      </c>
      <c r="O96" s="527">
        <v>338.33216603261172</v>
      </c>
      <c r="P96" s="621">
        <v>0</v>
      </c>
      <c r="Q96" s="621">
        <v>0</v>
      </c>
      <c r="R96" s="527">
        <v>338.33216603261172</v>
      </c>
      <c r="S96" s="527">
        <v>370.0896436744024</v>
      </c>
      <c r="T96" s="527">
        <v>335.4530494961499</v>
      </c>
      <c r="U96" s="528">
        <v>338.33216603261172</v>
      </c>
      <c r="V96" s="633"/>
      <c r="W96" s="633"/>
      <c r="X96" s="633"/>
      <c r="Y96" s="633"/>
      <c r="Z96" s="633"/>
      <c r="AA96" s="633"/>
      <c r="AB96" s="633"/>
      <c r="AC96" s="633"/>
      <c r="AD96" s="633"/>
      <c r="AE96" s="633"/>
      <c r="AF96" s="633"/>
      <c r="AG96" s="633"/>
      <c r="AH96" s="633"/>
      <c r="AI96" s="633"/>
      <c r="AJ96" s="633"/>
      <c r="AK96" s="633"/>
      <c r="AL96" s="633"/>
      <c r="AM96" s="633"/>
      <c r="AN96" s="633"/>
      <c r="AO96" s="636"/>
      <c r="AP96" s="636"/>
      <c r="AQ96" s="636"/>
      <c r="AR96" s="636"/>
      <c r="AS96" s="636"/>
      <c r="AT96" s="636"/>
      <c r="AU96" s="636"/>
      <c r="AV96" s="636"/>
      <c r="AW96" s="636"/>
      <c r="AX96" s="636"/>
      <c r="AY96" s="636"/>
      <c r="AZ96" s="636"/>
      <c r="BA96" s="636"/>
      <c r="BB96" s="636"/>
      <c r="BC96" s="636"/>
      <c r="BD96" s="636"/>
      <c r="BE96" s="636"/>
      <c r="BF96" s="636"/>
      <c r="BG96" s="636"/>
    </row>
    <row r="97" spans="1:59" s="294" customFormat="1" ht="33" customHeight="1">
      <c r="A97" s="783" t="s">
        <v>815</v>
      </c>
      <c r="B97" s="784"/>
      <c r="C97" s="531">
        <v>1958869</v>
      </c>
      <c r="D97" s="531">
        <v>161689</v>
      </c>
      <c r="E97" s="531">
        <v>50183</v>
      </c>
      <c r="F97" s="531">
        <v>2070375</v>
      </c>
      <c r="G97" s="532">
        <v>2120558</v>
      </c>
      <c r="H97" s="531">
        <v>14774229</v>
      </c>
      <c r="I97" s="531">
        <v>2025662</v>
      </c>
      <c r="J97" s="531">
        <v>2217945</v>
      </c>
      <c r="K97" s="531">
        <v>14581946</v>
      </c>
      <c r="L97" s="531">
        <v>11261884</v>
      </c>
      <c r="M97" s="531">
        <v>5538007</v>
      </c>
      <c r="N97" s="532">
        <v>16799891</v>
      </c>
      <c r="O97" s="533">
        <v>524.79387020958586</v>
      </c>
      <c r="P97" s="533">
        <v>450.99186725144557</v>
      </c>
      <c r="Q97" s="533">
        <v>540.357392135846</v>
      </c>
      <c r="R97" s="533">
        <v>513.3359940370475</v>
      </c>
      <c r="S97" s="533">
        <v>533.69331270947407</v>
      </c>
      <c r="T97" s="533">
        <v>481.84330757413119</v>
      </c>
      <c r="U97" s="533">
        <v>516.9847642956488</v>
      </c>
      <c r="V97" s="633"/>
      <c r="W97" s="633"/>
      <c r="X97" s="633"/>
      <c r="Y97" s="633"/>
      <c r="Z97" s="633"/>
      <c r="AA97" s="633"/>
      <c r="AB97" s="633"/>
      <c r="AC97" s="633"/>
      <c r="AD97" s="633"/>
      <c r="AE97" s="633"/>
      <c r="AF97" s="633"/>
      <c r="AG97" s="633"/>
      <c r="AH97" s="633"/>
      <c r="AI97" s="633"/>
      <c r="AJ97" s="633"/>
      <c r="AK97" s="633"/>
      <c r="AL97" s="633"/>
      <c r="AM97" s="633"/>
      <c r="AN97" s="633"/>
      <c r="AO97" s="636"/>
      <c r="AP97" s="636"/>
      <c r="AQ97" s="636"/>
      <c r="AR97" s="636"/>
      <c r="AS97" s="636"/>
      <c r="AT97" s="636"/>
      <c r="AU97" s="636"/>
      <c r="AV97" s="636"/>
      <c r="AW97" s="636"/>
      <c r="AX97" s="636"/>
      <c r="AY97" s="636"/>
      <c r="AZ97" s="636"/>
      <c r="BA97" s="636"/>
      <c r="BB97" s="636"/>
      <c r="BC97" s="636"/>
      <c r="BD97" s="636"/>
      <c r="BE97" s="636"/>
      <c r="BF97" s="636"/>
      <c r="BG97" s="636"/>
    </row>
    <row r="98" spans="1:59" s="294" customFormat="1" ht="18">
      <c r="A98" s="582" t="s">
        <v>171</v>
      </c>
      <c r="B98" s="583"/>
      <c r="C98" s="584"/>
      <c r="D98" s="584"/>
      <c r="E98" s="584"/>
      <c r="F98" s="584"/>
      <c r="G98" s="585"/>
      <c r="H98" s="583"/>
      <c r="I98" s="583"/>
      <c r="J98" s="583"/>
      <c r="K98" s="583"/>
      <c r="L98" s="583"/>
      <c r="M98" s="583"/>
      <c r="N98" s="583"/>
      <c r="O98" s="586"/>
      <c r="P98" s="586"/>
      <c r="Q98" s="586"/>
      <c r="R98" s="586"/>
      <c r="S98" s="586"/>
      <c r="T98" s="586"/>
      <c r="U98" s="587"/>
    </row>
    <row r="99" spans="1:59" s="294" customFormat="1" ht="18.75" customHeight="1">
      <c r="A99" s="781" t="s">
        <v>657</v>
      </c>
      <c r="B99" s="781"/>
      <c r="C99" s="781"/>
      <c r="D99" s="781"/>
      <c r="E99" s="781"/>
      <c r="F99" s="781"/>
      <c r="G99" s="781"/>
      <c r="H99" s="781"/>
      <c r="I99" s="781"/>
      <c r="J99" s="781"/>
      <c r="K99" s="781"/>
      <c r="L99" s="781"/>
      <c r="M99" s="781"/>
      <c r="N99" s="781"/>
      <c r="O99" s="781"/>
      <c r="P99" s="781" t="s">
        <v>142</v>
      </c>
      <c r="Q99" s="781"/>
      <c r="R99" s="781"/>
      <c r="S99" s="781"/>
      <c r="T99" s="781"/>
      <c r="U99" s="781"/>
    </row>
    <row r="100" spans="1:59" s="294" customFormat="1" ht="18">
      <c r="C100" s="298"/>
      <c r="D100" s="298"/>
      <c r="E100" s="296"/>
      <c r="F100" s="296"/>
      <c r="G100" s="299"/>
      <c r="O100" s="300"/>
      <c r="P100" s="300"/>
      <c r="Q100" s="300"/>
      <c r="R100" s="300"/>
      <c r="S100" s="300"/>
      <c r="T100" s="300"/>
      <c r="U100" s="301"/>
    </row>
    <row r="101" spans="1:59">
      <c r="E101" s="25"/>
      <c r="F101" s="25"/>
      <c r="G101" s="104"/>
    </row>
    <row r="102" spans="1:59">
      <c r="C102" s="29"/>
      <c r="D102" s="29"/>
      <c r="E102" s="29"/>
      <c r="F102" s="29"/>
      <c r="G102" s="29"/>
      <c r="H102" s="29"/>
      <c r="I102" s="29"/>
      <c r="J102" s="29"/>
      <c r="K102" s="29"/>
      <c r="L102" s="29"/>
      <c r="M102" s="29"/>
      <c r="N102" s="29"/>
      <c r="O102" s="29"/>
      <c r="P102" s="29"/>
      <c r="Q102" s="29"/>
      <c r="R102" s="29"/>
      <c r="S102" s="29"/>
      <c r="T102" s="29"/>
      <c r="U102" s="29"/>
    </row>
    <row r="103" spans="1:59">
      <c r="C103" s="29"/>
      <c r="D103" s="29"/>
      <c r="E103" s="29"/>
      <c r="F103" s="29"/>
      <c r="G103" s="29"/>
      <c r="H103" s="29"/>
      <c r="I103" s="29"/>
      <c r="J103" s="29"/>
      <c r="K103" s="29"/>
      <c r="L103" s="29"/>
      <c r="M103" s="29"/>
      <c r="N103" s="29"/>
      <c r="O103" s="29"/>
      <c r="P103" s="29"/>
      <c r="Q103" s="29"/>
      <c r="R103" s="29"/>
      <c r="S103" s="29"/>
      <c r="T103" s="29"/>
      <c r="U103" s="29"/>
    </row>
    <row r="104" spans="1:59">
      <c r="C104" s="29"/>
      <c r="D104" s="29"/>
      <c r="E104" s="29"/>
      <c r="F104" s="29"/>
      <c r="G104" s="29"/>
      <c r="H104" s="29"/>
      <c r="I104" s="29"/>
      <c r="J104" s="29"/>
      <c r="K104" s="29"/>
      <c r="L104" s="29"/>
      <c r="M104" s="29"/>
      <c r="N104" s="29"/>
      <c r="O104" s="29"/>
      <c r="P104" s="29"/>
      <c r="Q104" s="29"/>
      <c r="R104" s="29"/>
      <c r="S104" s="29"/>
      <c r="T104" s="29"/>
      <c r="U104" s="29"/>
    </row>
    <row r="105" spans="1:59">
      <c r="E105" s="25"/>
      <c r="F105" s="25"/>
      <c r="G105" s="104"/>
      <c r="K105" s="10"/>
    </row>
    <row r="106" spans="1:59">
      <c r="E106" s="25"/>
      <c r="F106" s="25"/>
      <c r="G106" s="104"/>
    </row>
    <row r="107" spans="1:59">
      <c r="E107" s="25"/>
      <c r="F107" s="25"/>
      <c r="G107" s="104"/>
    </row>
    <row r="108" spans="1:59">
      <c r="E108" s="25"/>
      <c r="F108" s="25"/>
      <c r="G108" s="104"/>
    </row>
    <row r="109" spans="1:59">
      <c r="E109" s="25"/>
      <c r="F109" s="25"/>
      <c r="G109" s="104"/>
    </row>
    <row r="110" spans="1:59">
      <c r="E110" s="25"/>
      <c r="F110" s="25"/>
      <c r="G110" s="104"/>
    </row>
    <row r="111" spans="1:59">
      <c r="E111" s="25"/>
      <c r="F111" s="25"/>
      <c r="G111" s="104"/>
      <c r="U111" s="308"/>
    </row>
    <row r="112" spans="1:59">
      <c r="E112" s="25"/>
      <c r="F112" s="25"/>
      <c r="G112" s="104"/>
    </row>
    <row r="113" spans="5:7">
      <c r="E113" s="25"/>
      <c r="F113" s="25"/>
      <c r="G113" s="104"/>
    </row>
    <row r="114" spans="5:7">
      <c r="E114" s="25"/>
      <c r="F114" s="25"/>
      <c r="G114" s="104"/>
    </row>
    <row r="115" spans="5:7">
      <c r="E115" s="25"/>
      <c r="F115" s="25"/>
      <c r="G115" s="104"/>
    </row>
    <row r="116" spans="5:7">
      <c r="E116" s="25"/>
      <c r="F116" s="25"/>
      <c r="G116" s="104"/>
    </row>
    <row r="117" spans="5:7">
      <c r="E117" s="25"/>
      <c r="F117" s="25"/>
      <c r="G117" s="104"/>
    </row>
    <row r="118" spans="5:7">
      <c r="E118" s="25"/>
      <c r="F118" s="25"/>
      <c r="G118" s="104"/>
    </row>
    <row r="119" spans="5:7">
      <c r="E119" s="25"/>
      <c r="F119" s="25"/>
      <c r="G119" s="104"/>
    </row>
    <row r="120" spans="5:7">
      <c r="E120" s="25"/>
      <c r="F120" s="25"/>
      <c r="G120" s="104"/>
    </row>
    <row r="121" spans="5:7">
      <c r="E121" s="25"/>
      <c r="F121" s="25"/>
      <c r="G121" s="104"/>
    </row>
    <row r="122" spans="5:7">
      <c r="E122" s="25"/>
      <c r="F122" s="25"/>
      <c r="G122" s="104"/>
    </row>
    <row r="123" spans="5:7">
      <c r="E123" s="25"/>
      <c r="F123" s="25"/>
      <c r="G123" s="104"/>
    </row>
    <row r="124" spans="5:7">
      <c r="E124" s="25"/>
      <c r="F124" s="25"/>
      <c r="G124" s="104"/>
    </row>
    <row r="125" spans="5:7">
      <c r="E125" s="25"/>
      <c r="F125" s="25"/>
      <c r="G125" s="104"/>
    </row>
    <row r="126" spans="5:7">
      <c r="E126" s="25"/>
      <c r="F126" s="25"/>
      <c r="G126" s="104"/>
    </row>
    <row r="127" spans="5:7">
      <c r="E127" s="25"/>
      <c r="F127" s="25"/>
      <c r="G127" s="104"/>
    </row>
    <row r="128" spans="5:7">
      <c r="E128" s="25"/>
      <c r="F128" s="25"/>
      <c r="G128" s="104"/>
    </row>
    <row r="129" spans="5:7">
      <c r="E129" s="25"/>
      <c r="F129" s="25"/>
      <c r="G129" s="104"/>
    </row>
    <row r="130" spans="5:7">
      <c r="E130" s="25"/>
      <c r="F130" s="25"/>
      <c r="G130" s="104"/>
    </row>
    <row r="131" spans="5:7">
      <c r="E131" s="25"/>
      <c r="F131" s="25"/>
      <c r="G131" s="104"/>
    </row>
    <row r="132" spans="5:7">
      <c r="E132" s="25"/>
      <c r="F132" s="25"/>
      <c r="G132" s="104"/>
    </row>
    <row r="133" spans="5:7">
      <c r="E133" s="25"/>
      <c r="F133" s="25"/>
      <c r="G133" s="104"/>
    </row>
    <row r="134" spans="5:7">
      <c r="E134" s="25"/>
      <c r="F134" s="25"/>
      <c r="G134" s="104"/>
    </row>
    <row r="135" spans="5:7">
      <c r="E135" s="25"/>
      <c r="F135" s="25"/>
      <c r="G135" s="104"/>
    </row>
    <row r="136" spans="5:7">
      <c r="E136" s="25"/>
      <c r="F136" s="25"/>
      <c r="G136" s="104"/>
    </row>
    <row r="137" spans="5:7">
      <c r="E137" s="25"/>
      <c r="F137" s="25"/>
      <c r="G137" s="104"/>
    </row>
    <row r="138" spans="5:7">
      <c r="E138" s="25"/>
      <c r="F138" s="25"/>
      <c r="G138" s="104"/>
    </row>
    <row r="139" spans="5:7">
      <c r="E139" s="25"/>
      <c r="F139" s="25"/>
      <c r="G139" s="104"/>
    </row>
    <row r="140" spans="5:7">
      <c r="E140" s="25"/>
      <c r="F140" s="25"/>
      <c r="G140" s="104"/>
    </row>
    <row r="141" spans="5:7">
      <c r="E141" s="25"/>
      <c r="F141" s="25"/>
      <c r="G141" s="104"/>
    </row>
    <row r="142" spans="5:7">
      <c r="E142" s="25"/>
      <c r="F142" s="25"/>
      <c r="G142" s="104"/>
    </row>
    <row r="143" spans="5:7">
      <c r="E143" s="25"/>
      <c r="F143" s="25"/>
      <c r="G143" s="104"/>
    </row>
    <row r="144" spans="5:7">
      <c r="E144" s="25"/>
      <c r="F144" s="25"/>
      <c r="G144" s="104"/>
    </row>
    <row r="145" spans="5:7">
      <c r="E145" s="25"/>
      <c r="F145" s="25"/>
      <c r="G145" s="104"/>
    </row>
    <row r="146" spans="5:7">
      <c r="E146" s="25"/>
      <c r="F146" s="25"/>
      <c r="G146" s="104"/>
    </row>
    <row r="147" spans="5:7">
      <c r="E147" s="25"/>
      <c r="F147" s="25"/>
      <c r="G147" s="104"/>
    </row>
    <row r="148" spans="5:7">
      <c r="E148" s="25"/>
      <c r="F148" s="25"/>
      <c r="G148" s="104"/>
    </row>
    <row r="149" spans="5:7">
      <c r="E149" s="25"/>
      <c r="F149" s="25"/>
      <c r="G149" s="104"/>
    </row>
    <row r="150" spans="5:7">
      <c r="E150" s="25"/>
      <c r="F150" s="25"/>
      <c r="G150" s="104"/>
    </row>
    <row r="151" spans="5:7">
      <c r="E151" s="25"/>
      <c r="F151" s="25"/>
      <c r="G151" s="104"/>
    </row>
    <row r="152" spans="5:7">
      <c r="E152" s="25"/>
      <c r="F152" s="25"/>
      <c r="G152" s="104"/>
    </row>
    <row r="153" spans="5:7">
      <c r="E153" s="25"/>
      <c r="F153" s="25"/>
      <c r="G153" s="104"/>
    </row>
    <row r="154" spans="5:7">
      <c r="E154" s="25"/>
      <c r="F154" s="25"/>
      <c r="G154" s="104"/>
    </row>
    <row r="155" spans="5:7">
      <c r="E155" s="25"/>
      <c r="F155" s="25"/>
      <c r="G155" s="104"/>
    </row>
    <row r="156" spans="5:7">
      <c r="E156" s="25"/>
      <c r="F156" s="25"/>
      <c r="G156" s="104"/>
    </row>
    <row r="157" spans="5:7">
      <c r="E157" s="25"/>
      <c r="F157" s="25"/>
      <c r="G157" s="104"/>
    </row>
    <row r="158" spans="5:7">
      <c r="E158" s="25"/>
      <c r="F158" s="25"/>
      <c r="G158" s="104"/>
    </row>
    <row r="159" spans="5:7">
      <c r="E159" s="25"/>
      <c r="F159" s="25"/>
      <c r="G159" s="104"/>
    </row>
    <row r="160" spans="5:7">
      <c r="E160" s="25"/>
      <c r="F160" s="25"/>
      <c r="G160" s="104"/>
    </row>
    <row r="161" spans="5:7">
      <c r="E161" s="25"/>
      <c r="F161" s="25"/>
      <c r="G161" s="104"/>
    </row>
    <row r="162" spans="5:7">
      <c r="E162" s="25"/>
      <c r="F162" s="25"/>
      <c r="G162" s="104"/>
    </row>
    <row r="163" spans="5:7">
      <c r="E163" s="25"/>
      <c r="F163" s="25"/>
      <c r="G163" s="104"/>
    </row>
    <row r="164" spans="5:7">
      <c r="E164" s="25"/>
      <c r="F164" s="25"/>
      <c r="G164" s="104"/>
    </row>
    <row r="165" spans="5:7">
      <c r="E165" s="25"/>
      <c r="F165" s="25"/>
      <c r="G165" s="104"/>
    </row>
    <row r="166" spans="5:7">
      <c r="E166" s="25"/>
      <c r="F166" s="25"/>
      <c r="G166" s="104"/>
    </row>
    <row r="167" spans="5:7">
      <c r="E167" s="25"/>
      <c r="F167" s="25"/>
      <c r="G167" s="104"/>
    </row>
    <row r="168" spans="5:7">
      <c r="E168" s="25"/>
      <c r="F168" s="25"/>
      <c r="G168" s="104"/>
    </row>
    <row r="169" spans="5:7">
      <c r="E169" s="25"/>
      <c r="F169" s="25"/>
      <c r="G169" s="104"/>
    </row>
    <row r="170" spans="5:7">
      <c r="E170" s="25"/>
      <c r="F170" s="25"/>
      <c r="G170" s="104"/>
    </row>
    <row r="171" spans="5:7">
      <c r="E171" s="25"/>
      <c r="F171" s="25"/>
      <c r="G171" s="104"/>
    </row>
    <row r="172" spans="5:7">
      <c r="E172" s="25"/>
      <c r="F172" s="25"/>
      <c r="G172" s="104"/>
    </row>
    <row r="173" spans="5:7">
      <c r="E173" s="25"/>
      <c r="F173" s="25"/>
      <c r="G173" s="104"/>
    </row>
    <row r="174" spans="5:7">
      <c r="E174" s="25"/>
      <c r="F174" s="25"/>
      <c r="G174" s="104"/>
    </row>
    <row r="175" spans="5:7">
      <c r="E175" s="25"/>
      <c r="F175" s="25"/>
      <c r="G175" s="104"/>
    </row>
    <row r="176" spans="5:7">
      <c r="E176" s="25"/>
      <c r="F176" s="25"/>
      <c r="G176" s="104"/>
    </row>
    <row r="177" spans="5:7">
      <c r="E177" s="25"/>
      <c r="F177" s="25"/>
      <c r="G177" s="104"/>
    </row>
    <row r="178" spans="5:7">
      <c r="E178" s="25"/>
      <c r="F178" s="25"/>
      <c r="G178" s="104"/>
    </row>
    <row r="179" spans="5:7">
      <c r="E179" s="25"/>
      <c r="F179" s="25"/>
      <c r="G179" s="104"/>
    </row>
    <row r="180" spans="5:7">
      <c r="E180" s="25"/>
      <c r="F180" s="25"/>
      <c r="G180" s="104"/>
    </row>
    <row r="181" spans="5:7">
      <c r="E181" s="25"/>
      <c r="F181" s="25"/>
      <c r="G181" s="104"/>
    </row>
    <row r="182" spans="5:7">
      <c r="E182" s="25"/>
      <c r="F182" s="25"/>
      <c r="G182" s="104"/>
    </row>
    <row r="183" spans="5:7">
      <c r="E183" s="25"/>
      <c r="F183" s="25"/>
      <c r="G183" s="104"/>
    </row>
    <row r="184" spans="5:7">
      <c r="E184" s="25"/>
      <c r="F184" s="25"/>
      <c r="G184" s="104"/>
    </row>
    <row r="185" spans="5:7">
      <c r="E185" s="25"/>
      <c r="F185" s="25"/>
      <c r="G185" s="104"/>
    </row>
    <row r="186" spans="5:7">
      <c r="E186" s="25"/>
      <c r="F186" s="25"/>
      <c r="G186" s="104"/>
    </row>
    <row r="187" spans="5:7">
      <c r="E187" s="25"/>
      <c r="F187" s="25"/>
      <c r="G187" s="104"/>
    </row>
    <row r="188" spans="5:7">
      <c r="E188" s="25"/>
      <c r="F188" s="25"/>
      <c r="G188" s="104"/>
    </row>
    <row r="189" spans="5:7">
      <c r="E189" s="25"/>
      <c r="F189" s="25"/>
      <c r="G189" s="104"/>
    </row>
    <row r="190" spans="5:7">
      <c r="E190" s="25"/>
      <c r="F190" s="25"/>
      <c r="G190" s="104"/>
    </row>
    <row r="191" spans="5:7">
      <c r="E191" s="25"/>
      <c r="F191" s="25"/>
      <c r="G191" s="104"/>
    </row>
    <row r="192" spans="5:7">
      <c r="E192" s="25"/>
      <c r="F192" s="25"/>
      <c r="G192" s="104"/>
    </row>
    <row r="193" spans="5:7">
      <c r="E193" s="25"/>
      <c r="F193" s="25"/>
      <c r="G193" s="104"/>
    </row>
    <row r="194" spans="5:7">
      <c r="E194" s="25"/>
      <c r="F194" s="25"/>
      <c r="G194" s="104"/>
    </row>
    <row r="195" spans="5:7">
      <c r="E195" s="25"/>
      <c r="F195" s="25"/>
      <c r="G195" s="104"/>
    </row>
    <row r="196" spans="5:7">
      <c r="E196" s="25"/>
      <c r="F196" s="25"/>
      <c r="G196" s="104"/>
    </row>
    <row r="197" spans="5:7">
      <c r="E197" s="25"/>
      <c r="F197" s="25"/>
      <c r="G197" s="104"/>
    </row>
    <row r="198" spans="5:7">
      <c r="E198" s="25"/>
      <c r="F198" s="25"/>
      <c r="G198" s="104"/>
    </row>
    <row r="199" spans="5:7">
      <c r="E199" s="25"/>
      <c r="F199" s="25"/>
      <c r="G199" s="104"/>
    </row>
    <row r="200" spans="5:7">
      <c r="E200" s="25"/>
      <c r="F200" s="25"/>
      <c r="G200" s="104"/>
    </row>
    <row r="201" spans="5:7">
      <c r="E201" s="25"/>
      <c r="F201" s="25"/>
      <c r="G201" s="104"/>
    </row>
    <row r="202" spans="5:7">
      <c r="E202" s="25"/>
      <c r="F202" s="25"/>
      <c r="G202" s="104"/>
    </row>
    <row r="203" spans="5:7">
      <c r="E203" s="25"/>
      <c r="F203" s="25"/>
      <c r="G203" s="104"/>
    </row>
    <row r="204" spans="5:7">
      <c r="E204" s="25"/>
      <c r="F204" s="25"/>
      <c r="G204" s="104"/>
    </row>
    <row r="205" spans="5:7">
      <c r="E205" s="25"/>
      <c r="F205" s="25"/>
      <c r="G205" s="104"/>
    </row>
    <row r="206" spans="5:7">
      <c r="E206" s="25"/>
      <c r="F206" s="25"/>
      <c r="G206" s="104"/>
    </row>
    <row r="207" spans="5:7">
      <c r="E207" s="25"/>
      <c r="F207" s="25"/>
      <c r="G207" s="104"/>
    </row>
    <row r="208" spans="5:7">
      <c r="E208" s="25"/>
      <c r="F208" s="25"/>
      <c r="G208" s="104"/>
    </row>
    <row r="209" spans="5:7">
      <c r="E209" s="25"/>
      <c r="F209" s="25"/>
      <c r="G209" s="104"/>
    </row>
    <row r="210" spans="5:7">
      <c r="E210" s="25"/>
      <c r="F210" s="25"/>
      <c r="G210" s="104"/>
    </row>
    <row r="211" spans="5:7">
      <c r="E211" s="25"/>
      <c r="F211" s="25"/>
      <c r="G211" s="104"/>
    </row>
    <row r="212" spans="5:7">
      <c r="E212" s="25"/>
      <c r="F212" s="25"/>
      <c r="G212" s="104"/>
    </row>
    <row r="213" spans="5:7">
      <c r="E213" s="25"/>
      <c r="F213" s="25"/>
      <c r="G213" s="104"/>
    </row>
    <row r="214" spans="5:7">
      <c r="E214" s="25"/>
      <c r="F214" s="25"/>
      <c r="G214" s="104"/>
    </row>
    <row r="215" spans="5:7">
      <c r="E215" s="25"/>
      <c r="F215" s="25"/>
      <c r="G215" s="104"/>
    </row>
    <row r="216" spans="5:7">
      <c r="E216" s="25"/>
      <c r="F216" s="25"/>
      <c r="G216" s="104"/>
    </row>
    <row r="217" spans="5:7">
      <c r="E217" s="25"/>
      <c r="F217" s="25"/>
      <c r="G217" s="104"/>
    </row>
    <row r="218" spans="5:7">
      <c r="E218" s="25"/>
      <c r="F218" s="25"/>
      <c r="G218" s="104"/>
    </row>
    <row r="219" spans="5:7">
      <c r="E219" s="25"/>
      <c r="F219" s="25"/>
      <c r="G219" s="104"/>
    </row>
    <row r="220" spans="5:7">
      <c r="E220" s="25"/>
      <c r="F220" s="25"/>
      <c r="G220" s="104"/>
    </row>
    <row r="221" spans="5:7">
      <c r="E221" s="25"/>
      <c r="F221" s="25"/>
      <c r="G221" s="104"/>
    </row>
    <row r="222" spans="5:7">
      <c r="E222" s="25"/>
      <c r="F222" s="25"/>
      <c r="G222" s="104"/>
    </row>
    <row r="223" spans="5:7">
      <c r="E223" s="25"/>
      <c r="F223" s="25"/>
      <c r="G223" s="104"/>
    </row>
    <row r="224" spans="5:7">
      <c r="E224" s="25"/>
      <c r="F224" s="25"/>
      <c r="G224" s="104"/>
    </row>
    <row r="225" spans="5:7">
      <c r="E225" s="25"/>
      <c r="F225" s="25"/>
      <c r="G225" s="104"/>
    </row>
    <row r="226" spans="5:7">
      <c r="E226" s="25"/>
      <c r="F226" s="25"/>
      <c r="G226" s="104"/>
    </row>
    <row r="227" spans="5:7">
      <c r="E227" s="25"/>
      <c r="F227" s="25"/>
      <c r="G227" s="104"/>
    </row>
    <row r="228" spans="5:7">
      <c r="E228" s="25"/>
      <c r="F228" s="25"/>
      <c r="G228" s="104"/>
    </row>
    <row r="229" spans="5:7">
      <c r="E229" s="25"/>
      <c r="F229" s="25"/>
      <c r="G229" s="104"/>
    </row>
    <row r="230" spans="5:7">
      <c r="E230" s="25"/>
      <c r="F230" s="25"/>
      <c r="G230" s="104"/>
    </row>
    <row r="231" spans="5:7">
      <c r="E231" s="25"/>
      <c r="F231" s="25"/>
      <c r="G231" s="104"/>
    </row>
    <row r="232" spans="5:7">
      <c r="E232" s="25"/>
      <c r="F232" s="25"/>
      <c r="G232" s="104"/>
    </row>
    <row r="233" spans="5:7">
      <c r="E233" s="25"/>
      <c r="F233" s="25"/>
      <c r="G233" s="104"/>
    </row>
    <row r="234" spans="5:7">
      <c r="E234" s="25"/>
      <c r="F234" s="25"/>
      <c r="G234" s="104"/>
    </row>
    <row r="235" spans="5:7">
      <c r="E235" s="25"/>
      <c r="F235" s="25"/>
      <c r="G235" s="104"/>
    </row>
    <row r="236" spans="5:7">
      <c r="E236" s="25"/>
      <c r="F236" s="25"/>
      <c r="G236" s="104"/>
    </row>
    <row r="237" spans="5:7">
      <c r="E237" s="25"/>
      <c r="F237" s="25"/>
      <c r="G237" s="104"/>
    </row>
    <row r="238" spans="5:7">
      <c r="E238" s="25"/>
      <c r="F238" s="25"/>
      <c r="G238" s="104"/>
    </row>
    <row r="239" spans="5:7">
      <c r="E239" s="25"/>
      <c r="F239" s="25"/>
      <c r="G239" s="104"/>
    </row>
    <row r="240" spans="5:7">
      <c r="E240" s="25"/>
      <c r="F240" s="25"/>
      <c r="G240" s="104"/>
    </row>
    <row r="241" spans="5:7">
      <c r="E241" s="25"/>
      <c r="F241" s="25"/>
      <c r="G241" s="104"/>
    </row>
    <row r="242" spans="5:7">
      <c r="E242" s="25"/>
      <c r="F242" s="25"/>
      <c r="G242" s="104"/>
    </row>
    <row r="243" spans="5:7">
      <c r="E243" s="25"/>
      <c r="F243" s="25"/>
      <c r="G243" s="104"/>
    </row>
    <row r="244" spans="5:7">
      <c r="E244" s="25"/>
      <c r="F244" s="25"/>
      <c r="G244" s="104"/>
    </row>
    <row r="245" spans="5:7">
      <c r="E245" s="25"/>
      <c r="F245" s="25"/>
      <c r="G245" s="104"/>
    </row>
    <row r="246" spans="5:7">
      <c r="E246" s="25"/>
      <c r="F246" s="25"/>
      <c r="G246" s="104"/>
    </row>
    <row r="247" spans="5:7">
      <c r="E247" s="25"/>
      <c r="F247" s="25"/>
      <c r="G247" s="104"/>
    </row>
    <row r="248" spans="5:7">
      <c r="E248" s="25"/>
      <c r="F248" s="25"/>
      <c r="G248" s="104"/>
    </row>
    <row r="249" spans="5:7">
      <c r="E249" s="25"/>
      <c r="F249" s="25"/>
      <c r="G249" s="104"/>
    </row>
    <row r="250" spans="5:7">
      <c r="E250" s="25"/>
      <c r="F250" s="25"/>
      <c r="G250" s="104"/>
    </row>
    <row r="251" spans="5:7">
      <c r="E251" s="25"/>
      <c r="F251" s="25"/>
      <c r="G251" s="104"/>
    </row>
    <row r="252" spans="5:7">
      <c r="E252" s="25"/>
      <c r="F252" s="25"/>
      <c r="G252" s="104"/>
    </row>
    <row r="253" spans="5:7">
      <c r="E253" s="25"/>
      <c r="F253" s="25"/>
      <c r="G253" s="104"/>
    </row>
    <row r="254" spans="5:7">
      <c r="E254" s="25"/>
      <c r="F254" s="25"/>
      <c r="G254" s="104"/>
    </row>
    <row r="255" spans="5:7">
      <c r="E255" s="25"/>
      <c r="F255" s="25"/>
      <c r="G255" s="104"/>
    </row>
    <row r="256" spans="5:7">
      <c r="E256" s="25"/>
      <c r="F256" s="25"/>
      <c r="G256" s="104"/>
    </row>
    <row r="257" spans="5:7">
      <c r="E257" s="25"/>
      <c r="F257" s="25"/>
      <c r="G257" s="104"/>
    </row>
    <row r="258" spans="5:7">
      <c r="E258" s="25"/>
      <c r="F258" s="25"/>
      <c r="G258" s="104"/>
    </row>
    <row r="259" spans="5:7">
      <c r="E259" s="25"/>
      <c r="F259" s="25"/>
      <c r="G259" s="104"/>
    </row>
    <row r="260" spans="5:7">
      <c r="E260" s="25"/>
      <c r="F260" s="25"/>
      <c r="G260" s="104"/>
    </row>
    <row r="261" spans="5:7">
      <c r="E261" s="25"/>
      <c r="F261" s="25"/>
      <c r="G261" s="104"/>
    </row>
    <row r="262" spans="5:7">
      <c r="E262" s="25"/>
      <c r="F262" s="25"/>
      <c r="G262" s="104"/>
    </row>
    <row r="263" spans="5:7">
      <c r="E263" s="25"/>
      <c r="F263" s="25"/>
      <c r="G263" s="104"/>
    </row>
    <row r="264" spans="5:7">
      <c r="E264" s="25"/>
      <c r="F264" s="25"/>
      <c r="G264" s="104"/>
    </row>
    <row r="265" spans="5:7">
      <c r="E265" s="25"/>
      <c r="F265" s="25"/>
      <c r="G265" s="104"/>
    </row>
    <row r="266" spans="5:7">
      <c r="E266" s="25"/>
      <c r="F266" s="25"/>
      <c r="G266" s="104"/>
    </row>
    <row r="267" spans="5:7">
      <c r="E267" s="25"/>
      <c r="F267" s="25"/>
      <c r="G267" s="104"/>
    </row>
    <row r="268" spans="5:7">
      <c r="E268" s="25"/>
      <c r="F268" s="25"/>
      <c r="G268" s="104"/>
    </row>
    <row r="269" spans="5:7">
      <c r="E269" s="25"/>
      <c r="F269" s="25"/>
      <c r="G269" s="104"/>
    </row>
    <row r="270" spans="5:7">
      <c r="E270" s="25"/>
      <c r="F270" s="25"/>
      <c r="G270" s="104"/>
    </row>
    <row r="271" spans="5:7">
      <c r="E271" s="25"/>
      <c r="F271" s="25"/>
      <c r="G271" s="104"/>
    </row>
    <row r="272" spans="5:7">
      <c r="E272" s="25"/>
      <c r="F272" s="25"/>
      <c r="G272" s="104"/>
    </row>
    <row r="273" spans="5:7">
      <c r="E273" s="25"/>
      <c r="F273" s="25"/>
      <c r="G273" s="104"/>
    </row>
    <row r="274" spans="5:7">
      <c r="E274" s="25"/>
      <c r="F274" s="25"/>
      <c r="G274" s="104"/>
    </row>
    <row r="275" spans="5:7">
      <c r="E275" s="25"/>
      <c r="F275" s="25"/>
      <c r="G275" s="104"/>
    </row>
    <row r="276" spans="5:7">
      <c r="E276" s="25"/>
      <c r="F276" s="25"/>
      <c r="G276" s="104"/>
    </row>
    <row r="277" spans="5:7">
      <c r="E277" s="25"/>
      <c r="F277" s="25"/>
      <c r="G277" s="104"/>
    </row>
    <row r="278" spans="5:7">
      <c r="E278" s="25"/>
      <c r="F278" s="25"/>
      <c r="G278" s="104"/>
    </row>
    <row r="279" spans="5:7">
      <c r="E279" s="25"/>
      <c r="F279" s="25"/>
      <c r="G279" s="104"/>
    </row>
    <row r="280" spans="5:7">
      <c r="E280" s="25"/>
      <c r="F280" s="25"/>
      <c r="G280" s="104"/>
    </row>
    <row r="281" spans="5:7">
      <c r="E281" s="25"/>
      <c r="F281" s="25"/>
      <c r="G281" s="104"/>
    </row>
    <row r="282" spans="5:7">
      <c r="E282" s="25"/>
      <c r="F282" s="25"/>
      <c r="G282" s="104"/>
    </row>
    <row r="283" spans="5:7">
      <c r="E283" s="25"/>
      <c r="F283" s="25"/>
      <c r="G283" s="104"/>
    </row>
    <row r="284" spans="5:7">
      <c r="E284" s="25"/>
      <c r="F284" s="25"/>
      <c r="G284" s="104"/>
    </row>
    <row r="285" spans="5:7">
      <c r="E285" s="25"/>
      <c r="F285" s="25"/>
      <c r="G285" s="104"/>
    </row>
    <row r="286" spans="5:7">
      <c r="E286" s="25"/>
      <c r="F286" s="25"/>
      <c r="G286" s="104"/>
    </row>
    <row r="287" spans="5:7">
      <c r="E287" s="25"/>
      <c r="F287" s="25"/>
      <c r="G287" s="104"/>
    </row>
    <row r="288" spans="5:7">
      <c r="E288" s="25"/>
      <c r="F288" s="25"/>
      <c r="G288" s="104"/>
    </row>
    <row r="289" spans="5:7">
      <c r="E289" s="25"/>
      <c r="F289" s="25"/>
      <c r="G289" s="104"/>
    </row>
    <row r="290" spans="5:7">
      <c r="E290" s="25"/>
      <c r="F290" s="25"/>
      <c r="G290" s="104"/>
    </row>
    <row r="291" spans="5:7">
      <c r="E291" s="25"/>
      <c r="F291" s="25"/>
      <c r="G291" s="104"/>
    </row>
    <row r="292" spans="5:7">
      <c r="E292" s="25"/>
      <c r="F292" s="25"/>
      <c r="G292" s="104"/>
    </row>
    <row r="293" spans="5:7">
      <c r="E293" s="25"/>
      <c r="F293" s="25"/>
      <c r="G293" s="104"/>
    </row>
    <row r="294" spans="5:7">
      <c r="E294" s="25"/>
      <c r="F294" s="25"/>
      <c r="G294" s="104"/>
    </row>
    <row r="295" spans="5:7">
      <c r="E295" s="25"/>
      <c r="F295" s="25"/>
      <c r="G295" s="104"/>
    </row>
    <row r="296" spans="5:7">
      <c r="E296" s="25"/>
      <c r="F296" s="25"/>
      <c r="G296" s="104"/>
    </row>
    <row r="297" spans="5:7">
      <c r="E297" s="25"/>
      <c r="F297" s="25"/>
      <c r="G297" s="104"/>
    </row>
    <row r="298" spans="5:7">
      <c r="E298" s="25"/>
      <c r="F298" s="25"/>
      <c r="G298" s="104"/>
    </row>
    <row r="299" spans="5:7">
      <c r="E299" s="25"/>
      <c r="F299" s="25"/>
      <c r="G299" s="104"/>
    </row>
    <row r="300" spans="5:7">
      <c r="E300" s="25"/>
      <c r="F300" s="25"/>
      <c r="G300" s="104"/>
    </row>
    <row r="301" spans="5:7">
      <c r="E301" s="25"/>
      <c r="F301" s="25"/>
      <c r="G301" s="104"/>
    </row>
    <row r="302" spans="5:7">
      <c r="E302" s="25"/>
      <c r="F302" s="25"/>
      <c r="G302" s="104"/>
    </row>
    <row r="303" spans="5:7">
      <c r="E303" s="25"/>
      <c r="F303" s="25"/>
      <c r="G303" s="104"/>
    </row>
    <row r="304" spans="5:7">
      <c r="E304" s="25"/>
      <c r="F304" s="25"/>
      <c r="G304" s="104"/>
    </row>
    <row r="305" spans="5:7">
      <c r="E305" s="25"/>
      <c r="F305" s="25"/>
      <c r="G305" s="104"/>
    </row>
    <row r="306" spans="5:7">
      <c r="E306" s="25"/>
      <c r="F306" s="25"/>
      <c r="G306" s="104"/>
    </row>
    <row r="307" spans="5:7">
      <c r="E307" s="25"/>
      <c r="F307" s="25"/>
      <c r="G307" s="104"/>
    </row>
    <row r="308" spans="5:7">
      <c r="E308" s="25"/>
      <c r="F308" s="25"/>
      <c r="G308" s="104"/>
    </row>
    <row r="309" spans="5:7">
      <c r="E309" s="25"/>
      <c r="F309" s="25"/>
      <c r="G309" s="104"/>
    </row>
    <row r="310" spans="5:7">
      <c r="E310" s="25"/>
      <c r="F310" s="25"/>
      <c r="G310" s="104"/>
    </row>
    <row r="311" spans="5:7">
      <c r="E311" s="25"/>
      <c r="F311" s="25"/>
      <c r="G311" s="104"/>
    </row>
    <row r="312" spans="5:7">
      <c r="E312" s="25"/>
      <c r="F312" s="25"/>
      <c r="G312" s="104"/>
    </row>
    <row r="313" spans="5:7">
      <c r="E313" s="25"/>
      <c r="F313" s="25"/>
      <c r="G313" s="104"/>
    </row>
    <row r="314" spans="5:7">
      <c r="E314" s="25"/>
      <c r="F314" s="25"/>
      <c r="G314" s="104"/>
    </row>
    <row r="315" spans="5:7">
      <c r="E315" s="25"/>
      <c r="F315" s="25"/>
      <c r="G315" s="104"/>
    </row>
    <row r="316" spans="5:7">
      <c r="E316" s="25"/>
      <c r="F316" s="25"/>
      <c r="G316" s="104"/>
    </row>
    <row r="317" spans="5:7">
      <c r="E317" s="25"/>
      <c r="F317" s="25"/>
      <c r="G317" s="104"/>
    </row>
    <row r="318" spans="5:7">
      <c r="E318" s="25"/>
      <c r="F318" s="25"/>
      <c r="G318" s="104"/>
    </row>
    <row r="319" spans="5:7">
      <c r="E319" s="25"/>
      <c r="F319" s="25"/>
      <c r="G319" s="104"/>
    </row>
    <row r="320" spans="5:7">
      <c r="E320" s="25"/>
      <c r="F320" s="25"/>
      <c r="G320" s="104"/>
    </row>
    <row r="321" spans="5:7">
      <c r="E321" s="25"/>
      <c r="F321" s="25"/>
      <c r="G321" s="104"/>
    </row>
    <row r="322" spans="5:7">
      <c r="E322" s="25"/>
      <c r="F322" s="25"/>
      <c r="G322" s="104"/>
    </row>
    <row r="323" spans="5:7">
      <c r="E323" s="25"/>
      <c r="F323" s="25"/>
      <c r="G323" s="104"/>
    </row>
    <row r="324" spans="5:7">
      <c r="E324" s="25"/>
      <c r="F324" s="25"/>
      <c r="G324" s="104"/>
    </row>
    <row r="325" spans="5:7">
      <c r="E325" s="25"/>
      <c r="F325" s="25"/>
      <c r="G325" s="104"/>
    </row>
    <row r="326" spans="5:7">
      <c r="E326" s="25"/>
      <c r="F326" s="25"/>
      <c r="G326" s="104"/>
    </row>
    <row r="327" spans="5:7">
      <c r="E327" s="25"/>
      <c r="F327" s="25"/>
      <c r="G327" s="104"/>
    </row>
    <row r="328" spans="5:7">
      <c r="E328" s="25"/>
      <c r="F328" s="25"/>
      <c r="G328" s="104"/>
    </row>
    <row r="329" spans="5:7">
      <c r="E329" s="25"/>
      <c r="F329" s="25"/>
      <c r="G329" s="104"/>
    </row>
    <row r="330" spans="5:7">
      <c r="E330" s="25"/>
      <c r="F330" s="25"/>
      <c r="G330" s="104"/>
    </row>
    <row r="331" spans="5:7">
      <c r="E331" s="25"/>
      <c r="F331" s="25"/>
      <c r="G331" s="104"/>
    </row>
    <row r="332" spans="5:7">
      <c r="E332" s="25"/>
      <c r="F332" s="25"/>
      <c r="G332" s="104"/>
    </row>
    <row r="333" spans="5:7">
      <c r="E333" s="25"/>
      <c r="F333" s="25"/>
      <c r="G333" s="104"/>
    </row>
    <row r="334" spans="5:7">
      <c r="E334" s="25"/>
      <c r="F334" s="25"/>
      <c r="G334" s="104"/>
    </row>
    <row r="335" spans="5:7">
      <c r="E335" s="25"/>
      <c r="F335" s="25"/>
      <c r="G335" s="104"/>
    </row>
    <row r="336" spans="5:7">
      <c r="E336" s="25"/>
      <c r="F336" s="25"/>
      <c r="G336" s="104"/>
    </row>
    <row r="337" spans="5:7">
      <c r="E337" s="25"/>
      <c r="F337" s="25"/>
      <c r="G337" s="104"/>
    </row>
    <row r="338" spans="5:7">
      <c r="E338" s="25"/>
      <c r="F338" s="25"/>
      <c r="G338" s="104"/>
    </row>
    <row r="339" spans="5:7">
      <c r="E339" s="25"/>
      <c r="F339" s="25"/>
      <c r="G339" s="104"/>
    </row>
    <row r="340" spans="5:7">
      <c r="E340" s="25"/>
      <c r="F340" s="25"/>
      <c r="G340" s="104"/>
    </row>
    <row r="341" spans="5:7">
      <c r="E341" s="25"/>
      <c r="F341" s="25"/>
      <c r="G341" s="104"/>
    </row>
    <row r="342" spans="5:7">
      <c r="E342" s="25"/>
      <c r="F342" s="25"/>
      <c r="G342" s="104"/>
    </row>
    <row r="343" spans="5:7">
      <c r="E343" s="25"/>
      <c r="F343" s="25"/>
      <c r="G343" s="104"/>
    </row>
    <row r="344" spans="5:7">
      <c r="E344" s="25"/>
      <c r="F344" s="25"/>
      <c r="G344" s="104"/>
    </row>
    <row r="345" spans="5:7">
      <c r="E345" s="25"/>
      <c r="F345" s="25"/>
      <c r="G345" s="104"/>
    </row>
    <row r="346" spans="5:7">
      <c r="E346" s="25"/>
      <c r="F346" s="25"/>
      <c r="G346" s="104"/>
    </row>
    <row r="347" spans="5:7">
      <c r="E347" s="25"/>
      <c r="F347" s="25"/>
      <c r="G347" s="104"/>
    </row>
    <row r="348" spans="5:7">
      <c r="E348" s="25"/>
      <c r="F348" s="25"/>
      <c r="G348" s="104"/>
    </row>
    <row r="349" spans="5:7">
      <c r="E349" s="25"/>
      <c r="F349" s="25"/>
      <c r="G349" s="104"/>
    </row>
    <row r="350" spans="5:7">
      <c r="E350" s="25"/>
      <c r="F350" s="25"/>
      <c r="G350" s="104"/>
    </row>
    <row r="351" spans="5:7">
      <c r="E351" s="25"/>
      <c r="F351" s="25"/>
      <c r="G351" s="104"/>
    </row>
    <row r="352" spans="5:7">
      <c r="E352" s="25"/>
      <c r="F352" s="25"/>
      <c r="G352" s="104"/>
    </row>
    <row r="353" spans="5:7">
      <c r="E353" s="25"/>
      <c r="F353" s="25"/>
      <c r="G353" s="104"/>
    </row>
    <row r="354" spans="5:7">
      <c r="E354" s="25"/>
      <c r="F354" s="25"/>
      <c r="G354" s="104"/>
    </row>
    <row r="355" spans="5:7">
      <c r="E355" s="25"/>
      <c r="F355" s="25"/>
      <c r="G355" s="104"/>
    </row>
    <row r="356" spans="5:7">
      <c r="E356" s="25"/>
      <c r="F356" s="25"/>
      <c r="G356" s="104"/>
    </row>
    <row r="357" spans="5:7">
      <c r="E357" s="25"/>
      <c r="F357" s="25"/>
      <c r="G357" s="104"/>
    </row>
    <row r="358" spans="5:7">
      <c r="E358" s="25"/>
      <c r="F358" s="25"/>
      <c r="G358" s="104"/>
    </row>
    <row r="359" spans="5:7">
      <c r="E359" s="25"/>
      <c r="F359" s="25"/>
      <c r="G359" s="104"/>
    </row>
    <row r="360" spans="5:7">
      <c r="E360" s="25"/>
      <c r="F360" s="25"/>
      <c r="G360" s="104"/>
    </row>
    <row r="361" spans="5:7">
      <c r="E361" s="25"/>
      <c r="F361" s="25"/>
      <c r="G361" s="104"/>
    </row>
    <row r="362" spans="5:7">
      <c r="E362" s="25"/>
      <c r="F362" s="25"/>
      <c r="G362" s="104"/>
    </row>
    <row r="363" spans="5:7">
      <c r="E363" s="25"/>
      <c r="F363" s="25"/>
      <c r="G363" s="104"/>
    </row>
    <row r="364" spans="5:7">
      <c r="E364" s="25"/>
      <c r="F364" s="25"/>
      <c r="G364" s="104"/>
    </row>
    <row r="365" spans="5:7">
      <c r="E365" s="25"/>
      <c r="F365" s="25"/>
      <c r="G365" s="104"/>
    </row>
    <row r="366" spans="5:7">
      <c r="E366" s="25"/>
      <c r="F366" s="25"/>
      <c r="G366" s="104"/>
    </row>
    <row r="367" spans="5:7">
      <c r="E367" s="25"/>
      <c r="F367" s="25"/>
      <c r="G367" s="104"/>
    </row>
    <row r="368" spans="5:7">
      <c r="E368" s="25"/>
      <c r="F368" s="25"/>
      <c r="G368" s="104"/>
    </row>
    <row r="369" spans="5:7">
      <c r="E369" s="25"/>
      <c r="F369" s="25"/>
      <c r="G369" s="104"/>
    </row>
    <row r="370" spans="5:7">
      <c r="E370" s="25"/>
      <c r="F370" s="25"/>
      <c r="G370" s="104"/>
    </row>
    <row r="371" spans="5:7">
      <c r="E371" s="25"/>
      <c r="F371" s="25"/>
      <c r="G371" s="104"/>
    </row>
    <row r="372" spans="5:7">
      <c r="E372" s="25"/>
      <c r="F372" s="25"/>
      <c r="G372" s="104"/>
    </row>
    <row r="373" spans="5:7">
      <c r="E373" s="25"/>
      <c r="F373" s="25"/>
      <c r="G373" s="104"/>
    </row>
    <row r="374" spans="5:7">
      <c r="E374" s="25"/>
      <c r="F374" s="25"/>
      <c r="G374" s="104"/>
    </row>
    <row r="375" spans="5:7">
      <c r="E375" s="25"/>
      <c r="F375" s="25"/>
      <c r="G375" s="104"/>
    </row>
    <row r="376" spans="5:7">
      <c r="E376" s="25"/>
      <c r="F376" s="25"/>
      <c r="G376" s="104"/>
    </row>
    <row r="377" spans="5:7">
      <c r="E377" s="25"/>
      <c r="F377" s="25"/>
      <c r="G377" s="104"/>
    </row>
    <row r="378" spans="5:7">
      <c r="E378" s="25"/>
      <c r="F378" s="25"/>
      <c r="G378" s="104"/>
    </row>
    <row r="379" spans="5:7">
      <c r="E379" s="25"/>
      <c r="F379" s="25"/>
      <c r="G379" s="104"/>
    </row>
    <row r="380" spans="5:7">
      <c r="E380" s="25"/>
      <c r="F380" s="25"/>
      <c r="G380" s="104"/>
    </row>
    <row r="381" spans="5:7">
      <c r="E381" s="25"/>
      <c r="F381" s="25"/>
      <c r="G381" s="104"/>
    </row>
    <row r="382" spans="5:7">
      <c r="E382" s="25"/>
      <c r="F382" s="25"/>
      <c r="G382" s="104"/>
    </row>
    <row r="383" spans="5:7">
      <c r="E383" s="25"/>
      <c r="F383" s="25"/>
      <c r="G383" s="104"/>
    </row>
    <row r="384" spans="5:7">
      <c r="E384" s="25"/>
      <c r="F384" s="25"/>
      <c r="G384" s="104"/>
    </row>
    <row r="385" spans="5:7">
      <c r="E385" s="25"/>
      <c r="F385" s="25"/>
      <c r="G385" s="104"/>
    </row>
    <row r="386" spans="5:7">
      <c r="E386" s="25"/>
      <c r="F386" s="25"/>
      <c r="G386" s="104"/>
    </row>
    <row r="387" spans="5:7">
      <c r="E387" s="25"/>
      <c r="F387" s="25"/>
      <c r="G387" s="104"/>
    </row>
    <row r="388" spans="5:7">
      <c r="E388" s="25"/>
      <c r="F388" s="25"/>
      <c r="G388" s="104"/>
    </row>
    <row r="389" spans="5:7">
      <c r="E389" s="25"/>
      <c r="F389" s="25"/>
      <c r="G389" s="104"/>
    </row>
    <row r="390" spans="5:7">
      <c r="E390" s="25"/>
      <c r="F390" s="25"/>
      <c r="G390" s="104"/>
    </row>
    <row r="391" spans="5:7">
      <c r="E391" s="25"/>
      <c r="F391" s="25"/>
      <c r="G391" s="104"/>
    </row>
    <row r="392" spans="5:7">
      <c r="E392" s="25"/>
      <c r="F392" s="25"/>
      <c r="G392" s="104"/>
    </row>
    <row r="393" spans="5:7">
      <c r="E393" s="25"/>
      <c r="F393" s="25"/>
      <c r="G393" s="104"/>
    </row>
    <row r="394" spans="5:7">
      <c r="E394" s="25"/>
      <c r="F394" s="25"/>
      <c r="G394" s="104"/>
    </row>
    <row r="395" spans="5:7">
      <c r="E395" s="25"/>
      <c r="F395" s="25"/>
      <c r="G395" s="104"/>
    </row>
    <row r="396" spans="5:7">
      <c r="E396" s="25"/>
      <c r="F396" s="25"/>
      <c r="G396" s="104"/>
    </row>
    <row r="397" spans="5:7">
      <c r="E397" s="25"/>
      <c r="F397" s="25"/>
      <c r="G397" s="104"/>
    </row>
    <row r="398" spans="5:7">
      <c r="E398" s="25"/>
      <c r="F398" s="25"/>
      <c r="G398" s="104"/>
    </row>
    <row r="399" spans="5:7">
      <c r="E399" s="25"/>
      <c r="F399" s="25"/>
      <c r="G399" s="104"/>
    </row>
    <row r="400" spans="5:7">
      <c r="E400" s="25"/>
      <c r="F400" s="25"/>
      <c r="G400" s="104"/>
    </row>
    <row r="401" spans="5:7">
      <c r="E401" s="25"/>
      <c r="F401" s="25"/>
      <c r="G401" s="104"/>
    </row>
    <row r="402" spans="5:7">
      <c r="E402" s="25"/>
      <c r="F402" s="25"/>
      <c r="G402" s="104"/>
    </row>
    <row r="403" spans="5:7">
      <c r="E403" s="25"/>
      <c r="F403" s="25"/>
      <c r="G403" s="104"/>
    </row>
    <row r="404" spans="5:7">
      <c r="E404" s="25"/>
      <c r="F404" s="25"/>
      <c r="G404" s="104"/>
    </row>
    <row r="405" spans="5:7">
      <c r="E405" s="25"/>
      <c r="F405" s="25"/>
      <c r="G405" s="104"/>
    </row>
    <row r="406" spans="5:7">
      <c r="E406" s="25"/>
      <c r="F406" s="25"/>
      <c r="G406" s="104"/>
    </row>
    <row r="407" spans="5:7">
      <c r="E407" s="25"/>
      <c r="F407" s="25"/>
      <c r="G407" s="104"/>
    </row>
    <row r="408" spans="5:7">
      <c r="E408" s="25"/>
      <c r="F408" s="25"/>
      <c r="G408" s="104"/>
    </row>
    <row r="409" spans="5:7">
      <c r="E409" s="25"/>
      <c r="F409" s="25"/>
      <c r="G409" s="104"/>
    </row>
    <row r="410" spans="5:7">
      <c r="E410" s="25"/>
      <c r="F410" s="25"/>
      <c r="G410" s="104"/>
    </row>
    <row r="411" spans="5:7">
      <c r="E411" s="25"/>
      <c r="F411" s="25"/>
      <c r="G411" s="104"/>
    </row>
    <row r="412" spans="5:7">
      <c r="E412" s="25"/>
      <c r="F412" s="25"/>
      <c r="G412" s="104"/>
    </row>
    <row r="413" spans="5:7">
      <c r="E413" s="25"/>
      <c r="F413" s="25"/>
      <c r="G413" s="104"/>
    </row>
    <row r="414" spans="5:7">
      <c r="E414" s="25"/>
      <c r="F414" s="25"/>
      <c r="G414" s="104"/>
    </row>
    <row r="415" spans="5:7">
      <c r="E415" s="25"/>
      <c r="F415" s="25"/>
      <c r="G415" s="104"/>
    </row>
    <row r="416" spans="5:7">
      <c r="E416" s="25"/>
      <c r="F416" s="25"/>
      <c r="G416" s="104"/>
    </row>
    <row r="417" spans="5:7">
      <c r="E417" s="25"/>
      <c r="F417" s="25"/>
      <c r="G417" s="104"/>
    </row>
    <row r="418" spans="5:7">
      <c r="E418" s="25"/>
      <c r="F418" s="25"/>
      <c r="G418" s="104"/>
    </row>
    <row r="419" spans="5:7">
      <c r="E419" s="25"/>
      <c r="F419" s="25"/>
      <c r="G419" s="104"/>
    </row>
    <row r="420" spans="5:7">
      <c r="E420" s="25"/>
      <c r="F420" s="25"/>
      <c r="G420" s="104"/>
    </row>
    <row r="421" spans="5:7">
      <c r="E421" s="25"/>
      <c r="F421" s="25"/>
      <c r="G421" s="104"/>
    </row>
    <row r="422" spans="5:7">
      <c r="E422" s="25"/>
      <c r="F422" s="25"/>
      <c r="G422" s="104"/>
    </row>
    <row r="423" spans="5:7">
      <c r="E423" s="25"/>
      <c r="F423" s="25"/>
      <c r="G423" s="104"/>
    </row>
    <row r="424" spans="5:7">
      <c r="E424" s="25"/>
      <c r="F424" s="25"/>
      <c r="G424" s="104"/>
    </row>
    <row r="425" spans="5:7">
      <c r="E425" s="25"/>
      <c r="F425" s="25"/>
      <c r="G425" s="104"/>
    </row>
    <row r="426" spans="5:7">
      <c r="E426" s="25"/>
      <c r="F426" s="25"/>
      <c r="G426" s="104"/>
    </row>
    <row r="427" spans="5:7">
      <c r="E427" s="25"/>
      <c r="F427" s="25"/>
      <c r="G427" s="104"/>
    </row>
    <row r="428" spans="5:7">
      <c r="E428" s="25"/>
      <c r="F428" s="25"/>
      <c r="G428" s="104"/>
    </row>
    <row r="429" spans="5:7">
      <c r="E429" s="25"/>
      <c r="F429" s="25"/>
      <c r="G429" s="104"/>
    </row>
    <row r="430" spans="5:7">
      <c r="E430" s="25"/>
      <c r="F430" s="25"/>
      <c r="G430" s="104"/>
    </row>
    <row r="431" spans="5:7">
      <c r="E431" s="25"/>
      <c r="F431" s="25"/>
      <c r="G431" s="104"/>
    </row>
    <row r="432" spans="5:7">
      <c r="E432" s="25"/>
      <c r="F432" s="25"/>
      <c r="G432" s="104"/>
    </row>
    <row r="433" spans="5:7">
      <c r="E433" s="25"/>
      <c r="F433" s="25"/>
      <c r="G433" s="104"/>
    </row>
    <row r="434" spans="5:7">
      <c r="E434" s="25"/>
      <c r="F434" s="25"/>
      <c r="G434" s="104"/>
    </row>
    <row r="435" spans="5:7">
      <c r="E435" s="25"/>
      <c r="F435" s="25"/>
      <c r="G435" s="104"/>
    </row>
    <row r="436" spans="5:7">
      <c r="E436" s="25"/>
      <c r="F436" s="25"/>
      <c r="G436" s="104"/>
    </row>
    <row r="437" spans="5:7">
      <c r="E437" s="25"/>
      <c r="F437" s="25"/>
      <c r="G437" s="104"/>
    </row>
    <row r="438" spans="5:7">
      <c r="E438" s="25"/>
      <c r="F438" s="25"/>
      <c r="G438" s="104"/>
    </row>
    <row r="439" spans="5:7">
      <c r="E439" s="25"/>
      <c r="F439" s="25"/>
      <c r="G439" s="104"/>
    </row>
    <row r="440" spans="5:7">
      <c r="E440" s="25"/>
      <c r="F440" s="25"/>
      <c r="G440" s="104"/>
    </row>
    <row r="441" spans="5:7">
      <c r="E441" s="25"/>
      <c r="F441" s="25"/>
      <c r="G441" s="104"/>
    </row>
    <row r="442" spans="5:7">
      <c r="E442" s="25"/>
      <c r="F442" s="25"/>
      <c r="G442" s="104"/>
    </row>
    <row r="443" spans="5:7">
      <c r="E443" s="25"/>
      <c r="F443" s="25"/>
      <c r="G443" s="104"/>
    </row>
    <row r="444" spans="5:7">
      <c r="E444" s="25"/>
      <c r="F444" s="25"/>
      <c r="G444" s="104"/>
    </row>
    <row r="445" spans="5:7">
      <c r="E445" s="25"/>
      <c r="F445" s="25"/>
      <c r="G445" s="104"/>
    </row>
    <row r="446" spans="5:7">
      <c r="E446" s="25"/>
      <c r="F446" s="25"/>
      <c r="G446" s="104"/>
    </row>
    <row r="447" spans="5:7">
      <c r="E447" s="25"/>
      <c r="F447" s="25"/>
      <c r="G447" s="104"/>
    </row>
    <row r="448" spans="5:7">
      <c r="E448" s="25"/>
      <c r="F448" s="25"/>
      <c r="G448" s="104"/>
    </row>
    <row r="449" spans="5:7">
      <c r="E449" s="25"/>
      <c r="F449" s="25"/>
      <c r="G449" s="104"/>
    </row>
    <row r="450" spans="5:7">
      <c r="E450" s="25"/>
      <c r="F450" s="25"/>
      <c r="G450" s="104"/>
    </row>
    <row r="451" spans="5:7">
      <c r="E451" s="25"/>
      <c r="F451" s="25"/>
      <c r="G451" s="104"/>
    </row>
    <row r="452" spans="5:7">
      <c r="E452" s="25"/>
      <c r="F452" s="25"/>
      <c r="G452" s="104"/>
    </row>
    <row r="453" spans="5:7">
      <c r="E453" s="25"/>
      <c r="F453" s="25"/>
      <c r="G453" s="104"/>
    </row>
    <row r="454" spans="5:7">
      <c r="E454" s="25"/>
      <c r="F454" s="25"/>
      <c r="G454" s="104"/>
    </row>
    <row r="455" spans="5:7">
      <c r="E455" s="25"/>
      <c r="F455" s="25"/>
      <c r="G455" s="104"/>
    </row>
    <row r="456" spans="5:7">
      <c r="E456" s="25"/>
      <c r="F456" s="25"/>
      <c r="G456" s="104"/>
    </row>
    <row r="457" spans="5:7">
      <c r="E457" s="25"/>
      <c r="F457" s="25"/>
      <c r="G457" s="104"/>
    </row>
    <row r="458" spans="5:7">
      <c r="E458" s="25"/>
      <c r="F458" s="25"/>
      <c r="G458" s="104"/>
    </row>
    <row r="459" spans="5:7">
      <c r="E459" s="25"/>
      <c r="F459" s="25"/>
      <c r="G459" s="104"/>
    </row>
    <row r="460" spans="5:7">
      <c r="E460" s="25"/>
      <c r="F460" s="25"/>
      <c r="G460" s="104"/>
    </row>
    <row r="461" spans="5:7">
      <c r="E461" s="25"/>
      <c r="F461" s="25"/>
      <c r="G461" s="104"/>
    </row>
    <row r="462" spans="5:7">
      <c r="E462" s="25"/>
      <c r="F462" s="25"/>
      <c r="G462" s="104"/>
    </row>
    <row r="463" spans="5:7">
      <c r="E463" s="25"/>
      <c r="F463" s="25"/>
      <c r="G463" s="104"/>
    </row>
    <row r="464" spans="5:7">
      <c r="E464" s="25"/>
      <c r="F464" s="25"/>
      <c r="G464" s="104"/>
    </row>
    <row r="465" spans="5:7">
      <c r="E465" s="25"/>
      <c r="F465" s="25"/>
      <c r="G465" s="104"/>
    </row>
    <row r="466" spans="5:7">
      <c r="E466" s="25"/>
      <c r="F466" s="25"/>
      <c r="G466" s="104"/>
    </row>
    <row r="467" spans="5:7">
      <c r="E467" s="25"/>
      <c r="F467" s="25"/>
      <c r="G467" s="104"/>
    </row>
    <row r="468" spans="5:7">
      <c r="E468" s="25"/>
      <c r="F468" s="25"/>
      <c r="G468" s="104"/>
    </row>
    <row r="469" spans="5:7">
      <c r="E469" s="25"/>
      <c r="F469" s="25"/>
      <c r="G469" s="104"/>
    </row>
    <row r="470" spans="5:7">
      <c r="E470" s="25"/>
      <c r="F470" s="25"/>
      <c r="G470" s="104"/>
    </row>
    <row r="471" spans="5:7">
      <c r="E471" s="25"/>
      <c r="F471" s="25"/>
      <c r="G471" s="104"/>
    </row>
    <row r="472" spans="5:7">
      <c r="E472" s="25"/>
      <c r="F472" s="25"/>
      <c r="G472" s="104"/>
    </row>
    <row r="473" spans="5:7">
      <c r="E473" s="25"/>
      <c r="F473" s="25"/>
      <c r="G473" s="104"/>
    </row>
    <row r="474" spans="5:7">
      <c r="E474" s="25"/>
      <c r="F474" s="25"/>
      <c r="G474" s="104"/>
    </row>
    <row r="475" spans="5:7">
      <c r="E475" s="25"/>
      <c r="F475" s="25"/>
      <c r="G475" s="104"/>
    </row>
    <row r="476" spans="5:7">
      <c r="E476" s="25"/>
      <c r="F476" s="25"/>
      <c r="G476" s="104"/>
    </row>
    <row r="477" spans="5:7">
      <c r="E477" s="25"/>
      <c r="F477" s="25"/>
      <c r="G477" s="104"/>
    </row>
    <row r="478" spans="5:7">
      <c r="E478" s="25"/>
      <c r="F478" s="25"/>
      <c r="G478" s="104"/>
    </row>
    <row r="479" spans="5:7">
      <c r="E479" s="25"/>
      <c r="F479" s="25"/>
      <c r="G479" s="104"/>
    </row>
    <row r="480" spans="5:7">
      <c r="E480" s="25"/>
      <c r="F480" s="25"/>
      <c r="G480" s="104"/>
    </row>
    <row r="481" spans="5:7">
      <c r="E481" s="25"/>
      <c r="F481" s="25"/>
      <c r="G481" s="104"/>
    </row>
    <row r="482" spans="5:7">
      <c r="E482" s="25"/>
      <c r="F482" s="25"/>
      <c r="G482" s="104"/>
    </row>
    <row r="483" spans="5:7">
      <c r="E483" s="25"/>
      <c r="F483" s="25"/>
      <c r="G483" s="104"/>
    </row>
    <row r="484" spans="5:7">
      <c r="E484" s="25"/>
      <c r="F484" s="25"/>
      <c r="G484" s="104"/>
    </row>
    <row r="485" spans="5:7">
      <c r="E485" s="25"/>
      <c r="F485" s="25"/>
      <c r="G485" s="104"/>
    </row>
    <row r="486" spans="5:7">
      <c r="E486" s="25"/>
      <c r="F486" s="25"/>
      <c r="G486" s="104"/>
    </row>
    <row r="487" spans="5:7">
      <c r="E487" s="25"/>
      <c r="F487" s="25"/>
      <c r="G487" s="104"/>
    </row>
    <row r="488" spans="5:7">
      <c r="E488" s="25"/>
      <c r="F488" s="25"/>
      <c r="G488" s="104"/>
    </row>
    <row r="489" spans="5:7">
      <c r="E489" s="25"/>
      <c r="F489" s="25"/>
      <c r="G489" s="104"/>
    </row>
    <row r="490" spans="5:7">
      <c r="E490" s="25"/>
      <c r="F490" s="25"/>
      <c r="G490" s="104"/>
    </row>
    <row r="491" spans="5:7">
      <c r="E491" s="25"/>
      <c r="F491" s="25"/>
      <c r="G491" s="104"/>
    </row>
    <row r="492" spans="5:7">
      <c r="E492" s="25"/>
      <c r="F492" s="25"/>
      <c r="G492" s="104"/>
    </row>
    <row r="493" spans="5:7">
      <c r="E493" s="25"/>
      <c r="F493" s="25"/>
      <c r="G493" s="104"/>
    </row>
    <row r="494" spans="5:7">
      <c r="E494" s="25"/>
      <c r="F494" s="25"/>
      <c r="G494" s="104"/>
    </row>
    <row r="495" spans="5:7">
      <c r="E495" s="25"/>
      <c r="F495" s="25"/>
      <c r="G495" s="104"/>
    </row>
    <row r="496" spans="5:7">
      <c r="E496" s="25"/>
      <c r="F496" s="25"/>
      <c r="G496" s="104"/>
    </row>
    <row r="497" spans="5:7">
      <c r="E497" s="25"/>
      <c r="F497" s="25"/>
      <c r="G497" s="104"/>
    </row>
    <row r="498" spans="5:7">
      <c r="E498" s="25"/>
      <c r="F498" s="25"/>
      <c r="G498" s="104"/>
    </row>
    <row r="499" spans="5:7">
      <c r="E499" s="25"/>
      <c r="F499" s="25"/>
      <c r="G499" s="104"/>
    </row>
    <row r="500" spans="5:7">
      <c r="E500" s="25"/>
      <c r="F500" s="25"/>
      <c r="G500" s="104"/>
    </row>
    <row r="501" spans="5:7">
      <c r="E501" s="25"/>
      <c r="F501" s="25"/>
      <c r="G501" s="104"/>
    </row>
    <row r="502" spans="5:7">
      <c r="E502" s="25"/>
      <c r="F502" s="25"/>
      <c r="G502" s="104"/>
    </row>
    <row r="503" spans="5:7">
      <c r="E503" s="25"/>
      <c r="F503" s="25"/>
      <c r="G503" s="104"/>
    </row>
    <row r="504" spans="5:7">
      <c r="E504" s="25"/>
      <c r="F504" s="25"/>
      <c r="G504" s="104"/>
    </row>
    <row r="505" spans="5:7">
      <c r="E505" s="25"/>
      <c r="F505" s="25"/>
      <c r="G505" s="104"/>
    </row>
    <row r="506" spans="5:7">
      <c r="E506" s="25"/>
      <c r="F506" s="25"/>
      <c r="G506" s="104"/>
    </row>
    <row r="507" spans="5:7">
      <c r="E507" s="25"/>
      <c r="F507" s="25"/>
      <c r="G507" s="104"/>
    </row>
    <row r="508" spans="5:7">
      <c r="E508" s="25"/>
      <c r="F508" s="25"/>
      <c r="G508" s="104"/>
    </row>
    <row r="509" spans="5:7">
      <c r="E509" s="25"/>
      <c r="F509" s="25"/>
      <c r="G509" s="104"/>
    </row>
    <row r="510" spans="5:7">
      <c r="E510" s="25"/>
      <c r="F510" s="25"/>
      <c r="G510" s="104"/>
    </row>
    <row r="511" spans="5:7">
      <c r="E511" s="25"/>
      <c r="F511" s="25"/>
      <c r="G511" s="104"/>
    </row>
    <row r="512" spans="5:7">
      <c r="E512" s="25"/>
      <c r="F512" s="25"/>
      <c r="G512" s="104"/>
    </row>
    <row r="513" spans="5:7">
      <c r="E513" s="25"/>
      <c r="F513" s="25"/>
      <c r="G513" s="104"/>
    </row>
    <row r="514" spans="5:7">
      <c r="E514" s="25"/>
      <c r="F514" s="25"/>
      <c r="G514" s="104"/>
    </row>
    <row r="515" spans="5:7">
      <c r="E515" s="25"/>
      <c r="F515" s="25"/>
      <c r="G515" s="104"/>
    </row>
    <row r="516" spans="5:7">
      <c r="E516" s="25"/>
      <c r="F516" s="25"/>
      <c r="G516" s="104"/>
    </row>
    <row r="517" spans="5:7">
      <c r="E517" s="25"/>
      <c r="F517" s="25"/>
      <c r="G517" s="104"/>
    </row>
    <row r="518" spans="5:7">
      <c r="E518" s="25"/>
      <c r="F518" s="25"/>
      <c r="G518" s="104"/>
    </row>
    <row r="519" spans="5:7">
      <c r="E519" s="25"/>
      <c r="F519" s="25"/>
      <c r="G519" s="104"/>
    </row>
    <row r="520" spans="5:7">
      <c r="E520" s="25"/>
      <c r="F520" s="25"/>
      <c r="G520" s="104"/>
    </row>
    <row r="521" spans="5:7">
      <c r="E521" s="25"/>
      <c r="F521" s="25"/>
      <c r="G521" s="104"/>
    </row>
    <row r="522" spans="5:7">
      <c r="E522" s="25"/>
      <c r="F522" s="25"/>
      <c r="G522" s="104"/>
    </row>
    <row r="523" spans="5:7">
      <c r="E523" s="25"/>
      <c r="F523" s="25"/>
      <c r="G523" s="104"/>
    </row>
    <row r="524" spans="5:7">
      <c r="E524" s="25"/>
      <c r="F524" s="25"/>
      <c r="G524" s="104"/>
    </row>
    <row r="525" spans="5:7">
      <c r="E525" s="25"/>
      <c r="F525" s="25"/>
      <c r="G525" s="104"/>
    </row>
    <row r="526" spans="5:7">
      <c r="E526" s="25"/>
      <c r="F526" s="25"/>
      <c r="G526" s="104"/>
    </row>
    <row r="527" spans="5:7">
      <c r="E527" s="25"/>
      <c r="F527" s="25"/>
      <c r="G527" s="104"/>
    </row>
    <row r="528" spans="5:7">
      <c r="E528" s="25"/>
      <c r="F528" s="25"/>
      <c r="G528" s="104"/>
    </row>
    <row r="529" spans="5:7">
      <c r="E529" s="25"/>
      <c r="F529" s="25"/>
      <c r="G529" s="104"/>
    </row>
    <row r="530" spans="5:7">
      <c r="E530" s="25"/>
      <c r="F530" s="25"/>
      <c r="G530" s="104"/>
    </row>
    <row r="531" spans="5:7">
      <c r="E531" s="25"/>
      <c r="F531" s="25"/>
      <c r="G531" s="104"/>
    </row>
    <row r="532" spans="5:7">
      <c r="E532" s="25"/>
      <c r="F532" s="25"/>
      <c r="G532" s="104"/>
    </row>
    <row r="533" spans="5:7">
      <c r="E533" s="25"/>
      <c r="F533" s="25"/>
      <c r="G533" s="104"/>
    </row>
    <row r="534" spans="5:7">
      <c r="E534" s="25"/>
      <c r="F534" s="25"/>
      <c r="G534" s="104"/>
    </row>
    <row r="535" spans="5:7">
      <c r="E535" s="25"/>
      <c r="F535" s="25"/>
      <c r="G535" s="104"/>
    </row>
    <row r="536" spans="5:7">
      <c r="E536" s="25"/>
      <c r="F536" s="25"/>
      <c r="G536" s="104"/>
    </row>
    <row r="537" spans="5:7">
      <c r="E537" s="25"/>
      <c r="F537" s="25"/>
      <c r="G537" s="104"/>
    </row>
    <row r="538" spans="5:7">
      <c r="E538" s="25"/>
      <c r="F538" s="25"/>
      <c r="G538" s="104"/>
    </row>
    <row r="539" spans="5:7">
      <c r="E539" s="25"/>
      <c r="F539" s="25"/>
      <c r="G539" s="104"/>
    </row>
    <row r="540" spans="5:7">
      <c r="E540" s="25"/>
      <c r="F540" s="25"/>
      <c r="G540" s="104"/>
    </row>
    <row r="541" spans="5:7">
      <c r="E541" s="25"/>
      <c r="F541" s="25"/>
      <c r="G541" s="104"/>
    </row>
    <row r="542" spans="5:7">
      <c r="E542" s="25"/>
      <c r="F542" s="25"/>
      <c r="G542" s="104"/>
    </row>
    <row r="543" spans="5:7">
      <c r="E543" s="25"/>
      <c r="F543" s="25"/>
      <c r="G543" s="104"/>
    </row>
    <row r="544" spans="5:7">
      <c r="E544" s="25"/>
      <c r="F544" s="25"/>
      <c r="G544" s="104"/>
    </row>
    <row r="545" spans="5:7">
      <c r="E545" s="25"/>
      <c r="F545" s="25"/>
      <c r="G545" s="104"/>
    </row>
    <row r="546" spans="5:7">
      <c r="E546" s="25"/>
      <c r="F546" s="25"/>
      <c r="G546" s="104"/>
    </row>
    <row r="547" spans="5:7">
      <c r="E547" s="25"/>
      <c r="F547" s="25"/>
      <c r="G547" s="104"/>
    </row>
    <row r="548" spans="5:7">
      <c r="E548" s="25"/>
      <c r="F548" s="25"/>
      <c r="G548" s="104"/>
    </row>
    <row r="549" spans="5:7">
      <c r="E549" s="25"/>
      <c r="F549" s="25"/>
      <c r="G549" s="104"/>
    </row>
    <row r="550" spans="5:7">
      <c r="E550" s="25"/>
      <c r="F550" s="25"/>
      <c r="G550" s="104"/>
    </row>
    <row r="551" spans="5:7">
      <c r="E551" s="25"/>
      <c r="F551" s="25"/>
      <c r="G551" s="104"/>
    </row>
    <row r="552" spans="5:7">
      <c r="E552" s="25"/>
      <c r="F552" s="25"/>
      <c r="G552" s="104"/>
    </row>
    <row r="553" spans="5:7">
      <c r="E553" s="25"/>
      <c r="F553" s="25"/>
      <c r="G553" s="104"/>
    </row>
    <row r="554" spans="5:7">
      <c r="E554" s="25"/>
      <c r="F554" s="25"/>
      <c r="G554" s="104"/>
    </row>
    <row r="555" spans="5:7">
      <c r="E555" s="25"/>
      <c r="F555" s="25"/>
      <c r="G555" s="104"/>
    </row>
    <row r="556" spans="5:7">
      <c r="E556" s="25"/>
      <c r="F556" s="25"/>
      <c r="G556" s="104"/>
    </row>
    <row r="557" spans="5:7">
      <c r="E557" s="25"/>
      <c r="F557" s="25"/>
      <c r="G557" s="104"/>
    </row>
    <row r="558" spans="5:7">
      <c r="E558" s="25"/>
      <c r="F558" s="25"/>
      <c r="G558" s="104"/>
    </row>
    <row r="559" spans="5:7">
      <c r="E559" s="25"/>
      <c r="F559" s="25"/>
      <c r="G559" s="104"/>
    </row>
    <row r="560" spans="5:7">
      <c r="E560" s="25"/>
      <c r="F560" s="25"/>
      <c r="G560" s="104"/>
    </row>
    <row r="561" spans="5:7">
      <c r="E561" s="25"/>
      <c r="F561" s="25"/>
      <c r="G561" s="104"/>
    </row>
    <row r="562" spans="5:7">
      <c r="E562" s="25"/>
      <c r="F562" s="25"/>
      <c r="G562" s="104"/>
    </row>
    <row r="563" spans="5:7">
      <c r="E563" s="25"/>
      <c r="F563" s="25"/>
      <c r="G563" s="104"/>
    </row>
    <row r="564" spans="5:7">
      <c r="E564" s="25"/>
      <c r="F564" s="25"/>
      <c r="G564" s="104"/>
    </row>
    <row r="565" spans="5:7">
      <c r="E565" s="25"/>
      <c r="F565" s="25"/>
      <c r="G565" s="104"/>
    </row>
    <row r="566" spans="5:7">
      <c r="E566" s="25"/>
      <c r="F566" s="25"/>
      <c r="G566" s="104"/>
    </row>
    <row r="567" spans="5:7">
      <c r="E567" s="25"/>
      <c r="F567" s="25"/>
      <c r="G567" s="104"/>
    </row>
    <row r="568" spans="5:7">
      <c r="E568" s="25"/>
      <c r="F568" s="25"/>
      <c r="G568" s="104"/>
    </row>
    <row r="569" spans="5:7">
      <c r="E569" s="25"/>
      <c r="F569" s="25"/>
      <c r="G569" s="104"/>
    </row>
    <row r="570" spans="5:7">
      <c r="E570" s="25"/>
      <c r="F570" s="25"/>
      <c r="G570" s="104"/>
    </row>
    <row r="571" spans="5:7">
      <c r="E571" s="25"/>
      <c r="F571" s="25"/>
      <c r="G571" s="104"/>
    </row>
    <row r="572" spans="5:7">
      <c r="E572" s="25"/>
      <c r="F572" s="25"/>
      <c r="G572" s="104"/>
    </row>
    <row r="573" spans="5:7">
      <c r="E573" s="25"/>
      <c r="F573" s="25"/>
      <c r="G573" s="104"/>
    </row>
    <row r="574" spans="5:7">
      <c r="E574" s="25"/>
      <c r="F574" s="25"/>
      <c r="G574" s="104"/>
    </row>
    <row r="575" spans="5:7">
      <c r="E575" s="25"/>
      <c r="F575" s="25"/>
      <c r="G575" s="104"/>
    </row>
    <row r="576" spans="5:7">
      <c r="E576" s="25"/>
      <c r="F576" s="25"/>
      <c r="G576" s="104"/>
    </row>
    <row r="577" spans="5:7">
      <c r="E577" s="25"/>
      <c r="F577" s="25"/>
      <c r="G577" s="104"/>
    </row>
    <row r="578" spans="5:7">
      <c r="E578" s="25"/>
      <c r="F578" s="25"/>
      <c r="G578" s="104"/>
    </row>
    <row r="579" spans="5:7">
      <c r="E579" s="25"/>
      <c r="F579" s="25"/>
      <c r="G579" s="104"/>
    </row>
    <row r="580" spans="5:7">
      <c r="E580" s="25"/>
      <c r="F580" s="25"/>
      <c r="G580" s="104"/>
    </row>
    <row r="581" spans="5:7">
      <c r="E581" s="25"/>
      <c r="F581" s="25"/>
      <c r="G581" s="104"/>
    </row>
    <row r="582" spans="5:7">
      <c r="E582" s="25"/>
      <c r="F582" s="25"/>
      <c r="G582" s="104"/>
    </row>
    <row r="583" spans="5:7">
      <c r="E583" s="25"/>
      <c r="F583" s="25"/>
      <c r="G583" s="104"/>
    </row>
    <row r="584" spans="5:7">
      <c r="E584" s="25"/>
      <c r="F584" s="25"/>
      <c r="G584" s="104"/>
    </row>
    <row r="585" spans="5:7">
      <c r="E585" s="25"/>
      <c r="F585" s="25"/>
      <c r="G585" s="104"/>
    </row>
    <row r="586" spans="5:7">
      <c r="E586" s="25"/>
      <c r="F586" s="25"/>
      <c r="G586" s="104"/>
    </row>
    <row r="587" spans="5:7">
      <c r="E587" s="25"/>
      <c r="F587" s="25"/>
      <c r="G587" s="104"/>
    </row>
    <row r="588" spans="5:7">
      <c r="E588" s="25"/>
      <c r="F588" s="25"/>
      <c r="G588" s="104"/>
    </row>
    <row r="589" spans="5:7">
      <c r="E589" s="25"/>
      <c r="F589" s="25"/>
      <c r="G589" s="104"/>
    </row>
    <row r="590" spans="5:7">
      <c r="E590" s="25"/>
      <c r="F590" s="25"/>
      <c r="G590" s="104"/>
    </row>
    <row r="591" spans="5:7">
      <c r="E591" s="25"/>
      <c r="F591" s="25"/>
      <c r="G591" s="104"/>
    </row>
    <row r="592" spans="5:7">
      <c r="E592" s="25"/>
      <c r="F592" s="25"/>
      <c r="G592" s="104"/>
    </row>
    <row r="593" spans="5:7">
      <c r="E593" s="25"/>
      <c r="F593" s="25"/>
      <c r="G593" s="104"/>
    </row>
    <row r="594" spans="5:7">
      <c r="E594" s="25"/>
      <c r="F594" s="25"/>
      <c r="G594" s="104"/>
    </row>
    <row r="595" spans="5:7">
      <c r="E595" s="25"/>
      <c r="F595" s="25"/>
      <c r="G595" s="104"/>
    </row>
    <row r="596" spans="5:7">
      <c r="E596" s="25"/>
      <c r="F596" s="25"/>
      <c r="G596" s="104"/>
    </row>
    <row r="597" spans="5:7">
      <c r="E597" s="25"/>
      <c r="F597" s="25"/>
      <c r="G597" s="104"/>
    </row>
    <row r="598" spans="5:7">
      <c r="E598" s="25"/>
      <c r="F598" s="25"/>
      <c r="G598" s="104"/>
    </row>
    <row r="599" spans="5:7">
      <c r="E599" s="25"/>
      <c r="F599" s="25"/>
      <c r="G599" s="104"/>
    </row>
    <row r="600" spans="5:7">
      <c r="E600" s="25"/>
      <c r="F600" s="25"/>
      <c r="G600" s="104"/>
    </row>
    <row r="601" spans="5:7">
      <c r="E601" s="25"/>
      <c r="F601" s="25"/>
      <c r="G601" s="104"/>
    </row>
    <row r="602" spans="5:7">
      <c r="E602" s="25"/>
      <c r="F602" s="25"/>
      <c r="G602" s="104"/>
    </row>
    <row r="603" spans="5:7">
      <c r="E603" s="25"/>
      <c r="F603" s="25"/>
      <c r="G603" s="104"/>
    </row>
    <row r="604" spans="5:7">
      <c r="E604" s="25"/>
      <c r="F604" s="25"/>
      <c r="G604" s="104"/>
    </row>
    <row r="605" spans="5:7">
      <c r="E605" s="25"/>
      <c r="F605" s="25"/>
      <c r="G605" s="104"/>
    </row>
    <row r="606" spans="5:7">
      <c r="E606" s="25"/>
      <c r="F606" s="25"/>
      <c r="G606" s="104"/>
    </row>
    <row r="607" spans="5:7">
      <c r="E607" s="25"/>
      <c r="F607" s="25"/>
      <c r="G607" s="104"/>
    </row>
    <row r="608" spans="5:7">
      <c r="E608" s="25"/>
      <c r="F608" s="25"/>
      <c r="G608" s="104"/>
    </row>
    <row r="609" spans="5:7">
      <c r="E609" s="25"/>
      <c r="F609" s="25"/>
      <c r="G609" s="104"/>
    </row>
    <row r="610" spans="5:7">
      <c r="E610" s="25"/>
      <c r="F610" s="25"/>
      <c r="G610" s="104"/>
    </row>
    <row r="611" spans="5:7">
      <c r="E611" s="25"/>
      <c r="F611" s="25"/>
      <c r="G611" s="104"/>
    </row>
    <row r="612" spans="5:7">
      <c r="E612" s="25"/>
      <c r="F612" s="25"/>
      <c r="G612" s="104"/>
    </row>
    <row r="613" spans="5:7">
      <c r="E613" s="25"/>
      <c r="F613" s="25"/>
      <c r="G613" s="104"/>
    </row>
    <row r="614" spans="5:7">
      <c r="E614" s="25"/>
      <c r="F614" s="25"/>
      <c r="G614" s="104"/>
    </row>
    <row r="615" spans="5:7">
      <c r="E615" s="25"/>
      <c r="F615" s="25"/>
      <c r="G615" s="104"/>
    </row>
    <row r="616" spans="5:7">
      <c r="E616" s="25"/>
      <c r="F616" s="25"/>
      <c r="G616" s="104"/>
    </row>
    <row r="617" spans="5:7">
      <c r="E617" s="25"/>
      <c r="F617" s="25"/>
      <c r="G617" s="104"/>
    </row>
    <row r="618" spans="5:7">
      <c r="E618" s="25"/>
      <c r="F618" s="25"/>
      <c r="G618" s="104"/>
    </row>
    <row r="619" spans="5:7">
      <c r="E619" s="25"/>
      <c r="F619" s="25"/>
      <c r="G619" s="104"/>
    </row>
    <row r="620" spans="5:7">
      <c r="E620" s="25"/>
      <c r="F620" s="25"/>
      <c r="G620" s="104"/>
    </row>
    <row r="621" spans="5:7">
      <c r="E621" s="25"/>
      <c r="F621" s="25"/>
      <c r="G621" s="104"/>
    </row>
    <row r="622" spans="5:7">
      <c r="E622" s="25"/>
      <c r="F622" s="25"/>
      <c r="G622" s="104"/>
    </row>
    <row r="623" spans="5:7">
      <c r="E623" s="25"/>
      <c r="F623" s="25"/>
      <c r="G623" s="104"/>
    </row>
    <row r="624" spans="5:7">
      <c r="E624" s="25"/>
      <c r="F624" s="25"/>
      <c r="G624" s="104"/>
    </row>
    <row r="625" spans="5:7">
      <c r="E625" s="25"/>
      <c r="F625" s="25"/>
      <c r="G625" s="104"/>
    </row>
    <row r="626" spans="5:7">
      <c r="E626" s="25"/>
      <c r="F626" s="25"/>
      <c r="G626" s="104"/>
    </row>
    <row r="627" spans="5:7">
      <c r="E627" s="25"/>
      <c r="F627" s="25"/>
      <c r="G627" s="104"/>
    </row>
    <row r="628" spans="5:7">
      <c r="E628" s="25"/>
      <c r="F628" s="25"/>
      <c r="G628" s="104"/>
    </row>
    <row r="629" spans="5:7">
      <c r="E629" s="25"/>
      <c r="F629" s="25"/>
      <c r="G629" s="104"/>
    </row>
    <row r="630" spans="5:7">
      <c r="E630" s="25"/>
      <c r="F630" s="25"/>
      <c r="G630" s="104"/>
    </row>
    <row r="631" spans="5:7">
      <c r="E631" s="25"/>
      <c r="F631" s="25"/>
      <c r="G631" s="104"/>
    </row>
    <row r="632" spans="5:7">
      <c r="E632" s="25"/>
      <c r="F632" s="25"/>
      <c r="G632" s="104"/>
    </row>
    <row r="633" spans="5:7">
      <c r="E633" s="25"/>
      <c r="F633" s="25"/>
      <c r="G633" s="104"/>
    </row>
    <row r="634" spans="5:7">
      <c r="E634" s="25"/>
      <c r="F634" s="25"/>
      <c r="G634" s="104"/>
    </row>
    <row r="635" spans="5:7">
      <c r="E635" s="25"/>
      <c r="F635" s="25"/>
      <c r="G635" s="104"/>
    </row>
    <row r="636" spans="5:7">
      <c r="E636" s="25"/>
      <c r="F636" s="25"/>
      <c r="G636" s="104"/>
    </row>
    <row r="637" spans="5:7">
      <c r="E637" s="25"/>
      <c r="F637" s="25"/>
      <c r="G637" s="104"/>
    </row>
    <row r="638" spans="5:7">
      <c r="E638" s="25"/>
      <c r="F638" s="25"/>
      <c r="G638" s="104"/>
    </row>
    <row r="639" spans="5:7">
      <c r="E639" s="25"/>
      <c r="F639" s="25"/>
      <c r="G639" s="104"/>
    </row>
    <row r="640" spans="5:7">
      <c r="E640" s="25"/>
      <c r="F640" s="25"/>
      <c r="G640" s="104"/>
    </row>
    <row r="641" spans="5:7">
      <c r="E641" s="25"/>
      <c r="F641" s="25"/>
      <c r="G641" s="104"/>
    </row>
    <row r="642" spans="5:7">
      <c r="E642" s="25"/>
      <c r="F642" s="25"/>
      <c r="G642" s="104"/>
    </row>
    <row r="643" spans="5:7">
      <c r="E643" s="25"/>
      <c r="F643" s="25"/>
      <c r="G643" s="104"/>
    </row>
    <row r="644" spans="5:7">
      <c r="E644" s="25"/>
      <c r="F644" s="25"/>
      <c r="G644" s="104"/>
    </row>
    <row r="645" spans="5:7">
      <c r="E645" s="25"/>
      <c r="F645" s="25"/>
      <c r="G645" s="104"/>
    </row>
    <row r="646" spans="5:7">
      <c r="E646" s="25"/>
      <c r="F646" s="25"/>
      <c r="G646" s="104"/>
    </row>
    <row r="647" spans="5:7">
      <c r="E647" s="25"/>
      <c r="F647" s="25"/>
      <c r="G647" s="104"/>
    </row>
    <row r="648" spans="5:7">
      <c r="E648" s="25"/>
      <c r="F648" s="25"/>
      <c r="G648" s="104"/>
    </row>
    <row r="649" spans="5:7">
      <c r="E649" s="25"/>
      <c r="F649" s="25"/>
      <c r="G649" s="104"/>
    </row>
    <row r="650" spans="5:7">
      <c r="E650" s="25"/>
      <c r="F650" s="25"/>
      <c r="G650" s="104"/>
    </row>
    <row r="651" spans="5:7">
      <c r="E651" s="25"/>
      <c r="F651" s="25"/>
      <c r="G651" s="104"/>
    </row>
    <row r="652" spans="5:7">
      <c r="E652" s="25"/>
      <c r="F652" s="25"/>
      <c r="G652" s="104"/>
    </row>
    <row r="653" spans="5:7">
      <c r="E653" s="25"/>
      <c r="F653" s="25"/>
      <c r="G653" s="104"/>
    </row>
    <row r="654" spans="5:7">
      <c r="E654" s="25"/>
      <c r="F654" s="25"/>
      <c r="G654" s="104"/>
    </row>
    <row r="655" spans="5:7">
      <c r="E655" s="25"/>
      <c r="F655" s="25"/>
      <c r="G655" s="104"/>
    </row>
    <row r="656" spans="5:7">
      <c r="E656" s="25"/>
      <c r="F656" s="25"/>
      <c r="G656" s="104"/>
    </row>
    <row r="657" spans="5:7">
      <c r="E657" s="25"/>
      <c r="F657" s="25"/>
      <c r="G657" s="104"/>
    </row>
    <row r="658" spans="5:7">
      <c r="E658" s="25"/>
      <c r="F658" s="25"/>
      <c r="G658" s="104"/>
    </row>
    <row r="659" spans="5:7">
      <c r="E659" s="25"/>
      <c r="F659" s="25"/>
      <c r="G659" s="104"/>
    </row>
    <row r="660" spans="5:7">
      <c r="E660" s="25"/>
      <c r="F660" s="25"/>
      <c r="G660" s="104"/>
    </row>
    <row r="661" spans="5:7">
      <c r="E661" s="25"/>
      <c r="F661" s="25"/>
      <c r="G661" s="104"/>
    </row>
    <row r="662" spans="5:7">
      <c r="E662" s="25"/>
      <c r="F662" s="25"/>
      <c r="G662" s="104"/>
    </row>
    <row r="663" spans="5:7">
      <c r="E663" s="25"/>
      <c r="F663" s="25"/>
      <c r="G663" s="104"/>
    </row>
    <row r="664" spans="5:7">
      <c r="E664" s="25"/>
      <c r="F664" s="25"/>
      <c r="G664" s="104"/>
    </row>
    <row r="665" spans="5:7">
      <c r="E665" s="25"/>
      <c r="F665" s="25"/>
      <c r="G665" s="104"/>
    </row>
    <row r="666" spans="5:7">
      <c r="E666" s="25"/>
      <c r="F666" s="25"/>
      <c r="G666" s="104"/>
    </row>
    <row r="667" spans="5:7">
      <c r="E667" s="25"/>
      <c r="F667" s="25"/>
      <c r="G667" s="104"/>
    </row>
    <row r="668" spans="5:7">
      <c r="E668" s="25"/>
      <c r="F668" s="25"/>
      <c r="G668" s="104"/>
    </row>
    <row r="669" spans="5:7">
      <c r="E669" s="25"/>
      <c r="F669" s="25"/>
      <c r="G669" s="104"/>
    </row>
    <row r="670" spans="5:7">
      <c r="E670" s="25"/>
      <c r="F670" s="25"/>
      <c r="G670" s="104"/>
    </row>
    <row r="671" spans="5:7">
      <c r="E671" s="25"/>
      <c r="F671" s="25"/>
      <c r="G671" s="104"/>
    </row>
    <row r="672" spans="5:7">
      <c r="E672" s="25"/>
      <c r="F672" s="25"/>
      <c r="G672" s="104"/>
    </row>
    <row r="673" spans="5:7">
      <c r="E673" s="25"/>
      <c r="F673" s="25"/>
      <c r="G673" s="104"/>
    </row>
    <row r="674" spans="5:7">
      <c r="E674" s="25"/>
      <c r="F674" s="25"/>
      <c r="G674" s="104"/>
    </row>
    <row r="675" spans="5:7">
      <c r="E675" s="25"/>
      <c r="F675" s="25"/>
      <c r="G675" s="104"/>
    </row>
    <row r="676" spans="5:7">
      <c r="E676" s="25"/>
      <c r="F676" s="25"/>
      <c r="G676" s="104"/>
    </row>
    <row r="677" spans="5:7">
      <c r="E677" s="25"/>
      <c r="F677" s="25"/>
      <c r="G677" s="104"/>
    </row>
    <row r="678" spans="5:7">
      <c r="E678" s="25"/>
      <c r="F678" s="25"/>
      <c r="G678" s="104"/>
    </row>
    <row r="679" spans="5:7">
      <c r="E679" s="25"/>
      <c r="F679" s="25"/>
      <c r="G679" s="104"/>
    </row>
    <row r="680" spans="5:7">
      <c r="E680" s="25"/>
      <c r="F680" s="25"/>
      <c r="G680" s="104"/>
    </row>
    <row r="681" spans="5:7">
      <c r="E681" s="25"/>
      <c r="F681" s="25"/>
      <c r="G681" s="104"/>
    </row>
    <row r="682" spans="5:7">
      <c r="E682" s="25"/>
      <c r="F682" s="25"/>
      <c r="G682" s="104"/>
    </row>
    <row r="683" spans="5:7">
      <c r="E683" s="25"/>
      <c r="F683" s="25"/>
      <c r="G683" s="104"/>
    </row>
    <row r="684" spans="5:7">
      <c r="E684" s="25"/>
      <c r="F684" s="25"/>
      <c r="G684" s="104"/>
    </row>
    <row r="685" spans="5:7">
      <c r="E685" s="25"/>
      <c r="F685" s="25"/>
      <c r="G685" s="104"/>
    </row>
    <row r="686" spans="5:7">
      <c r="E686" s="25"/>
      <c r="F686" s="25"/>
      <c r="G686" s="104"/>
    </row>
    <row r="687" spans="5:7">
      <c r="E687" s="25"/>
      <c r="F687" s="25"/>
      <c r="G687" s="104"/>
    </row>
    <row r="688" spans="5:7">
      <c r="E688" s="25"/>
      <c r="F688" s="25"/>
      <c r="G688" s="104"/>
    </row>
    <row r="689" spans="5:7">
      <c r="E689" s="25"/>
      <c r="F689" s="25"/>
      <c r="G689" s="104"/>
    </row>
    <row r="690" spans="5:7">
      <c r="E690" s="25"/>
      <c r="F690" s="25"/>
      <c r="G690" s="104"/>
    </row>
    <row r="691" spans="5:7">
      <c r="E691" s="25"/>
      <c r="F691" s="25"/>
      <c r="G691" s="104"/>
    </row>
    <row r="692" spans="5:7">
      <c r="E692" s="25"/>
      <c r="F692" s="25"/>
      <c r="G692" s="104"/>
    </row>
    <row r="693" spans="5:7">
      <c r="E693" s="25"/>
      <c r="F693" s="25"/>
      <c r="G693" s="104"/>
    </row>
    <row r="694" spans="5:7">
      <c r="E694" s="25"/>
      <c r="F694" s="25"/>
      <c r="G694" s="104"/>
    </row>
    <row r="695" spans="5:7">
      <c r="E695" s="25"/>
      <c r="F695" s="25"/>
      <c r="G695" s="104"/>
    </row>
    <row r="696" spans="5:7">
      <c r="E696" s="25"/>
      <c r="F696" s="25"/>
      <c r="G696" s="104"/>
    </row>
    <row r="697" spans="5:7">
      <c r="E697" s="25"/>
      <c r="F697" s="25"/>
      <c r="G697" s="104"/>
    </row>
    <row r="698" spans="5:7">
      <c r="E698" s="25"/>
      <c r="F698" s="25"/>
      <c r="G698" s="104"/>
    </row>
    <row r="699" spans="5:7">
      <c r="E699" s="25"/>
      <c r="F699" s="25"/>
      <c r="G699" s="104"/>
    </row>
    <row r="700" spans="5:7">
      <c r="E700" s="25"/>
      <c r="F700" s="25"/>
      <c r="G700" s="104"/>
    </row>
    <row r="701" spans="5:7">
      <c r="E701" s="25"/>
      <c r="F701" s="25"/>
      <c r="G701" s="104"/>
    </row>
    <row r="702" spans="5:7">
      <c r="E702" s="25"/>
      <c r="F702" s="25"/>
      <c r="G702" s="104"/>
    </row>
    <row r="703" spans="5:7">
      <c r="E703" s="25"/>
      <c r="F703" s="25"/>
      <c r="G703" s="104"/>
    </row>
    <row r="704" spans="5:7">
      <c r="E704" s="25"/>
      <c r="F704" s="25"/>
      <c r="G704" s="104"/>
    </row>
    <row r="705" spans="5:7">
      <c r="E705" s="25"/>
      <c r="F705" s="25"/>
      <c r="G705" s="104"/>
    </row>
    <row r="706" spans="5:7">
      <c r="E706" s="25"/>
      <c r="F706" s="25"/>
      <c r="G706" s="104"/>
    </row>
    <row r="707" spans="5:7">
      <c r="E707" s="25"/>
      <c r="F707" s="25"/>
      <c r="G707" s="104"/>
    </row>
    <row r="708" spans="5:7">
      <c r="E708" s="25"/>
      <c r="F708" s="25"/>
      <c r="G708" s="104"/>
    </row>
    <row r="709" spans="5:7">
      <c r="E709" s="25"/>
      <c r="F709" s="25"/>
      <c r="G709" s="104"/>
    </row>
    <row r="710" spans="5:7">
      <c r="E710" s="25"/>
      <c r="F710" s="25"/>
      <c r="G710" s="104"/>
    </row>
    <row r="711" spans="5:7">
      <c r="E711" s="25"/>
      <c r="F711" s="25"/>
      <c r="G711" s="104"/>
    </row>
    <row r="712" spans="5:7">
      <c r="E712" s="25"/>
      <c r="F712" s="25"/>
      <c r="G712" s="104"/>
    </row>
    <row r="713" spans="5:7">
      <c r="E713" s="25"/>
      <c r="F713" s="25"/>
      <c r="G713" s="104"/>
    </row>
    <row r="714" spans="5:7">
      <c r="E714" s="25"/>
      <c r="F714" s="25"/>
      <c r="G714" s="104"/>
    </row>
    <row r="715" spans="5:7">
      <c r="E715" s="25"/>
      <c r="F715" s="25"/>
      <c r="G715" s="104"/>
    </row>
    <row r="716" spans="5:7">
      <c r="E716" s="25"/>
      <c r="F716" s="25"/>
      <c r="G716" s="104"/>
    </row>
    <row r="717" spans="5:7">
      <c r="E717" s="25"/>
      <c r="F717" s="25"/>
      <c r="G717" s="104"/>
    </row>
    <row r="718" spans="5:7">
      <c r="E718" s="25"/>
      <c r="F718" s="25"/>
      <c r="G718" s="104"/>
    </row>
    <row r="719" spans="5:7">
      <c r="E719" s="25"/>
      <c r="F719" s="25"/>
      <c r="G719" s="104"/>
    </row>
    <row r="720" spans="5:7">
      <c r="E720" s="25"/>
      <c r="F720" s="25"/>
      <c r="G720" s="104"/>
    </row>
    <row r="721" spans="5:7">
      <c r="E721" s="25"/>
      <c r="F721" s="25"/>
      <c r="G721" s="104"/>
    </row>
    <row r="722" spans="5:7">
      <c r="E722" s="25"/>
      <c r="F722" s="25"/>
      <c r="G722" s="104"/>
    </row>
    <row r="723" spans="5:7">
      <c r="E723" s="25"/>
      <c r="F723" s="25"/>
      <c r="G723" s="104"/>
    </row>
    <row r="724" spans="5:7">
      <c r="E724" s="25"/>
      <c r="F724" s="25"/>
      <c r="G724" s="104"/>
    </row>
    <row r="725" spans="5:7">
      <c r="E725" s="25"/>
      <c r="F725" s="25"/>
      <c r="G725" s="104"/>
    </row>
    <row r="726" spans="5:7">
      <c r="E726" s="25"/>
      <c r="F726" s="25"/>
      <c r="G726" s="104"/>
    </row>
    <row r="727" spans="5:7">
      <c r="E727" s="25"/>
      <c r="F727" s="25"/>
      <c r="G727" s="104"/>
    </row>
    <row r="728" spans="5:7">
      <c r="E728" s="25"/>
      <c r="F728" s="25"/>
      <c r="G728" s="104"/>
    </row>
    <row r="729" spans="5:7">
      <c r="E729" s="25"/>
      <c r="F729" s="25"/>
      <c r="G729" s="104"/>
    </row>
    <row r="730" spans="5:7">
      <c r="E730" s="25"/>
      <c r="F730" s="25"/>
      <c r="G730" s="104"/>
    </row>
    <row r="731" spans="5:7">
      <c r="E731" s="25"/>
      <c r="F731" s="25"/>
      <c r="G731" s="104"/>
    </row>
    <row r="732" spans="5:7">
      <c r="E732" s="25"/>
      <c r="F732" s="25"/>
      <c r="G732" s="104"/>
    </row>
    <row r="733" spans="5:7">
      <c r="E733" s="25"/>
      <c r="F733" s="25"/>
      <c r="G733" s="104"/>
    </row>
    <row r="734" spans="5:7">
      <c r="E734" s="25"/>
      <c r="F734" s="25"/>
      <c r="G734" s="104"/>
    </row>
    <row r="735" spans="5:7">
      <c r="E735" s="25"/>
      <c r="F735" s="25"/>
      <c r="G735" s="104"/>
    </row>
    <row r="736" spans="5:7">
      <c r="E736" s="25"/>
      <c r="F736" s="25"/>
      <c r="G736" s="104"/>
    </row>
    <row r="737" spans="5:7">
      <c r="E737" s="25"/>
      <c r="F737" s="25"/>
      <c r="G737" s="104"/>
    </row>
    <row r="738" spans="5:7">
      <c r="E738" s="25"/>
      <c r="F738" s="25"/>
      <c r="G738" s="104"/>
    </row>
    <row r="739" spans="5:7">
      <c r="E739" s="25"/>
      <c r="F739" s="25"/>
      <c r="G739" s="104"/>
    </row>
    <row r="740" spans="5:7">
      <c r="E740" s="25"/>
      <c r="F740" s="25"/>
      <c r="G740" s="104"/>
    </row>
    <row r="741" spans="5:7">
      <c r="E741" s="25"/>
      <c r="F741" s="25"/>
      <c r="G741" s="104"/>
    </row>
    <row r="742" spans="5:7">
      <c r="E742" s="25"/>
      <c r="F742" s="25"/>
      <c r="G742" s="104"/>
    </row>
    <row r="743" spans="5:7">
      <c r="E743" s="25"/>
      <c r="F743" s="25"/>
      <c r="G743" s="104"/>
    </row>
    <row r="744" spans="5:7">
      <c r="E744" s="25"/>
      <c r="F744" s="25"/>
      <c r="G744" s="104"/>
    </row>
    <row r="745" spans="5:7">
      <c r="E745" s="25"/>
      <c r="F745" s="25"/>
      <c r="G745" s="104"/>
    </row>
    <row r="746" spans="5:7">
      <c r="E746" s="25"/>
      <c r="F746" s="25"/>
      <c r="G746" s="104"/>
    </row>
    <row r="747" spans="5:7">
      <c r="E747" s="25"/>
      <c r="F747" s="25"/>
      <c r="G747" s="104"/>
    </row>
    <row r="748" spans="5:7">
      <c r="E748" s="25"/>
      <c r="F748" s="25"/>
      <c r="G748" s="104"/>
    </row>
    <row r="749" spans="5:7">
      <c r="E749" s="25"/>
      <c r="F749" s="25"/>
      <c r="G749" s="104"/>
    </row>
    <row r="750" spans="5:7">
      <c r="E750" s="25"/>
      <c r="F750" s="25"/>
      <c r="G750" s="104"/>
    </row>
    <row r="751" spans="5:7">
      <c r="E751" s="25"/>
      <c r="F751" s="25"/>
      <c r="G751" s="104"/>
    </row>
    <row r="752" spans="5:7">
      <c r="E752" s="25"/>
      <c r="F752" s="25"/>
      <c r="G752" s="104"/>
    </row>
    <row r="753" spans="5:7">
      <c r="E753" s="25"/>
      <c r="F753" s="25"/>
      <c r="G753" s="104"/>
    </row>
    <row r="754" spans="5:7">
      <c r="E754" s="25"/>
      <c r="F754" s="25"/>
      <c r="G754" s="104"/>
    </row>
    <row r="755" spans="5:7">
      <c r="E755" s="25"/>
      <c r="F755" s="25"/>
      <c r="G755" s="104"/>
    </row>
    <row r="756" spans="5:7">
      <c r="E756" s="25"/>
      <c r="F756" s="25"/>
      <c r="G756" s="104"/>
    </row>
    <row r="757" spans="5:7">
      <c r="E757" s="25"/>
      <c r="F757" s="25"/>
      <c r="G757" s="104"/>
    </row>
    <row r="758" spans="5:7">
      <c r="E758" s="25"/>
      <c r="F758" s="25"/>
      <c r="G758" s="104"/>
    </row>
    <row r="759" spans="5:7">
      <c r="E759" s="25"/>
      <c r="F759" s="25"/>
      <c r="G759" s="104"/>
    </row>
    <row r="760" spans="5:7">
      <c r="E760" s="25"/>
      <c r="F760" s="25"/>
      <c r="G760" s="104"/>
    </row>
    <row r="761" spans="5:7">
      <c r="E761" s="25"/>
      <c r="F761" s="25"/>
      <c r="G761" s="104"/>
    </row>
    <row r="762" spans="5:7">
      <c r="E762" s="25"/>
      <c r="F762" s="25"/>
      <c r="G762" s="104"/>
    </row>
    <row r="763" spans="5:7">
      <c r="E763" s="25"/>
      <c r="F763" s="25"/>
      <c r="G763" s="104"/>
    </row>
    <row r="764" spans="5:7">
      <c r="E764" s="25"/>
      <c r="F764" s="25"/>
      <c r="G764" s="104"/>
    </row>
    <row r="765" spans="5:7">
      <c r="E765" s="25"/>
      <c r="F765" s="25"/>
      <c r="G765" s="104"/>
    </row>
    <row r="766" spans="5:7">
      <c r="E766" s="25"/>
      <c r="F766" s="25"/>
      <c r="G766" s="104"/>
    </row>
    <row r="767" spans="5:7">
      <c r="E767" s="25"/>
      <c r="F767" s="25"/>
      <c r="G767" s="104"/>
    </row>
    <row r="768" spans="5:7">
      <c r="E768" s="25"/>
      <c r="F768" s="25"/>
      <c r="G768" s="104"/>
    </row>
    <row r="769" spans="5:7">
      <c r="E769" s="25"/>
      <c r="F769" s="25"/>
      <c r="G769" s="104"/>
    </row>
    <row r="770" spans="5:7">
      <c r="E770" s="25"/>
      <c r="F770" s="25"/>
      <c r="G770" s="104"/>
    </row>
    <row r="771" spans="5:7">
      <c r="E771" s="25"/>
      <c r="F771" s="25"/>
      <c r="G771" s="104"/>
    </row>
    <row r="772" spans="5:7">
      <c r="E772" s="25"/>
      <c r="F772" s="25"/>
      <c r="G772" s="104"/>
    </row>
    <row r="773" spans="5:7">
      <c r="E773" s="25"/>
      <c r="F773" s="25"/>
      <c r="G773" s="104"/>
    </row>
    <row r="774" spans="5:7">
      <c r="E774" s="25"/>
      <c r="F774" s="25"/>
      <c r="G774" s="104"/>
    </row>
    <row r="775" spans="5:7">
      <c r="E775" s="25"/>
      <c r="F775" s="25"/>
      <c r="G775" s="104"/>
    </row>
    <row r="776" spans="5:7">
      <c r="E776" s="25"/>
      <c r="F776" s="25"/>
      <c r="G776" s="104"/>
    </row>
    <row r="777" spans="5:7">
      <c r="E777" s="25"/>
      <c r="F777" s="25"/>
      <c r="G777" s="104"/>
    </row>
    <row r="778" spans="5:7">
      <c r="E778" s="25"/>
      <c r="F778" s="25"/>
      <c r="G778" s="104"/>
    </row>
    <row r="779" spans="5:7">
      <c r="E779" s="25"/>
      <c r="F779" s="25"/>
      <c r="G779" s="104"/>
    </row>
    <row r="780" spans="5:7">
      <c r="E780" s="25"/>
      <c r="F780" s="25"/>
      <c r="G780" s="104"/>
    </row>
    <row r="781" spans="5:7">
      <c r="E781" s="25"/>
      <c r="F781" s="25"/>
      <c r="G781" s="104"/>
    </row>
    <row r="782" spans="5:7">
      <c r="E782" s="25"/>
      <c r="F782" s="25"/>
      <c r="G782" s="104"/>
    </row>
    <row r="783" spans="5:7">
      <c r="E783" s="25"/>
      <c r="F783" s="25"/>
      <c r="G783" s="104"/>
    </row>
    <row r="784" spans="5:7">
      <c r="E784" s="25"/>
      <c r="F784" s="25"/>
      <c r="G784" s="104"/>
    </row>
    <row r="785" spans="5:7">
      <c r="E785" s="25"/>
      <c r="F785" s="25"/>
      <c r="G785" s="104"/>
    </row>
    <row r="786" spans="5:7">
      <c r="E786" s="25"/>
      <c r="F786" s="25"/>
      <c r="G786" s="104"/>
    </row>
    <row r="787" spans="5:7">
      <c r="E787" s="25"/>
      <c r="F787" s="25"/>
      <c r="G787" s="104"/>
    </row>
    <row r="788" spans="5:7">
      <c r="E788" s="25"/>
      <c r="F788" s="25"/>
      <c r="G788" s="104"/>
    </row>
    <row r="789" spans="5:7">
      <c r="E789" s="25"/>
      <c r="F789" s="25"/>
      <c r="G789" s="104"/>
    </row>
    <row r="790" spans="5:7">
      <c r="E790" s="25"/>
      <c r="F790" s="25"/>
      <c r="G790" s="104"/>
    </row>
    <row r="791" spans="5:7">
      <c r="E791" s="25"/>
      <c r="F791" s="25"/>
      <c r="G791" s="104"/>
    </row>
    <row r="792" spans="5:7">
      <c r="E792" s="25"/>
      <c r="F792" s="25"/>
      <c r="G792" s="104"/>
    </row>
    <row r="793" spans="5:7">
      <c r="E793" s="25"/>
      <c r="F793" s="25"/>
      <c r="G793" s="104"/>
    </row>
    <row r="794" spans="5:7">
      <c r="E794" s="25"/>
      <c r="F794" s="25"/>
      <c r="G794" s="104"/>
    </row>
    <row r="795" spans="5:7">
      <c r="E795" s="25"/>
      <c r="F795" s="25"/>
      <c r="G795" s="104"/>
    </row>
    <row r="796" spans="5:7">
      <c r="E796" s="25"/>
      <c r="F796" s="25"/>
      <c r="G796" s="104"/>
    </row>
    <row r="797" spans="5:7">
      <c r="E797" s="25"/>
      <c r="F797" s="25"/>
      <c r="G797" s="104"/>
    </row>
    <row r="798" spans="5:7">
      <c r="E798" s="25"/>
      <c r="F798" s="25"/>
      <c r="G798" s="104"/>
    </row>
    <row r="799" spans="5:7">
      <c r="E799" s="25"/>
      <c r="F799" s="25"/>
      <c r="G799" s="104"/>
    </row>
    <row r="800" spans="5:7">
      <c r="E800" s="25"/>
      <c r="F800" s="25"/>
      <c r="G800" s="104"/>
    </row>
    <row r="801" spans="5:7">
      <c r="E801" s="25"/>
      <c r="F801" s="25"/>
      <c r="G801" s="104"/>
    </row>
    <row r="802" spans="5:7">
      <c r="E802" s="25"/>
      <c r="F802" s="25"/>
      <c r="G802" s="104"/>
    </row>
    <row r="803" spans="5:7">
      <c r="E803" s="25"/>
      <c r="F803" s="25"/>
      <c r="G803" s="104"/>
    </row>
    <row r="804" spans="5:7">
      <c r="E804" s="25"/>
      <c r="F804" s="25"/>
      <c r="G804" s="104"/>
    </row>
    <row r="805" spans="5:7">
      <c r="E805" s="25"/>
      <c r="F805" s="25"/>
      <c r="G805" s="104"/>
    </row>
    <row r="806" spans="5:7">
      <c r="E806" s="25"/>
      <c r="F806" s="25"/>
      <c r="G806" s="104"/>
    </row>
    <row r="807" spans="5:7">
      <c r="E807" s="25"/>
      <c r="F807" s="25"/>
      <c r="G807" s="104"/>
    </row>
    <row r="808" spans="5:7">
      <c r="E808" s="25"/>
      <c r="F808" s="25"/>
      <c r="G808" s="104"/>
    </row>
    <row r="809" spans="5:7">
      <c r="E809" s="25"/>
      <c r="F809" s="25"/>
      <c r="G809" s="104"/>
    </row>
    <row r="810" spans="5:7">
      <c r="E810" s="25"/>
      <c r="F810" s="25"/>
      <c r="G810" s="104"/>
    </row>
    <row r="811" spans="5:7">
      <c r="E811" s="25"/>
      <c r="F811" s="25"/>
      <c r="G811" s="104"/>
    </row>
    <row r="812" spans="5:7">
      <c r="E812" s="25"/>
      <c r="F812" s="25"/>
      <c r="G812" s="104"/>
    </row>
    <row r="813" spans="5:7">
      <c r="E813" s="25"/>
      <c r="F813" s="25"/>
      <c r="G813" s="104"/>
    </row>
    <row r="814" spans="5:7">
      <c r="E814" s="25"/>
      <c r="F814" s="25"/>
      <c r="G814" s="104"/>
    </row>
    <row r="815" spans="5:7">
      <c r="E815" s="25"/>
      <c r="F815" s="25"/>
      <c r="G815" s="104"/>
    </row>
    <row r="816" spans="5:7">
      <c r="E816" s="25"/>
      <c r="F816" s="25"/>
      <c r="G816" s="104"/>
    </row>
    <row r="817" spans="5:7">
      <c r="E817" s="25"/>
      <c r="F817" s="25"/>
      <c r="G817" s="104"/>
    </row>
    <row r="818" spans="5:7">
      <c r="E818" s="25"/>
      <c r="F818" s="25"/>
      <c r="G818" s="104"/>
    </row>
    <row r="819" spans="5:7">
      <c r="E819" s="25"/>
      <c r="F819" s="25"/>
      <c r="G819" s="104"/>
    </row>
    <row r="820" spans="5:7">
      <c r="E820" s="25"/>
      <c r="F820" s="25"/>
      <c r="G820" s="104"/>
    </row>
    <row r="821" spans="5:7">
      <c r="E821" s="25"/>
      <c r="F821" s="25"/>
      <c r="G821" s="104"/>
    </row>
    <row r="822" spans="5:7">
      <c r="E822" s="25"/>
      <c r="F822" s="25"/>
      <c r="G822" s="104"/>
    </row>
    <row r="823" spans="5:7">
      <c r="E823" s="25"/>
      <c r="F823" s="25"/>
      <c r="G823" s="104"/>
    </row>
    <row r="824" spans="5:7">
      <c r="E824" s="25"/>
      <c r="F824" s="25"/>
      <c r="G824" s="104"/>
    </row>
    <row r="825" spans="5:7">
      <c r="E825" s="25"/>
      <c r="F825" s="25"/>
      <c r="G825" s="104"/>
    </row>
    <row r="826" spans="5:7">
      <c r="E826" s="25"/>
      <c r="F826" s="25"/>
      <c r="G826" s="104"/>
    </row>
    <row r="827" spans="5:7">
      <c r="E827" s="25"/>
      <c r="F827" s="25"/>
      <c r="G827" s="104"/>
    </row>
    <row r="828" spans="5:7">
      <c r="E828" s="25"/>
      <c r="F828" s="25"/>
      <c r="G828" s="104"/>
    </row>
    <row r="829" spans="5:7">
      <c r="E829" s="25"/>
      <c r="F829" s="25"/>
      <c r="G829" s="104"/>
    </row>
    <row r="830" spans="5:7">
      <c r="E830" s="25"/>
      <c r="F830" s="25"/>
      <c r="G830" s="104"/>
    </row>
    <row r="831" spans="5:7">
      <c r="E831" s="25"/>
      <c r="F831" s="25"/>
      <c r="G831" s="104"/>
    </row>
    <row r="832" spans="5:7">
      <c r="E832" s="25"/>
      <c r="F832" s="25"/>
      <c r="G832" s="104"/>
    </row>
    <row r="833" spans="5:7">
      <c r="E833" s="25"/>
      <c r="F833" s="25"/>
      <c r="G833" s="104"/>
    </row>
    <row r="834" spans="5:7">
      <c r="E834" s="25"/>
      <c r="F834" s="25"/>
      <c r="G834" s="104"/>
    </row>
    <row r="835" spans="5:7">
      <c r="E835" s="25"/>
      <c r="F835" s="25"/>
      <c r="G835" s="104"/>
    </row>
    <row r="836" spans="5:7">
      <c r="E836" s="25"/>
      <c r="F836" s="25"/>
      <c r="G836" s="104"/>
    </row>
    <row r="837" spans="5:7">
      <c r="E837" s="25"/>
      <c r="F837" s="25"/>
      <c r="G837" s="104"/>
    </row>
    <row r="838" spans="5:7">
      <c r="E838" s="25"/>
      <c r="F838" s="25"/>
      <c r="G838" s="104"/>
    </row>
    <row r="839" spans="5:7">
      <c r="E839" s="25"/>
      <c r="F839" s="25"/>
      <c r="G839" s="104"/>
    </row>
    <row r="840" spans="5:7">
      <c r="E840" s="25"/>
      <c r="F840" s="25"/>
      <c r="G840" s="104"/>
    </row>
    <row r="841" spans="5:7">
      <c r="E841" s="25"/>
      <c r="F841" s="25"/>
      <c r="G841" s="104"/>
    </row>
    <row r="842" spans="5:7">
      <c r="E842" s="25"/>
      <c r="F842" s="25"/>
      <c r="G842" s="104"/>
    </row>
    <row r="843" spans="5:7">
      <c r="E843" s="25"/>
      <c r="F843" s="25"/>
      <c r="G843" s="104"/>
    </row>
    <row r="844" spans="5:7">
      <c r="E844" s="25"/>
      <c r="F844" s="25"/>
      <c r="G844" s="104"/>
    </row>
    <row r="845" spans="5:7">
      <c r="E845" s="25"/>
      <c r="F845" s="25"/>
      <c r="G845" s="104"/>
    </row>
    <row r="846" spans="5:7">
      <c r="E846" s="25"/>
      <c r="F846" s="25"/>
      <c r="G846" s="104"/>
    </row>
    <row r="847" spans="5:7">
      <c r="E847" s="25"/>
      <c r="F847" s="25"/>
      <c r="G847" s="104"/>
    </row>
    <row r="848" spans="5:7">
      <c r="E848" s="25"/>
      <c r="F848" s="25"/>
      <c r="G848" s="104"/>
    </row>
    <row r="849" spans="5:7">
      <c r="E849" s="25"/>
      <c r="F849" s="25"/>
      <c r="G849" s="104"/>
    </row>
    <row r="850" spans="5:7">
      <c r="E850" s="25"/>
      <c r="F850" s="25"/>
      <c r="G850" s="104"/>
    </row>
    <row r="851" spans="5:7">
      <c r="E851" s="25"/>
      <c r="F851" s="25"/>
      <c r="G851" s="104"/>
    </row>
    <row r="852" spans="5:7">
      <c r="E852" s="25"/>
      <c r="F852" s="25"/>
      <c r="G852" s="104"/>
    </row>
    <row r="853" spans="5:7">
      <c r="E853" s="25"/>
      <c r="F853" s="25"/>
      <c r="G853" s="104"/>
    </row>
    <row r="854" spans="5:7">
      <c r="E854" s="25"/>
      <c r="F854" s="25"/>
      <c r="G854" s="104"/>
    </row>
    <row r="855" spans="5:7">
      <c r="E855" s="25"/>
      <c r="F855" s="25"/>
      <c r="G855" s="104"/>
    </row>
    <row r="856" spans="5:7">
      <c r="E856" s="25"/>
      <c r="F856" s="25"/>
      <c r="G856" s="104"/>
    </row>
    <row r="857" spans="5:7">
      <c r="E857" s="25"/>
      <c r="F857" s="25"/>
      <c r="G857" s="104"/>
    </row>
    <row r="858" spans="5:7">
      <c r="E858" s="25"/>
      <c r="F858" s="25"/>
      <c r="G858" s="104"/>
    </row>
    <row r="859" spans="5:7">
      <c r="E859" s="25"/>
      <c r="F859" s="25"/>
      <c r="G859" s="104"/>
    </row>
    <row r="860" spans="5:7">
      <c r="E860" s="25"/>
      <c r="F860" s="25"/>
      <c r="G860" s="104"/>
    </row>
    <row r="861" spans="5:7">
      <c r="E861" s="25"/>
      <c r="F861" s="25"/>
      <c r="G861" s="104"/>
    </row>
    <row r="862" spans="5:7">
      <c r="E862" s="25"/>
      <c r="F862" s="25"/>
      <c r="G862" s="104"/>
    </row>
    <row r="863" spans="5:7">
      <c r="E863" s="25"/>
      <c r="F863" s="25"/>
      <c r="G863" s="104"/>
    </row>
    <row r="864" spans="5:7">
      <c r="E864" s="25"/>
      <c r="F864" s="25"/>
      <c r="G864" s="104"/>
    </row>
    <row r="865" spans="5:7">
      <c r="E865" s="25"/>
      <c r="F865" s="25"/>
      <c r="G865" s="104"/>
    </row>
    <row r="866" spans="5:7">
      <c r="E866" s="25"/>
      <c r="F866" s="25"/>
      <c r="G866" s="104"/>
    </row>
    <row r="867" spans="5:7">
      <c r="E867" s="25"/>
      <c r="F867" s="25"/>
      <c r="G867" s="104"/>
    </row>
    <row r="868" spans="5:7">
      <c r="E868" s="25"/>
      <c r="F868" s="25"/>
      <c r="G868" s="104"/>
    </row>
    <row r="869" spans="5:7">
      <c r="E869" s="25"/>
      <c r="F869" s="25"/>
      <c r="G869" s="104"/>
    </row>
    <row r="870" spans="5:7">
      <c r="E870" s="25"/>
      <c r="F870" s="25"/>
      <c r="G870" s="104"/>
    </row>
    <row r="871" spans="5:7">
      <c r="E871" s="25"/>
      <c r="F871" s="25"/>
      <c r="G871" s="104"/>
    </row>
    <row r="872" spans="5:7">
      <c r="E872" s="25"/>
      <c r="F872" s="25"/>
      <c r="G872" s="104"/>
    </row>
    <row r="873" spans="5:7">
      <c r="E873" s="25"/>
      <c r="F873" s="25"/>
      <c r="G873" s="104"/>
    </row>
    <row r="874" spans="5:7">
      <c r="E874" s="25"/>
      <c r="F874" s="25"/>
      <c r="G874" s="104"/>
    </row>
    <row r="875" spans="5:7">
      <c r="E875" s="25"/>
      <c r="F875" s="25"/>
      <c r="G875" s="104"/>
    </row>
    <row r="876" spans="5:7">
      <c r="E876" s="25"/>
      <c r="F876" s="25"/>
      <c r="G876" s="104"/>
    </row>
    <row r="877" spans="5:7">
      <c r="E877" s="25"/>
      <c r="F877" s="25"/>
      <c r="G877" s="104"/>
    </row>
    <row r="878" spans="5:7">
      <c r="E878" s="25"/>
      <c r="F878" s="25"/>
      <c r="G878" s="104"/>
    </row>
    <row r="879" spans="5:7">
      <c r="E879" s="25"/>
      <c r="F879" s="25"/>
      <c r="G879" s="104"/>
    </row>
    <row r="880" spans="5:7">
      <c r="E880" s="25"/>
      <c r="F880" s="25"/>
      <c r="G880" s="104"/>
    </row>
    <row r="881" spans="5:7">
      <c r="E881" s="25"/>
      <c r="F881" s="25"/>
      <c r="G881" s="104"/>
    </row>
    <row r="882" spans="5:7">
      <c r="E882" s="25"/>
      <c r="F882" s="25"/>
      <c r="G882" s="104"/>
    </row>
    <row r="883" spans="5:7">
      <c r="E883" s="25"/>
      <c r="F883" s="25"/>
      <c r="G883" s="104"/>
    </row>
    <row r="884" spans="5:7">
      <c r="E884" s="25"/>
      <c r="F884" s="25"/>
      <c r="G884" s="104"/>
    </row>
    <row r="885" spans="5:7">
      <c r="E885" s="25"/>
      <c r="F885" s="25"/>
      <c r="G885" s="104"/>
    </row>
    <row r="886" spans="5:7">
      <c r="E886" s="25"/>
      <c r="F886" s="25"/>
      <c r="G886" s="104"/>
    </row>
    <row r="887" spans="5:7">
      <c r="E887" s="25"/>
      <c r="F887" s="25"/>
      <c r="G887" s="104"/>
    </row>
    <row r="888" spans="5:7">
      <c r="E888" s="25"/>
      <c r="F888" s="25"/>
      <c r="G888" s="104"/>
    </row>
    <row r="889" spans="5:7">
      <c r="E889" s="25"/>
      <c r="F889" s="25"/>
      <c r="G889" s="104"/>
    </row>
    <row r="890" spans="5:7">
      <c r="E890" s="25"/>
      <c r="F890" s="25"/>
      <c r="G890" s="104"/>
    </row>
    <row r="891" spans="5:7">
      <c r="E891" s="25"/>
      <c r="F891" s="25"/>
      <c r="G891" s="104"/>
    </row>
    <row r="892" spans="5:7">
      <c r="E892" s="25"/>
      <c r="F892" s="25"/>
      <c r="G892" s="104"/>
    </row>
    <row r="893" spans="5:7">
      <c r="E893" s="25"/>
      <c r="F893" s="25"/>
      <c r="G893" s="104"/>
    </row>
    <row r="894" spans="5:7">
      <c r="E894" s="25"/>
      <c r="F894" s="25"/>
      <c r="G894" s="104"/>
    </row>
    <row r="895" spans="5:7">
      <c r="E895" s="25"/>
      <c r="F895" s="25"/>
      <c r="G895" s="104"/>
    </row>
    <row r="896" spans="5:7">
      <c r="E896" s="25"/>
      <c r="F896" s="25"/>
      <c r="G896" s="104"/>
    </row>
    <row r="897" spans="5:7">
      <c r="E897" s="25"/>
      <c r="F897" s="25"/>
      <c r="G897" s="104"/>
    </row>
    <row r="898" spans="5:7">
      <c r="E898" s="25"/>
      <c r="F898" s="25"/>
      <c r="G898" s="104"/>
    </row>
    <row r="899" spans="5:7">
      <c r="E899" s="25"/>
      <c r="F899" s="25"/>
      <c r="G899" s="104"/>
    </row>
    <row r="900" spans="5:7">
      <c r="E900" s="25"/>
      <c r="F900" s="25"/>
      <c r="G900" s="104"/>
    </row>
    <row r="901" spans="5:7">
      <c r="E901" s="25"/>
      <c r="F901" s="25"/>
      <c r="G901" s="104"/>
    </row>
    <row r="902" spans="5:7">
      <c r="E902" s="25"/>
      <c r="F902" s="25"/>
      <c r="G902" s="104"/>
    </row>
    <row r="903" spans="5:7">
      <c r="E903" s="25"/>
      <c r="F903" s="25"/>
      <c r="G903" s="104"/>
    </row>
    <row r="904" spans="5:7">
      <c r="E904" s="25"/>
      <c r="F904" s="25"/>
      <c r="G904" s="104"/>
    </row>
    <row r="905" spans="5:7">
      <c r="E905" s="25"/>
      <c r="F905" s="25"/>
      <c r="G905" s="104"/>
    </row>
    <row r="906" spans="5:7">
      <c r="E906" s="25"/>
      <c r="F906" s="25"/>
      <c r="G906" s="104"/>
    </row>
    <row r="907" spans="5:7">
      <c r="E907" s="25"/>
      <c r="F907" s="25"/>
      <c r="G907" s="104"/>
    </row>
    <row r="908" spans="5:7">
      <c r="E908" s="25"/>
      <c r="F908" s="25"/>
      <c r="G908" s="104"/>
    </row>
    <row r="909" spans="5:7">
      <c r="E909" s="25"/>
      <c r="F909" s="25"/>
      <c r="G909" s="104"/>
    </row>
    <row r="910" spans="5:7">
      <c r="E910" s="25"/>
      <c r="F910" s="25"/>
      <c r="G910" s="104"/>
    </row>
    <row r="911" spans="5:7">
      <c r="E911" s="25"/>
      <c r="F911" s="25"/>
      <c r="G911" s="104"/>
    </row>
    <row r="912" spans="5:7">
      <c r="E912" s="25"/>
      <c r="F912" s="25"/>
      <c r="G912" s="104"/>
    </row>
    <row r="913" spans="5:7">
      <c r="E913" s="25"/>
      <c r="F913" s="25"/>
      <c r="G913" s="104"/>
    </row>
    <row r="914" spans="5:7">
      <c r="E914" s="25"/>
      <c r="F914" s="25"/>
      <c r="G914" s="104"/>
    </row>
    <row r="915" spans="5:7">
      <c r="E915" s="25"/>
      <c r="F915" s="25"/>
      <c r="G915" s="104"/>
    </row>
    <row r="916" spans="5:7">
      <c r="E916" s="25"/>
      <c r="F916" s="25"/>
      <c r="G916" s="104"/>
    </row>
    <row r="917" spans="5:7">
      <c r="E917" s="25"/>
      <c r="F917" s="25"/>
      <c r="G917" s="104"/>
    </row>
    <row r="918" spans="5:7">
      <c r="E918" s="25"/>
      <c r="F918" s="25"/>
      <c r="G918" s="104"/>
    </row>
    <row r="919" spans="5:7">
      <c r="E919" s="25"/>
      <c r="F919" s="25"/>
      <c r="G919" s="104"/>
    </row>
    <row r="920" spans="5:7">
      <c r="E920" s="25"/>
      <c r="F920" s="25"/>
      <c r="G920" s="104"/>
    </row>
    <row r="921" spans="5:7">
      <c r="E921" s="25"/>
      <c r="F921" s="25"/>
      <c r="G921" s="104"/>
    </row>
    <row r="922" spans="5:7">
      <c r="E922" s="25"/>
      <c r="F922" s="25"/>
      <c r="G922" s="104"/>
    </row>
    <row r="923" spans="5:7">
      <c r="E923" s="25"/>
      <c r="F923" s="25"/>
      <c r="G923" s="104"/>
    </row>
    <row r="924" spans="5:7">
      <c r="E924" s="25"/>
      <c r="F924" s="25"/>
      <c r="G924" s="104"/>
    </row>
    <row r="925" spans="5:7">
      <c r="E925" s="25"/>
      <c r="F925" s="25"/>
      <c r="G925" s="104"/>
    </row>
    <row r="926" spans="5:7">
      <c r="E926" s="25"/>
      <c r="F926" s="25"/>
      <c r="G926" s="104"/>
    </row>
    <row r="927" spans="5:7">
      <c r="E927" s="25"/>
      <c r="F927" s="25"/>
      <c r="G927" s="104"/>
    </row>
    <row r="928" spans="5:7">
      <c r="E928" s="25"/>
      <c r="F928" s="25"/>
      <c r="G928" s="104"/>
    </row>
    <row r="929" spans="5:7">
      <c r="E929" s="25"/>
      <c r="F929" s="25"/>
      <c r="G929" s="104"/>
    </row>
    <row r="930" spans="5:7">
      <c r="E930" s="25"/>
      <c r="F930" s="25"/>
      <c r="G930" s="104"/>
    </row>
    <row r="931" spans="5:7">
      <c r="E931" s="25"/>
      <c r="F931" s="25"/>
      <c r="G931" s="104"/>
    </row>
    <row r="932" spans="5:7">
      <c r="E932" s="25"/>
      <c r="F932" s="25"/>
      <c r="G932" s="104"/>
    </row>
    <row r="933" spans="5:7">
      <c r="E933" s="25"/>
      <c r="F933" s="25"/>
      <c r="G933" s="104"/>
    </row>
    <row r="934" spans="5:7">
      <c r="E934" s="25"/>
      <c r="F934" s="25"/>
      <c r="G934" s="104"/>
    </row>
    <row r="935" spans="5:7">
      <c r="E935" s="25"/>
      <c r="F935" s="25"/>
      <c r="G935" s="104"/>
    </row>
    <row r="936" spans="5:7">
      <c r="E936" s="25"/>
      <c r="F936" s="25"/>
      <c r="G936" s="104"/>
    </row>
    <row r="937" spans="5:7">
      <c r="E937" s="25"/>
      <c r="F937" s="25"/>
      <c r="G937" s="104"/>
    </row>
    <row r="938" spans="5:7">
      <c r="E938" s="25"/>
      <c r="F938" s="25"/>
      <c r="G938" s="104"/>
    </row>
    <row r="939" spans="5:7">
      <c r="E939" s="25"/>
      <c r="F939" s="25"/>
      <c r="G939" s="104"/>
    </row>
    <row r="940" spans="5:7">
      <c r="E940" s="25"/>
      <c r="F940" s="25"/>
      <c r="G940" s="104"/>
    </row>
    <row r="941" spans="5:7">
      <c r="E941" s="25"/>
      <c r="F941" s="25"/>
      <c r="G941" s="104"/>
    </row>
    <row r="942" spans="5:7">
      <c r="E942" s="25"/>
      <c r="F942" s="25"/>
      <c r="G942" s="104"/>
    </row>
    <row r="943" spans="5:7">
      <c r="E943" s="25"/>
      <c r="F943" s="25"/>
      <c r="G943" s="104"/>
    </row>
    <row r="944" spans="5:7">
      <c r="E944" s="25"/>
      <c r="F944" s="25"/>
      <c r="G944" s="104"/>
    </row>
    <row r="945" spans="5:7">
      <c r="E945" s="25"/>
      <c r="F945" s="25"/>
      <c r="G945" s="104"/>
    </row>
    <row r="946" spans="5:7">
      <c r="E946" s="25"/>
      <c r="F946" s="25"/>
      <c r="G946" s="104"/>
    </row>
    <row r="947" spans="5:7">
      <c r="E947" s="25"/>
      <c r="F947" s="25"/>
      <c r="G947" s="104"/>
    </row>
    <row r="948" spans="5:7">
      <c r="E948" s="25"/>
      <c r="F948" s="25"/>
      <c r="G948" s="104"/>
    </row>
    <row r="949" spans="5:7">
      <c r="E949" s="25"/>
      <c r="F949" s="25"/>
      <c r="G949" s="104"/>
    </row>
    <row r="950" spans="5:7">
      <c r="E950" s="25"/>
      <c r="F950" s="25"/>
      <c r="G950" s="104"/>
    </row>
    <row r="951" spans="5:7">
      <c r="E951" s="25"/>
      <c r="F951" s="25"/>
      <c r="G951" s="104"/>
    </row>
    <row r="952" spans="5:7">
      <c r="E952" s="25"/>
      <c r="F952" s="25"/>
      <c r="G952" s="104"/>
    </row>
    <row r="953" spans="5:7">
      <c r="E953" s="25"/>
      <c r="F953" s="25"/>
      <c r="G953" s="104"/>
    </row>
    <row r="954" spans="5:7">
      <c r="E954" s="25"/>
      <c r="F954" s="25"/>
      <c r="G954" s="104"/>
    </row>
    <row r="955" spans="5:7">
      <c r="E955" s="25"/>
      <c r="F955" s="25"/>
      <c r="G955" s="104"/>
    </row>
    <row r="956" spans="5:7">
      <c r="E956" s="25"/>
      <c r="F956" s="25"/>
      <c r="G956" s="104"/>
    </row>
    <row r="957" spans="5:7">
      <c r="E957" s="25"/>
      <c r="F957" s="25"/>
      <c r="G957" s="104"/>
    </row>
    <row r="958" spans="5:7">
      <c r="E958" s="25"/>
      <c r="F958" s="25"/>
      <c r="G958" s="104"/>
    </row>
    <row r="959" spans="5:7">
      <c r="E959" s="25"/>
      <c r="F959" s="25"/>
      <c r="G959" s="104"/>
    </row>
    <row r="960" spans="5:7">
      <c r="E960" s="25"/>
      <c r="F960" s="25"/>
      <c r="G960" s="104"/>
    </row>
    <row r="961" spans="5:7">
      <c r="E961" s="25"/>
      <c r="F961" s="25"/>
      <c r="G961" s="104"/>
    </row>
    <row r="962" spans="5:7">
      <c r="E962" s="25"/>
      <c r="F962" s="25"/>
      <c r="G962" s="104"/>
    </row>
    <row r="963" spans="5:7">
      <c r="E963" s="25"/>
      <c r="F963" s="25"/>
      <c r="G963" s="104"/>
    </row>
    <row r="964" spans="5:7">
      <c r="E964" s="25"/>
      <c r="F964" s="25"/>
      <c r="G964" s="104"/>
    </row>
    <row r="965" spans="5:7">
      <c r="E965" s="25"/>
      <c r="F965" s="25"/>
      <c r="G965" s="104"/>
    </row>
    <row r="966" spans="5:7">
      <c r="E966" s="25"/>
      <c r="F966" s="25"/>
      <c r="G966" s="104"/>
    </row>
    <row r="967" spans="5:7">
      <c r="E967" s="25"/>
      <c r="F967" s="25"/>
      <c r="G967" s="104"/>
    </row>
    <row r="968" spans="5:7">
      <c r="E968" s="25"/>
      <c r="F968" s="25"/>
      <c r="G968" s="104"/>
    </row>
    <row r="969" spans="5:7">
      <c r="E969" s="25"/>
      <c r="F969" s="25"/>
      <c r="G969" s="104"/>
    </row>
    <row r="970" spans="5:7">
      <c r="E970" s="25"/>
      <c r="F970" s="25"/>
      <c r="G970" s="104"/>
    </row>
    <row r="971" spans="5:7">
      <c r="E971" s="25"/>
      <c r="F971" s="25"/>
      <c r="G971" s="104"/>
    </row>
    <row r="972" spans="5:7">
      <c r="E972" s="25"/>
      <c r="F972" s="25"/>
      <c r="G972" s="104"/>
    </row>
    <row r="973" spans="5:7">
      <c r="E973" s="25"/>
      <c r="F973" s="25"/>
      <c r="G973" s="104"/>
    </row>
    <row r="974" spans="5:7">
      <c r="E974" s="25"/>
      <c r="F974" s="25"/>
      <c r="G974" s="104"/>
    </row>
    <row r="975" spans="5:7">
      <c r="E975" s="25"/>
      <c r="F975" s="25"/>
      <c r="G975" s="104"/>
    </row>
    <row r="976" spans="5:7">
      <c r="E976" s="25"/>
      <c r="F976" s="25"/>
      <c r="G976" s="104"/>
    </row>
    <row r="977" spans="5:7">
      <c r="E977" s="25"/>
      <c r="F977" s="25"/>
      <c r="G977" s="104"/>
    </row>
    <row r="978" spans="5:7">
      <c r="E978" s="25"/>
      <c r="F978" s="25"/>
      <c r="G978" s="104"/>
    </row>
    <row r="979" spans="5:7">
      <c r="E979" s="25"/>
      <c r="F979" s="25"/>
      <c r="G979" s="104"/>
    </row>
    <row r="980" spans="5:7">
      <c r="E980" s="25"/>
      <c r="F980" s="25"/>
      <c r="G980" s="104"/>
    </row>
    <row r="981" spans="5:7">
      <c r="E981" s="25"/>
      <c r="F981" s="25"/>
      <c r="G981" s="104"/>
    </row>
    <row r="982" spans="5:7">
      <c r="E982" s="25"/>
      <c r="F982" s="25"/>
      <c r="G982" s="104"/>
    </row>
    <row r="983" spans="5:7">
      <c r="E983" s="25"/>
      <c r="F983" s="25"/>
      <c r="G983" s="104"/>
    </row>
    <row r="984" spans="5:7">
      <c r="E984" s="25"/>
      <c r="F984" s="25"/>
      <c r="G984" s="104"/>
    </row>
    <row r="985" spans="5:7">
      <c r="E985" s="25"/>
      <c r="F985" s="25"/>
      <c r="G985" s="104"/>
    </row>
    <row r="986" spans="5:7">
      <c r="E986" s="25"/>
      <c r="F986" s="25"/>
      <c r="G986" s="104"/>
    </row>
    <row r="987" spans="5:7">
      <c r="E987" s="25"/>
      <c r="F987" s="25"/>
      <c r="G987" s="104"/>
    </row>
    <row r="988" spans="5:7">
      <c r="E988" s="25"/>
      <c r="F988" s="25"/>
      <c r="G988" s="104"/>
    </row>
    <row r="989" spans="5:7">
      <c r="E989" s="25"/>
      <c r="F989" s="25"/>
      <c r="G989" s="104"/>
    </row>
    <row r="990" spans="5:7">
      <c r="E990" s="25"/>
      <c r="F990" s="25"/>
      <c r="G990" s="104"/>
    </row>
    <row r="991" spans="5:7">
      <c r="E991" s="25"/>
      <c r="F991" s="25"/>
      <c r="G991" s="104"/>
    </row>
    <row r="992" spans="5:7">
      <c r="E992" s="25"/>
      <c r="F992" s="25"/>
      <c r="G992" s="104"/>
    </row>
    <row r="993" spans="5:7">
      <c r="E993" s="25"/>
      <c r="F993" s="25"/>
      <c r="G993" s="104"/>
    </row>
    <row r="994" spans="5:7">
      <c r="E994" s="25"/>
      <c r="F994" s="25"/>
      <c r="G994" s="104"/>
    </row>
    <row r="995" spans="5:7">
      <c r="E995" s="25"/>
      <c r="F995" s="25"/>
      <c r="G995" s="104"/>
    </row>
    <row r="996" spans="5:7">
      <c r="E996" s="25"/>
      <c r="F996" s="25"/>
      <c r="G996" s="104"/>
    </row>
    <row r="997" spans="5:7">
      <c r="E997" s="25"/>
      <c r="F997" s="25"/>
      <c r="G997" s="104"/>
    </row>
    <row r="998" spans="5:7">
      <c r="E998" s="25"/>
      <c r="F998" s="25"/>
      <c r="G998" s="104"/>
    </row>
    <row r="999" spans="5:7">
      <c r="E999" s="25"/>
      <c r="F999" s="25"/>
      <c r="G999" s="104"/>
    </row>
    <row r="1000" spans="5:7">
      <c r="E1000" s="25"/>
      <c r="F1000" s="25"/>
      <c r="G1000" s="104"/>
    </row>
    <row r="1001" spans="5:7">
      <c r="E1001" s="25"/>
      <c r="F1001" s="25"/>
      <c r="G1001" s="104"/>
    </row>
    <row r="1002" spans="5:7">
      <c r="E1002" s="25"/>
      <c r="F1002" s="25"/>
      <c r="G1002" s="104"/>
    </row>
    <row r="1003" spans="5:7">
      <c r="E1003" s="25"/>
      <c r="F1003" s="25"/>
      <c r="G1003" s="104"/>
    </row>
    <row r="1004" spans="5:7">
      <c r="E1004" s="25"/>
      <c r="F1004" s="25"/>
      <c r="G1004" s="104"/>
    </row>
    <row r="1005" spans="5:7">
      <c r="E1005" s="25"/>
      <c r="F1005" s="25"/>
      <c r="G1005" s="104"/>
    </row>
    <row r="1006" spans="5:7">
      <c r="E1006" s="25"/>
      <c r="F1006" s="25"/>
      <c r="G1006" s="104"/>
    </row>
    <row r="1007" spans="5:7">
      <c r="E1007" s="25"/>
      <c r="F1007" s="25"/>
      <c r="G1007" s="104"/>
    </row>
    <row r="1008" spans="5:7">
      <c r="E1008" s="25"/>
      <c r="F1008" s="25"/>
      <c r="G1008" s="104"/>
    </row>
    <row r="1009" spans="5:7">
      <c r="E1009" s="25"/>
      <c r="F1009" s="25"/>
      <c r="G1009" s="104"/>
    </row>
    <row r="1010" spans="5:7">
      <c r="E1010" s="25"/>
      <c r="F1010" s="25"/>
      <c r="G1010" s="104"/>
    </row>
    <row r="1011" spans="5:7">
      <c r="E1011" s="25"/>
      <c r="F1011" s="25"/>
      <c r="G1011" s="104"/>
    </row>
    <row r="1012" spans="5:7">
      <c r="E1012" s="25"/>
      <c r="F1012" s="25"/>
      <c r="G1012" s="104"/>
    </row>
    <row r="1013" spans="5:7">
      <c r="E1013" s="25"/>
      <c r="F1013" s="25"/>
      <c r="G1013" s="104"/>
    </row>
    <row r="1014" spans="5:7">
      <c r="E1014" s="25"/>
      <c r="F1014" s="25"/>
      <c r="G1014" s="104"/>
    </row>
    <row r="1015" spans="5:7">
      <c r="E1015" s="25"/>
      <c r="F1015" s="25"/>
      <c r="G1015" s="104"/>
    </row>
    <row r="1016" spans="5:7">
      <c r="E1016" s="25"/>
      <c r="F1016" s="25"/>
      <c r="G1016" s="104"/>
    </row>
    <row r="1017" spans="5:7">
      <c r="E1017" s="25"/>
      <c r="F1017" s="25"/>
      <c r="G1017" s="104"/>
    </row>
    <row r="1018" spans="5:7">
      <c r="E1018" s="25"/>
      <c r="F1018" s="25"/>
      <c r="G1018" s="104"/>
    </row>
    <row r="1019" spans="5:7">
      <c r="E1019" s="25"/>
      <c r="F1019" s="25"/>
      <c r="G1019" s="104"/>
    </row>
    <row r="1020" spans="5:7">
      <c r="E1020" s="25"/>
      <c r="F1020" s="25"/>
      <c r="G1020" s="104"/>
    </row>
    <row r="1021" spans="5:7">
      <c r="E1021" s="25"/>
      <c r="F1021" s="25"/>
      <c r="G1021" s="104"/>
    </row>
    <row r="1022" spans="5:7">
      <c r="E1022" s="25"/>
      <c r="F1022" s="25"/>
      <c r="G1022" s="104"/>
    </row>
    <row r="1023" spans="5:7">
      <c r="E1023" s="25"/>
      <c r="F1023" s="25"/>
      <c r="G1023" s="104"/>
    </row>
    <row r="1024" spans="5:7">
      <c r="E1024" s="25"/>
      <c r="F1024" s="25"/>
      <c r="G1024" s="104"/>
    </row>
    <row r="1025" spans="5:7">
      <c r="E1025" s="25"/>
      <c r="F1025" s="25"/>
      <c r="G1025" s="104"/>
    </row>
    <row r="1026" spans="5:7">
      <c r="E1026" s="25"/>
      <c r="F1026" s="25"/>
      <c r="G1026" s="104"/>
    </row>
    <row r="1027" spans="5:7">
      <c r="E1027" s="25"/>
      <c r="F1027" s="25"/>
      <c r="G1027" s="104"/>
    </row>
    <row r="1028" spans="5:7">
      <c r="E1028" s="25"/>
      <c r="F1028" s="25"/>
      <c r="G1028" s="104"/>
    </row>
    <row r="1029" spans="5:7">
      <c r="E1029" s="25"/>
      <c r="F1029" s="25"/>
      <c r="G1029" s="104"/>
    </row>
    <row r="1030" spans="5:7">
      <c r="E1030" s="25"/>
      <c r="F1030" s="25"/>
      <c r="G1030" s="104"/>
    </row>
    <row r="1031" spans="5:7">
      <c r="E1031" s="25"/>
      <c r="F1031" s="25"/>
      <c r="G1031" s="104"/>
    </row>
    <row r="1032" spans="5:7">
      <c r="E1032" s="25"/>
      <c r="F1032" s="25"/>
      <c r="G1032" s="104"/>
    </row>
    <row r="1033" spans="5:7">
      <c r="E1033" s="25"/>
      <c r="F1033" s="25"/>
      <c r="G1033" s="104"/>
    </row>
    <row r="1034" spans="5:7">
      <c r="E1034" s="25"/>
      <c r="F1034" s="25"/>
      <c r="G1034" s="104"/>
    </row>
    <row r="1035" spans="5:7">
      <c r="E1035" s="25"/>
      <c r="F1035" s="25"/>
      <c r="G1035" s="104"/>
    </row>
    <row r="1036" spans="5:7">
      <c r="E1036" s="25"/>
      <c r="F1036" s="25"/>
      <c r="G1036" s="104"/>
    </row>
    <row r="1037" spans="5:7">
      <c r="E1037" s="25"/>
      <c r="F1037" s="25"/>
      <c r="G1037" s="104"/>
    </row>
    <row r="1038" spans="5:7">
      <c r="E1038" s="25"/>
      <c r="F1038" s="25"/>
      <c r="G1038" s="104"/>
    </row>
    <row r="1039" spans="5:7">
      <c r="E1039" s="25"/>
      <c r="F1039" s="25"/>
      <c r="G1039" s="104"/>
    </row>
    <row r="1040" spans="5:7">
      <c r="E1040" s="25"/>
      <c r="F1040" s="25"/>
      <c r="G1040" s="104"/>
    </row>
    <row r="1041" spans="5:7">
      <c r="E1041" s="25"/>
      <c r="F1041" s="25"/>
      <c r="G1041" s="104"/>
    </row>
    <row r="1042" spans="5:7">
      <c r="E1042" s="25"/>
      <c r="F1042" s="25"/>
      <c r="G1042" s="104"/>
    </row>
    <row r="1043" spans="5:7">
      <c r="E1043" s="25"/>
      <c r="F1043" s="25"/>
      <c r="G1043" s="104"/>
    </row>
    <row r="1044" spans="5:7">
      <c r="E1044" s="25"/>
      <c r="F1044" s="25"/>
      <c r="G1044" s="104"/>
    </row>
    <row r="1045" spans="5:7">
      <c r="E1045" s="25"/>
      <c r="F1045" s="25"/>
      <c r="G1045" s="104"/>
    </row>
    <row r="1046" spans="5:7">
      <c r="E1046" s="25"/>
      <c r="F1046" s="25"/>
      <c r="G1046" s="104"/>
    </row>
    <row r="1047" spans="5:7">
      <c r="E1047" s="25"/>
      <c r="F1047" s="25"/>
      <c r="G1047" s="104"/>
    </row>
    <row r="1048" spans="5:7">
      <c r="E1048" s="25"/>
      <c r="F1048" s="25"/>
      <c r="G1048" s="104"/>
    </row>
    <row r="1049" spans="5:7">
      <c r="E1049" s="25"/>
      <c r="F1049" s="25"/>
      <c r="G1049" s="104"/>
    </row>
    <row r="1050" spans="5:7">
      <c r="E1050" s="25"/>
      <c r="F1050" s="25"/>
      <c r="G1050" s="104"/>
    </row>
    <row r="1051" spans="5:7">
      <c r="E1051" s="25"/>
      <c r="F1051" s="25"/>
      <c r="G1051" s="104"/>
    </row>
    <row r="1052" spans="5:7">
      <c r="E1052" s="25"/>
      <c r="F1052" s="25"/>
      <c r="G1052" s="104"/>
    </row>
    <row r="1053" spans="5:7">
      <c r="E1053" s="25"/>
      <c r="F1053" s="25"/>
      <c r="G1053" s="104"/>
    </row>
    <row r="1054" spans="5:7">
      <c r="E1054" s="25"/>
      <c r="F1054" s="25"/>
      <c r="G1054" s="104"/>
    </row>
    <row r="1055" spans="5:7">
      <c r="E1055" s="25"/>
      <c r="F1055" s="25"/>
      <c r="G1055" s="104"/>
    </row>
    <row r="1056" spans="5:7">
      <c r="E1056" s="25"/>
      <c r="F1056" s="25"/>
      <c r="G1056" s="104"/>
    </row>
    <row r="1057" spans="5:7">
      <c r="E1057" s="25"/>
      <c r="F1057" s="25"/>
      <c r="G1057" s="104"/>
    </row>
    <row r="1058" spans="5:7">
      <c r="E1058" s="25"/>
      <c r="F1058" s="25"/>
      <c r="G1058" s="104"/>
    </row>
    <row r="1059" spans="5:7">
      <c r="E1059" s="25"/>
      <c r="F1059" s="25"/>
      <c r="G1059" s="104"/>
    </row>
    <row r="1060" spans="5:7">
      <c r="E1060" s="25"/>
      <c r="F1060" s="25"/>
      <c r="G1060" s="104"/>
    </row>
    <row r="1061" spans="5:7">
      <c r="E1061" s="25"/>
      <c r="F1061" s="25"/>
      <c r="G1061" s="104"/>
    </row>
    <row r="1062" spans="5:7">
      <c r="E1062" s="25"/>
      <c r="F1062" s="25"/>
      <c r="G1062" s="104"/>
    </row>
    <row r="1063" spans="5:7">
      <c r="E1063" s="25"/>
      <c r="F1063" s="25"/>
      <c r="G1063" s="104"/>
    </row>
    <row r="1064" spans="5:7">
      <c r="E1064" s="25"/>
      <c r="F1064" s="25"/>
      <c r="G1064" s="104"/>
    </row>
    <row r="1065" spans="5:7">
      <c r="E1065" s="25"/>
      <c r="F1065" s="25"/>
      <c r="G1065" s="104"/>
    </row>
    <row r="1066" spans="5:7">
      <c r="E1066" s="25"/>
      <c r="F1066" s="25"/>
      <c r="G1066" s="104"/>
    </row>
    <row r="1067" spans="5:7">
      <c r="E1067" s="25"/>
      <c r="F1067" s="25"/>
      <c r="G1067" s="104"/>
    </row>
    <row r="1068" spans="5:7">
      <c r="E1068" s="25"/>
      <c r="F1068" s="25"/>
      <c r="G1068" s="104"/>
    </row>
    <row r="1069" spans="5:7">
      <c r="E1069" s="25"/>
      <c r="F1069" s="25"/>
      <c r="G1069" s="104"/>
    </row>
    <row r="1070" spans="5:7">
      <c r="E1070" s="25"/>
      <c r="F1070" s="25"/>
      <c r="G1070" s="104"/>
    </row>
    <row r="1071" spans="5:7">
      <c r="E1071" s="25"/>
      <c r="F1071" s="25"/>
      <c r="G1071" s="104"/>
    </row>
    <row r="1072" spans="5:7">
      <c r="E1072" s="25"/>
      <c r="F1072" s="25"/>
      <c r="G1072" s="104"/>
    </row>
    <row r="1073" spans="5:7">
      <c r="E1073" s="25"/>
      <c r="F1073" s="25"/>
      <c r="G1073" s="104"/>
    </row>
    <row r="1074" spans="5:7">
      <c r="E1074" s="25"/>
      <c r="F1074" s="25"/>
      <c r="G1074" s="104"/>
    </row>
    <row r="1075" spans="5:7">
      <c r="E1075" s="25"/>
      <c r="F1075" s="25"/>
      <c r="G1075" s="104"/>
    </row>
    <row r="1076" spans="5:7">
      <c r="E1076" s="25"/>
      <c r="F1076" s="25"/>
      <c r="G1076" s="104"/>
    </row>
    <row r="1077" spans="5:7">
      <c r="E1077" s="25"/>
      <c r="F1077" s="25"/>
      <c r="G1077" s="104"/>
    </row>
    <row r="1078" spans="5:7">
      <c r="E1078" s="25"/>
      <c r="F1078" s="25"/>
      <c r="G1078" s="104"/>
    </row>
    <row r="1079" spans="5:7">
      <c r="E1079" s="25"/>
      <c r="F1079" s="25"/>
      <c r="G1079" s="104"/>
    </row>
    <row r="1080" spans="5:7">
      <c r="E1080" s="25"/>
      <c r="F1080" s="25"/>
      <c r="G1080" s="104"/>
    </row>
    <row r="1081" spans="5:7">
      <c r="E1081" s="25"/>
      <c r="F1081" s="25"/>
      <c r="G1081" s="104"/>
    </row>
    <row r="1082" spans="5:7">
      <c r="E1082" s="25"/>
      <c r="F1082" s="25"/>
      <c r="G1082" s="104"/>
    </row>
    <row r="1083" spans="5:7">
      <c r="E1083" s="25"/>
      <c r="F1083" s="25"/>
      <c r="G1083" s="104"/>
    </row>
    <row r="1084" spans="5:7">
      <c r="E1084" s="25"/>
      <c r="F1084" s="25"/>
      <c r="G1084" s="104"/>
    </row>
    <row r="1085" spans="5:7">
      <c r="E1085" s="25"/>
      <c r="F1085" s="25"/>
      <c r="G1085" s="104"/>
    </row>
    <row r="1086" spans="5:7">
      <c r="E1086" s="25"/>
      <c r="F1086" s="25"/>
      <c r="G1086" s="104"/>
    </row>
    <row r="1087" spans="5:7">
      <c r="E1087" s="25"/>
      <c r="F1087" s="25"/>
      <c r="G1087" s="104"/>
    </row>
    <row r="1088" spans="5:7">
      <c r="E1088" s="25"/>
      <c r="F1088" s="25"/>
      <c r="G1088" s="104"/>
    </row>
    <row r="1089" spans="5:7">
      <c r="E1089" s="25"/>
      <c r="F1089" s="25"/>
      <c r="G1089" s="104"/>
    </row>
    <row r="1090" spans="5:7">
      <c r="E1090" s="25"/>
      <c r="F1090" s="25"/>
      <c r="G1090" s="104"/>
    </row>
    <row r="1091" spans="5:7">
      <c r="E1091" s="25"/>
      <c r="F1091" s="25"/>
      <c r="G1091" s="104"/>
    </row>
    <row r="1092" spans="5:7">
      <c r="E1092" s="25"/>
      <c r="F1092" s="25"/>
      <c r="G1092" s="104"/>
    </row>
    <row r="1093" spans="5:7">
      <c r="E1093" s="25"/>
      <c r="F1093" s="25"/>
      <c r="G1093" s="104"/>
    </row>
    <row r="1094" spans="5:7">
      <c r="E1094" s="25"/>
      <c r="F1094" s="25"/>
      <c r="G1094" s="104"/>
    </row>
    <row r="1095" spans="5:7">
      <c r="E1095" s="25"/>
      <c r="F1095" s="25"/>
      <c r="G1095" s="104"/>
    </row>
    <row r="1096" spans="5:7">
      <c r="E1096" s="25"/>
      <c r="F1096" s="25"/>
      <c r="G1096" s="104"/>
    </row>
    <row r="1097" spans="5:7">
      <c r="E1097" s="25"/>
      <c r="F1097" s="25"/>
      <c r="G1097" s="104"/>
    </row>
    <row r="1098" spans="5:7">
      <c r="E1098" s="25"/>
      <c r="F1098" s="25"/>
      <c r="G1098" s="104"/>
    </row>
    <row r="1099" spans="5:7">
      <c r="E1099" s="25"/>
      <c r="F1099" s="25"/>
      <c r="G1099" s="104"/>
    </row>
    <row r="1100" spans="5:7">
      <c r="E1100" s="25"/>
      <c r="F1100" s="25"/>
      <c r="G1100" s="104"/>
    </row>
    <row r="1101" spans="5:7">
      <c r="E1101" s="25"/>
      <c r="F1101" s="25"/>
      <c r="G1101" s="104"/>
    </row>
    <row r="1102" spans="5:7">
      <c r="E1102" s="25"/>
      <c r="F1102" s="25"/>
      <c r="G1102" s="104"/>
    </row>
    <row r="1103" spans="5:7">
      <c r="E1103" s="25"/>
      <c r="F1103" s="25"/>
      <c r="G1103" s="104"/>
    </row>
    <row r="1104" spans="5:7">
      <c r="E1104" s="25"/>
      <c r="F1104" s="25"/>
      <c r="G1104" s="104"/>
    </row>
    <row r="1105" spans="5:7">
      <c r="E1105" s="25"/>
      <c r="F1105" s="25"/>
      <c r="G1105" s="104"/>
    </row>
    <row r="1106" spans="5:7">
      <c r="E1106" s="25"/>
      <c r="F1106" s="25"/>
      <c r="G1106" s="104"/>
    </row>
    <row r="1107" spans="5:7">
      <c r="E1107" s="25"/>
      <c r="F1107" s="25"/>
      <c r="G1107" s="104"/>
    </row>
    <row r="1108" spans="5:7">
      <c r="E1108" s="25"/>
      <c r="F1108" s="25"/>
      <c r="G1108" s="104"/>
    </row>
    <row r="1109" spans="5:7">
      <c r="E1109" s="25"/>
      <c r="F1109" s="25"/>
      <c r="G1109" s="104"/>
    </row>
    <row r="1110" spans="5:7">
      <c r="E1110" s="25"/>
      <c r="F1110" s="25"/>
      <c r="G1110" s="104"/>
    </row>
    <row r="1111" spans="5:7">
      <c r="E1111" s="25"/>
      <c r="F1111" s="25"/>
      <c r="G1111" s="104"/>
    </row>
    <row r="1112" spans="5:7">
      <c r="E1112" s="25"/>
      <c r="F1112" s="25"/>
      <c r="G1112" s="104"/>
    </row>
    <row r="1113" spans="5:7">
      <c r="E1113" s="25"/>
      <c r="F1113" s="25"/>
      <c r="G1113" s="104"/>
    </row>
    <row r="1114" spans="5:7">
      <c r="E1114" s="25"/>
      <c r="F1114" s="25"/>
      <c r="G1114" s="104"/>
    </row>
    <row r="1115" spans="5:7">
      <c r="E1115" s="25"/>
      <c r="F1115" s="25"/>
      <c r="G1115" s="104"/>
    </row>
    <row r="1116" spans="5:7">
      <c r="E1116" s="25"/>
      <c r="F1116" s="25"/>
      <c r="G1116" s="104"/>
    </row>
    <row r="1117" spans="5:7">
      <c r="E1117" s="25"/>
      <c r="F1117" s="25"/>
      <c r="G1117" s="104"/>
    </row>
    <row r="1118" spans="5:7">
      <c r="E1118" s="25"/>
      <c r="F1118" s="25"/>
      <c r="G1118" s="104"/>
    </row>
    <row r="1119" spans="5:7">
      <c r="E1119" s="25"/>
      <c r="F1119" s="25"/>
      <c r="G1119" s="104"/>
    </row>
    <row r="1120" spans="5:7">
      <c r="E1120" s="25"/>
      <c r="F1120" s="25"/>
      <c r="G1120" s="104"/>
    </row>
    <row r="1121" spans="5:7">
      <c r="E1121" s="25"/>
      <c r="F1121" s="25"/>
      <c r="G1121" s="104"/>
    </row>
    <row r="1122" spans="5:7">
      <c r="E1122" s="25"/>
      <c r="F1122" s="25"/>
      <c r="G1122" s="104"/>
    </row>
    <row r="1123" spans="5:7">
      <c r="E1123" s="25"/>
      <c r="F1123" s="25"/>
      <c r="G1123" s="104"/>
    </row>
    <row r="1124" spans="5:7">
      <c r="E1124" s="25"/>
      <c r="F1124" s="25"/>
      <c r="G1124" s="104"/>
    </row>
    <row r="1125" spans="5:7">
      <c r="E1125" s="25"/>
      <c r="F1125" s="25"/>
      <c r="G1125" s="104"/>
    </row>
    <row r="1126" spans="5:7">
      <c r="E1126" s="25"/>
      <c r="F1126" s="25"/>
      <c r="G1126" s="104"/>
    </row>
    <row r="1127" spans="5:7">
      <c r="E1127" s="25"/>
      <c r="F1127" s="25"/>
      <c r="G1127" s="104"/>
    </row>
    <row r="1128" spans="5:7">
      <c r="E1128" s="25"/>
      <c r="F1128" s="25"/>
      <c r="G1128" s="104"/>
    </row>
    <row r="1129" spans="5:7">
      <c r="E1129" s="25"/>
      <c r="F1129" s="25"/>
      <c r="G1129" s="104"/>
    </row>
    <row r="1130" spans="5:7">
      <c r="E1130" s="25"/>
      <c r="F1130" s="25"/>
      <c r="G1130" s="104"/>
    </row>
    <row r="1131" spans="5:7">
      <c r="E1131" s="25"/>
      <c r="F1131" s="25"/>
      <c r="G1131" s="104"/>
    </row>
    <row r="1132" spans="5:7">
      <c r="E1132" s="25"/>
      <c r="F1132" s="25"/>
      <c r="G1132" s="104"/>
    </row>
    <row r="1133" spans="5:7">
      <c r="E1133" s="25"/>
      <c r="F1133" s="25"/>
      <c r="G1133" s="104"/>
    </row>
    <row r="1134" spans="5:7">
      <c r="E1134" s="25"/>
      <c r="F1134" s="25"/>
      <c r="G1134" s="104"/>
    </row>
    <row r="1135" spans="5:7">
      <c r="E1135" s="25"/>
      <c r="F1135" s="25"/>
      <c r="G1135" s="104"/>
    </row>
    <row r="1136" spans="5:7">
      <c r="E1136" s="25"/>
      <c r="F1136" s="25"/>
      <c r="G1136" s="104"/>
    </row>
    <row r="1137" spans="5:7">
      <c r="E1137" s="25"/>
      <c r="F1137" s="25"/>
      <c r="G1137" s="104"/>
    </row>
    <row r="1138" spans="5:7">
      <c r="E1138" s="25"/>
      <c r="F1138" s="25"/>
      <c r="G1138" s="104"/>
    </row>
    <row r="1139" spans="5:7">
      <c r="E1139" s="25"/>
      <c r="F1139" s="25"/>
      <c r="G1139" s="104"/>
    </row>
    <row r="1140" spans="5:7">
      <c r="E1140" s="25"/>
      <c r="F1140" s="25"/>
      <c r="G1140" s="104"/>
    </row>
    <row r="1141" spans="5:7">
      <c r="E1141" s="25"/>
      <c r="F1141" s="25"/>
      <c r="G1141" s="104"/>
    </row>
    <row r="1142" spans="5:7">
      <c r="E1142" s="25"/>
      <c r="F1142" s="25"/>
      <c r="G1142" s="104"/>
    </row>
    <row r="1143" spans="5:7">
      <c r="E1143" s="25"/>
      <c r="F1143" s="25"/>
      <c r="G1143" s="104"/>
    </row>
    <row r="1144" spans="5:7">
      <c r="E1144" s="25"/>
      <c r="F1144" s="25"/>
      <c r="G1144" s="104"/>
    </row>
    <row r="1145" spans="5:7">
      <c r="E1145" s="25"/>
      <c r="F1145" s="25"/>
      <c r="G1145" s="104"/>
    </row>
    <row r="1146" spans="5:7">
      <c r="E1146" s="25"/>
      <c r="F1146" s="25"/>
      <c r="G1146" s="104"/>
    </row>
    <row r="1147" spans="5:7">
      <c r="E1147" s="25"/>
      <c r="F1147" s="25"/>
      <c r="G1147" s="104"/>
    </row>
    <row r="1148" spans="5:7">
      <c r="E1148" s="25"/>
      <c r="F1148" s="25"/>
      <c r="G1148" s="104"/>
    </row>
    <row r="1149" spans="5:7">
      <c r="E1149" s="25"/>
      <c r="F1149" s="25"/>
      <c r="G1149" s="104"/>
    </row>
    <row r="1150" spans="5:7">
      <c r="E1150" s="25"/>
      <c r="F1150" s="25"/>
      <c r="G1150" s="104"/>
    </row>
    <row r="1151" spans="5:7">
      <c r="E1151" s="25"/>
      <c r="F1151" s="25"/>
      <c r="G1151" s="104"/>
    </row>
    <row r="1152" spans="5:7">
      <c r="E1152" s="25"/>
      <c r="F1152" s="25"/>
      <c r="G1152" s="104"/>
    </row>
    <row r="1153" spans="5:7">
      <c r="E1153" s="25"/>
      <c r="F1153" s="25"/>
      <c r="G1153" s="104"/>
    </row>
    <row r="1154" spans="5:7">
      <c r="E1154" s="25"/>
      <c r="F1154" s="25"/>
      <c r="G1154" s="104"/>
    </row>
    <row r="1155" spans="5:7">
      <c r="E1155" s="25"/>
      <c r="F1155" s="25"/>
      <c r="G1155" s="104"/>
    </row>
    <row r="1156" spans="5:7">
      <c r="E1156" s="25"/>
      <c r="F1156" s="25"/>
      <c r="G1156" s="104"/>
    </row>
    <row r="1157" spans="5:7">
      <c r="E1157" s="25"/>
      <c r="F1157" s="25"/>
      <c r="G1157" s="104"/>
    </row>
    <row r="1158" spans="5:7">
      <c r="E1158" s="25"/>
      <c r="F1158" s="25"/>
      <c r="G1158" s="104"/>
    </row>
    <row r="1159" spans="5:7">
      <c r="E1159" s="25"/>
      <c r="F1159" s="25"/>
      <c r="G1159" s="104"/>
    </row>
    <row r="1160" spans="5:7">
      <c r="E1160" s="25"/>
      <c r="F1160" s="25"/>
      <c r="G1160" s="104"/>
    </row>
    <row r="1161" spans="5:7">
      <c r="E1161" s="25"/>
      <c r="F1161" s="25"/>
      <c r="G1161" s="104"/>
    </row>
    <row r="1162" spans="5:7">
      <c r="E1162" s="25"/>
      <c r="F1162" s="25"/>
      <c r="G1162" s="104"/>
    </row>
    <row r="1163" spans="5:7">
      <c r="E1163" s="25"/>
      <c r="F1163" s="25"/>
      <c r="G1163" s="104"/>
    </row>
    <row r="1164" spans="5:7">
      <c r="E1164" s="25"/>
      <c r="F1164" s="25"/>
      <c r="G1164" s="104"/>
    </row>
    <row r="1165" spans="5:7">
      <c r="E1165" s="25"/>
      <c r="F1165" s="25"/>
      <c r="G1165" s="104"/>
    </row>
    <row r="1166" spans="5:7">
      <c r="E1166" s="25"/>
      <c r="F1166" s="25"/>
      <c r="G1166" s="104"/>
    </row>
    <row r="1167" spans="5:7">
      <c r="E1167" s="25"/>
      <c r="F1167" s="25"/>
      <c r="G1167" s="104"/>
    </row>
    <row r="1168" spans="5:7">
      <c r="E1168" s="25"/>
      <c r="F1168" s="25"/>
      <c r="G1168" s="104"/>
    </row>
    <row r="1169" spans="5:7">
      <c r="E1169" s="25"/>
      <c r="F1169" s="25"/>
      <c r="G1169" s="104"/>
    </row>
    <row r="1170" spans="5:7">
      <c r="E1170" s="25"/>
      <c r="F1170" s="25"/>
      <c r="G1170" s="104"/>
    </row>
    <row r="1171" spans="5:7">
      <c r="E1171" s="25"/>
      <c r="F1171" s="25"/>
      <c r="G1171" s="104"/>
    </row>
    <row r="1172" spans="5:7">
      <c r="E1172" s="25"/>
      <c r="F1172" s="25"/>
      <c r="G1172" s="104"/>
    </row>
    <row r="1173" spans="5:7">
      <c r="E1173" s="25"/>
      <c r="F1173" s="25"/>
      <c r="G1173" s="104"/>
    </row>
    <row r="1174" spans="5:7">
      <c r="E1174" s="25"/>
      <c r="F1174" s="25"/>
      <c r="G1174" s="104"/>
    </row>
    <row r="1175" spans="5:7">
      <c r="E1175" s="25"/>
      <c r="F1175" s="25"/>
      <c r="G1175" s="104"/>
    </row>
    <row r="1176" spans="5:7">
      <c r="E1176" s="25"/>
      <c r="F1176" s="25"/>
      <c r="G1176" s="104"/>
    </row>
    <row r="1177" spans="5:7">
      <c r="E1177" s="25"/>
      <c r="F1177" s="25"/>
      <c r="G1177" s="104"/>
    </row>
    <row r="1178" spans="5:7">
      <c r="E1178" s="25"/>
      <c r="F1178" s="25"/>
      <c r="G1178" s="104"/>
    </row>
    <row r="1179" spans="5:7">
      <c r="E1179" s="25"/>
      <c r="F1179" s="25"/>
      <c r="G1179" s="104"/>
    </row>
    <row r="1180" spans="5:7">
      <c r="E1180" s="25"/>
      <c r="F1180" s="25"/>
      <c r="G1180" s="104"/>
    </row>
    <row r="1181" spans="5:7">
      <c r="E1181" s="25"/>
      <c r="F1181" s="25"/>
      <c r="G1181" s="104"/>
    </row>
    <row r="1182" spans="5:7">
      <c r="E1182" s="25"/>
      <c r="F1182" s="25"/>
      <c r="G1182" s="104"/>
    </row>
    <row r="1183" spans="5:7">
      <c r="E1183" s="25"/>
      <c r="F1183" s="25"/>
      <c r="G1183" s="104"/>
    </row>
    <row r="1184" spans="5:7">
      <c r="E1184" s="25"/>
      <c r="F1184" s="25"/>
      <c r="G1184" s="104"/>
    </row>
    <row r="1185" spans="5:7">
      <c r="E1185" s="25"/>
      <c r="F1185" s="25"/>
      <c r="G1185" s="104"/>
    </row>
    <row r="1186" spans="5:7">
      <c r="E1186" s="25"/>
      <c r="F1186" s="25"/>
      <c r="G1186" s="104"/>
    </row>
    <row r="1187" spans="5:7">
      <c r="E1187" s="25"/>
      <c r="F1187" s="25"/>
      <c r="G1187" s="104"/>
    </row>
    <row r="1188" spans="5:7">
      <c r="E1188" s="25"/>
      <c r="F1188" s="25"/>
      <c r="G1188" s="104"/>
    </row>
    <row r="1189" spans="5:7">
      <c r="E1189" s="25"/>
      <c r="F1189" s="25"/>
      <c r="G1189" s="104"/>
    </row>
    <row r="1190" spans="5:7">
      <c r="E1190" s="25"/>
      <c r="F1190" s="25"/>
      <c r="G1190" s="104"/>
    </row>
    <row r="1191" spans="5:7">
      <c r="E1191" s="25"/>
      <c r="F1191" s="25"/>
      <c r="G1191" s="104"/>
    </row>
    <row r="1192" spans="5:7">
      <c r="E1192" s="25"/>
      <c r="F1192" s="25"/>
      <c r="G1192" s="104"/>
    </row>
    <row r="1193" spans="5:7">
      <c r="E1193" s="25"/>
      <c r="F1193" s="25"/>
      <c r="G1193" s="104"/>
    </row>
    <row r="1194" spans="5:7">
      <c r="E1194" s="25"/>
      <c r="F1194" s="25"/>
      <c r="G1194" s="104"/>
    </row>
    <row r="1195" spans="5:7">
      <c r="E1195" s="25"/>
      <c r="F1195" s="25"/>
      <c r="G1195" s="104"/>
    </row>
    <row r="1196" spans="5:7">
      <c r="E1196" s="25"/>
      <c r="F1196" s="25"/>
      <c r="G1196" s="104"/>
    </row>
    <row r="1197" spans="5:7">
      <c r="E1197" s="25"/>
      <c r="F1197" s="25"/>
      <c r="G1197" s="104"/>
    </row>
    <row r="1198" spans="5:7">
      <c r="E1198" s="25"/>
      <c r="F1198" s="25"/>
      <c r="G1198" s="104"/>
    </row>
    <row r="1199" spans="5:7">
      <c r="E1199" s="25"/>
      <c r="F1199" s="25"/>
      <c r="G1199" s="104"/>
    </row>
    <row r="1200" spans="5:7">
      <c r="E1200" s="25"/>
      <c r="F1200" s="25"/>
      <c r="G1200" s="104"/>
    </row>
    <row r="1201" spans="5:7">
      <c r="E1201" s="25"/>
      <c r="F1201" s="25"/>
      <c r="G1201" s="104"/>
    </row>
    <row r="1202" spans="5:7">
      <c r="E1202" s="25"/>
      <c r="F1202" s="25"/>
      <c r="G1202" s="104"/>
    </row>
    <row r="1203" spans="5:7">
      <c r="E1203" s="25"/>
      <c r="F1203" s="25"/>
      <c r="G1203" s="104"/>
    </row>
    <row r="1204" spans="5:7">
      <c r="E1204" s="25"/>
      <c r="F1204" s="25"/>
      <c r="G1204" s="104"/>
    </row>
    <row r="1205" spans="5:7">
      <c r="E1205" s="25"/>
      <c r="F1205" s="25"/>
      <c r="G1205" s="104"/>
    </row>
    <row r="1206" spans="5:7">
      <c r="E1206" s="25"/>
      <c r="F1206" s="25"/>
      <c r="G1206" s="104"/>
    </row>
    <row r="1207" spans="5:7">
      <c r="E1207" s="25"/>
      <c r="F1207" s="25"/>
      <c r="G1207" s="104"/>
    </row>
    <row r="1208" spans="5:7">
      <c r="E1208" s="25"/>
      <c r="F1208" s="25"/>
      <c r="G1208" s="104"/>
    </row>
    <row r="1209" spans="5:7">
      <c r="E1209" s="25"/>
      <c r="F1209" s="25"/>
      <c r="G1209" s="104"/>
    </row>
    <row r="1210" spans="5:7">
      <c r="E1210" s="25"/>
      <c r="F1210" s="25"/>
      <c r="G1210" s="104"/>
    </row>
    <row r="1211" spans="5:7">
      <c r="E1211" s="25"/>
      <c r="F1211" s="25"/>
      <c r="G1211" s="104"/>
    </row>
    <row r="1212" spans="5:7">
      <c r="E1212" s="25"/>
      <c r="F1212" s="25"/>
      <c r="G1212" s="104"/>
    </row>
    <row r="1213" spans="5:7">
      <c r="E1213" s="25"/>
      <c r="F1213" s="25"/>
      <c r="G1213" s="104"/>
    </row>
    <row r="1214" spans="5:7">
      <c r="E1214" s="25"/>
      <c r="F1214" s="25"/>
      <c r="G1214" s="104"/>
    </row>
    <row r="1215" spans="5:7">
      <c r="E1215" s="25"/>
      <c r="F1215" s="25"/>
      <c r="G1215" s="104"/>
    </row>
    <row r="1216" spans="5:7">
      <c r="E1216" s="25"/>
      <c r="F1216" s="25"/>
      <c r="G1216" s="104"/>
    </row>
    <row r="1217" spans="5:7">
      <c r="E1217" s="25"/>
      <c r="F1217" s="25"/>
      <c r="G1217" s="104"/>
    </row>
    <row r="1218" spans="5:7">
      <c r="E1218" s="25"/>
      <c r="F1218" s="25"/>
      <c r="G1218" s="104"/>
    </row>
    <row r="1219" spans="5:7">
      <c r="E1219" s="25"/>
      <c r="F1219" s="25"/>
      <c r="G1219" s="104"/>
    </row>
    <row r="1220" spans="5:7">
      <c r="E1220" s="25"/>
      <c r="F1220" s="25"/>
      <c r="G1220" s="104"/>
    </row>
    <row r="1221" spans="5:7">
      <c r="E1221" s="25"/>
      <c r="F1221" s="25"/>
      <c r="G1221" s="104"/>
    </row>
    <row r="1222" spans="5:7">
      <c r="E1222" s="25"/>
      <c r="F1222" s="25"/>
      <c r="G1222" s="104"/>
    </row>
    <row r="1223" spans="5:7">
      <c r="E1223" s="25"/>
      <c r="F1223" s="25"/>
      <c r="G1223" s="104"/>
    </row>
    <row r="1224" spans="5:7">
      <c r="E1224" s="25"/>
      <c r="F1224" s="25"/>
      <c r="G1224" s="104"/>
    </row>
    <row r="1225" spans="5:7">
      <c r="E1225" s="25"/>
      <c r="F1225" s="25"/>
      <c r="G1225" s="104"/>
    </row>
    <row r="1226" spans="5:7">
      <c r="E1226" s="25"/>
      <c r="F1226" s="25"/>
      <c r="G1226" s="104"/>
    </row>
    <row r="1227" spans="5:7">
      <c r="E1227" s="25"/>
      <c r="F1227" s="25"/>
      <c r="G1227" s="104"/>
    </row>
    <row r="1228" spans="5:7">
      <c r="E1228" s="25"/>
      <c r="F1228" s="25"/>
      <c r="G1228" s="104"/>
    </row>
    <row r="1229" spans="5:7">
      <c r="E1229" s="25"/>
      <c r="F1229" s="25"/>
      <c r="G1229" s="104"/>
    </row>
    <row r="1230" spans="5:7">
      <c r="E1230" s="25"/>
      <c r="F1230" s="25"/>
      <c r="G1230" s="104"/>
    </row>
    <row r="1231" spans="5:7">
      <c r="E1231" s="25"/>
      <c r="F1231" s="25"/>
      <c r="G1231" s="104"/>
    </row>
    <row r="1232" spans="5:7">
      <c r="E1232" s="25"/>
      <c r="F1232" s="25"/>
      <c r="G1232" s="104"/>
    </row>
    <row r="1233" spans="5:7">
      <c r="E1233" s="25"/>
      <c r="F1233" s="25"/>
      <c r="G1233" s="104"/>
    </row>
    <row r="1234" spans="5:7">
      <c r="E1234" s="25"/>
      <c r="F1234" s="25"/>
      <c r="G1234" s="104"/>
    </row>
    <row r="1235" spans="5:7">
      <c r="E1235" s="25"/>
      <c r="F1235" s="25"/>
      <c r="G1235" s="104"/>
    </row>
    <row r="1236" spans="5:7">
      <c r="E1236" s="25"/>
      <c r="F1236" s="25"/>
      <c r="G1236" s="104"/>
    </row>
    <row r="1237" spans="5:7">
      <c r="E1237" s="25"/>
      <c r="F1237" s="25"/>
      <c r="G1237" s="104"/>
    </row>
    <row r="1238" spans="5:7">
      <c r="E1238" s="25"/>
      <c r="F1238" s="25"/>
      <c r="G1238" s="104"/>
    </row>
    <row r="1239" spans="5:7">
      <c r="E1239" s="25"/>
      <c r="F1239" s="25"/>
      <c r="G1239" s="104"/>
    </row>
    <row r="1240" spans="5:7">
      <c r="E1240" s="25"/>
      <c r="F1240" s="25"/>
      <c r="G1240" s="104"/>
    </row>
    <row r="1241" spans="5:7">
      <c r="E1241" s="25"/>
      <c r="F1241" s="25"/>
      <c r="G1241" s="104"/>
    </row>
    <row r="1242" spans="5:7">
      <c r="E1242" s="25"/>
      <c r="F1242" s="25"/>
      <c r="G1242" s="104"/>
    </row>
    <row r="1243" spans="5:7">
      <c r="E1243" s="25"/>
      <c r="F1243" s="25"/>
      <c r="G1243" s="104"/>
    </row>
    <row r="1244" spans="5:7">
      <c r="E1244" s="25"/>
      <c r="F1244" s="25"/>
      <c r="G1244" s="104"/>
    </row>
    <row r="1245" spans="5:7">
      <c r="E1245" s="25"/>
      <c r="F1245" s="25"/>
      <c r="G1245" s="104"/>
    </row>
    <row r="1246" spans="5:7">
      <c r="E1246" s="25"/>
      <c r="F1246" s="25"/>
      <c r="G1246" s="104"/>
    </row>
    <row r="1247" spans="5:7">
      <c r="E1247" s="25"/>
      <c r="F1247" s="25"/>
      <c r="G1247" s="104"/>
    </row>
    <row r="1248" spans="5:7">
      <c r="E1248" s="25"/>
      <c r="F1248" s="25"/>
      <c r="G1248" s="104"/>
    </row>
    <row r="1249" spans="5:7">
      <c r="E1249" s="25"/>
      <c r="F1249" s="25"/>
      <c r="G1249" s="104"/>
    </row>
    <row r="1250" spans="5:7">
      <c r="E1250" s="25"/>
      <c r="F1250" s="25"/>
      <c r="G1250" s="104"/>
    </row>
    <row r="1251" spans="5:7">
      <c r="E1251" s="25"/>
      <c r="F1251" s="25"/>
      <c r="G1251" s="104"/>
    </row>
    <row r="1252" spans="5:7">
      <c r="E1252" s="25"/>
      <c r="F1252" s="25"/>
      <c r="G1252" s="104"/>
    </row>
    <row r="1253" spans="5:7">
      <c r="E1253" s="25"/>
      <c r="F1253" s="25"/>
      <c r="G1253" s="104"/>
    </row>
    <row r="1254" spans="5:7">
      <c r="E1254" s="25"/>
      <c r="F1254" s="25"/>
      <c r="G1254" s="104"/>
    </row>
    <row r="1255" spans="5:7">
      <c r="E1255" s="25"/>
      <c r="F1255" s="25"/>
      <c r="G1255" s="104"/>
    </row>
    <row r="1256" spans="5:7">
      <c r="E1256" s="25"/>
      <c r="F1256" s="25"/>
      <c r="G1256" s="104"/>
    </row>
    <row r="1257" spans="5:7">
      <c r="E1257" s="25"/>
      <c r="F1257" s="25"/>
      <c r="G1257" s="104"/>
    </row>
    <row r="1258" spans="5:7">
      <c r="E1258" s="25"/>
      <c r="F1258" s="25"/>
      <c r="G1258" s="104"/>
    </row>
    <row r="1259" spans="5:7">
      <c r="E1259" s="25"/>
      <c r="F1259" s="25"/>
      <c r="G1259" s="104"/>
    </row>
    <row r="1260" spans="5:7">
      <c r="E1260" s="25"/>
      <c r="F1260" s="25"/>
      <c r="G1260" s="104"/>
    </row>
    <row r="1261" spans="5:7">
      <c r="E1261" s="25"/>
      <c r="F1261" s="25"/>
      <c r="G1261" s="104"/>
    </row>
    <row r="1262" spans="5:7">
      <c r="E1262" s="25"/>
      <c r="F1262" s="25"/>
      <c r="G1262" s="104"/>
    </row>
    <row r="1263" spans="5:7">
      <c r="E1263" s="25"/>
      <c r="F1263" s="25"/>
      <c r="G1263" s="104"/>
    </row>
    <row r="1264" spans="5:7">
      <c r="E1264" s="25"/>
      <c r="F1264" s="25"/>
      <c r="G1264" s="104"/>
    </row>
    <row r="1265" spans="5:7">
      <c r="E1265" s="25"/>
      <c r="F1265" s="25"/>
      <c r="G1265" s="104"/>
    </row>
    <row r="1266" spans="5:7">
      <c r="E1266" s="25"/>
      <c r="F1266" s="25"/>
      <c r="G1266" s="104"/>
    </row>
    <row r="1267" spans="5:7">
      <c r="E1267" s="25"/>
      <c r="F1267" s="25"/>
      <c r="G1267" s="104"/>
    </row>
    <row r="1268" spans="5:7">
      <c r="E1268" s="25"/>
      <c r="F1268" s="25"/>
      <c r="G1268" s="104"/>
    </row>
    <row r="1269" spans="5:7">
      <c r="E1269" s="25"/>
      <c r="F1269" s="25"/>
      <c r="G1269" s="104"/>
    </row>
    <row r="1270" spans="5:7">
      <c r="E1270" s="25"/>
      <c r="F1270" s="25"/>
      <c r="G1270" s="104"/>
    </row>
    <row r="1271" spans="5:7">
      <c r="E1271" s="25"/>
      <c r="F1271" s="25"/>
      <c r="G1271" s="104"/>
    </row>
    <row r="1272" spans="5:7">
      <c r="E1272" s="25"/>
      <c r="F1272" s="25"/>
      <c r="G1272" s="104"/>
    </row>
    <row r="1273" spans="5:7">
      <c r="E1273" s="25"/>
      <c r="F1273" s="25"/>
      <c r="G1273" s="104"/>
    </row>
    <row r="1274" spans="5:7">
      <c r="E1274" s="25"/>
      <c r="F1274" s="25"/>
      <c r="G1274" s="104"/>
    </row>
    <row r="1275" spans="5:7">
      <c r="E1275" s="25"/>
      <c r="F1275" s="25"/>
      <c r="G1275" s="104"/>
    </row>
    <row r="1276" spans="5:7">
      <c r="E1276" s="25"/>
      <c r="F1276" s="25"/>
      <c r="G1276" s="104"/>
    </row>
    <row r="1277" spans="5:7">
      <c r="E1277" s="25"/>
      <c r="F1277" s="25"/>
      <c r="G1277" s="104"/>
    </row>
    <row r="1278" spans="5:7">
      <c r="E1278" s="25"/>
      <c r="F1278" s="25"/>
      <c r="G1278" s="104"/>
    </row>
    <row r="1279" spans="5:7">
      <c r="E1279" s="25"/>
      <c r="F1279" s="25"/>
      <c r="G1279" s="104"/>
    </row>
    <row r="1280" spans="5:7">
      <c r="E1280" s="25"/>
      <c r="F1280" s="25"/>
      <c r="G1280" s="104"/>
    </row>
    <row r="1281" spans="5:7">
      <c r="E1281" s="25"/>
      <c r="F1281" s="25"/>
      <c r="G1281" s="104"/>
    </row>
    <row r="1282" spans="5:7">
      <c r="E1282" s="25"/>
      <c r="F1282" s="25"/>
      <c r="G1282" s="104"/>
    </row>
    <row r="1283" spans="5:7">
      <c r="E1283" s="25"/>
      <c r="F1283" s="25"/>
      <c r="G1283" s="104"/>
    </row>
    <row r="1284" spans="5:7">
      <c r="E1284" s="25"/>
      <c r="F1284" s="25"/>
      <c r="G1284" s="104"/>
    </row>
    <row r="1285" spans="5:7">
      <c r="E1285" s="25"/>
      <c r="F1285" s="25"/>
      <c r="G1285" s="104"/>
    </row>
    <row r="1286" spans="5:7">
      <c r="E1286" s="25"/>
      <c r="F1286" s="25"/>
      <c r="G1286" s="104"/>
    </row>
    <row r="1287" spans="5:7">
      <c r="E1287" s="25"/>
      <c r="F1287" s="25"/>
      <c r="G1287" s="104"/>
    </row>
    <row r="1288" spans="5:7">
      <c r="E1288" s="25"/>
      <c r="F1288" s="25"/>
      <c r="G1288" s="104"/>
    </row>
    <row r="1289" spans="5:7">
      <c r="E1289" s="25"/>
      <c r="F1289" s="25"/>
      <c r="G1289" s="104"/>
    </row>
    <row r="1290" spans="5:7">
      <c r="E1290" s="25"/>
      <c r="F1290" s="25"/>
      <c r="G1290" s="104"/>
    </row>
    <row r="1291" spans="5:7">
      <c r="E1291" s="25"/>
      <c r="F1291" s="25"/>
      <c r="G1291" s="104"/>
    </row>
    <row r="1292" spans="5:7">
      <c r="E1292" s="25"/>
      <c r="F1292" s="25"/>
      <c r="G1292" s="104"/>
    </row>
    <row r="1293" spans="5:7">
      <c r="E1293" s="25"/>
      <c r="F1293" s="25"/>
      <c r="G1293" s="104"/>
    </row>
    <row r="1294" spans="5:7">
      <c r="E1294" s="25"/>
      <c r="F1294" s="25"/>
      <c r="G1294" s="104"/>
    </row>
    <row r="1295" spans="5:7">
      <c r="E1295" s="25"/>
      <c r="F1295" s="25"/>
      <c r="G1295" s="104"/>
    </row>
    <row r="1296" spans="5:7">
      <c r="E1296" s="25"/>
      <c r="F1296" s="25"/>
      <c r="G1296" s="104"/>
    </row>
    <row r="1297" spans="5:7">
      <c r="E1297" s="25"/>
      <c r="F1297" s="25"/>
      <c r="G1297" s="104"/>
    </row>
    <row r="1298" spans="5:7">
      <c r="E1298" s="25"/>
      <c r="F1298" s="25"/>
      <c r="G1298" s="104"/>
    </row>
    <row r="1299" spans="5:7">
      <c r="E1299" s="25"/>
      <c r="F1299" s="25"/>
      <c r="G1299" s="104"/>
    </row>
    <row r="1300" spans="5:7">
      <c r="E1300" s="25"/>
      <c r="F1300" s="25"/>
      <c r="G1300" s="104"/>
    </row>
    <row r="1301" spans="5:7">
      <c r="E1301" s="25"/>
      <c r="F1301" s="25"/>
      <c r="G1301" s="104"/>
    </row>
    <row r="1302" spans="5:7">
      <c r="E1302" s="25"/>
      <c r="F1302" s="25"/>
      <c r="G1302" s="104"/>
    </row>
    <row r="1303" spans="5:7">
      <c r="E1303" s="25"/>
      <c r="F1303" s="25"/>
      <c r="G1303" s="104"/>
    </row>
    <row r="1304" spans="5:7">
      <c r="E1304" s="25"/>
      <c r="F1304" s="25"/>
      <c r="G1304" s="104"/>
    </row>
    <row r="1305" spans="5:7">
      <c r="E1305" s="25"/>
      <c r="F1305" s="25"/>
      <c r="G1305" s="104"/>
    </row>
    <row r="1306" spans="5:7">
      <c r="E1306" s="25"/>
      <c r="F1306" s="25"/>
      <c r="G1306" s="104"/>
    </row>
    <row r="1307" spans="5:7">
      <c r="E1307" s="25"/>
      <c r="F1307" s="25"/>
      <c r="G1307" s="104"/>
    </row>
    <row r="1308" spans="5:7">
      <c r="E1308" s="25"/>
      <c r="F1308" s="25"/>
      <c r="G1308" s="104"/>
    </row>
    <row r="1309" spans="5:7">
      <c r="E1309" s="25"/>
      <c r="F1309" s="25"/>
      <c r="G1309" s="104"/>
    </row>
    <row r="1310" spans="5:7">
      <c r="E1310" s="25"/>
      <c r="F1310" s="25"/>
      <c r="G1310" s="104"/>
    </row>
    <row r="1311" spans="5:7">
      <c r="E1311" s="25"/>
      <c r="F1311" s="25"/>
      <c r="G1311" s="104"/>
    </row>
    <row r="1312" spans="5:7">
      <c r="E1312" s="25"/>
      <c r="F1312" s="25"/>
      <c r="G1312" s="104"/>
    </row>
    <row r="1313" spans="5:7">
      <c r="E1313" s="25"/>
      <c r="F1313" s="25"/>
      <c r="G1313" s="104"/>
    </row>
    <row r="1314" spans="5:7">
      <c r="E1314" s="25"/>
      <c r="F1314" s="25"/>
      <c r="G1314" s="104"/>
    </row>
    <row r="1315" spans="5:7">
      <c r="E1315" s="25"/>
      <c r="F1315" s="25"/>
      <c r="G1315" s="104"/>
    </row>
    <row r="1316" spans="5:7">
      <c r="E1316" s="25"/>
      <c r="F1316" s="25"/>
      <c r="G1316" s="104"/>
    </row>
    <row r="1317" spans="5:7">
      <c r="E1317" s="25"/>
      <c r="F1317" s="25"/>
      <c r="G1317" s="104"/>
    </row>
    <row r="1318" spans="5:7">
      <c r="E1318" s="25"/>
      <c r="F1318" s="25"/>
      <c r="G1318" s="104"/>
    </row>
    <row r="1319" spans="5:7">
      <c r="E1319" s="25"/>
      <c r="F1319" s="25"/>
      <c r="G1319" s="104"/>
    </row>
    <row r="1320" spans="5:7">
      <c r="E1320" s="25"/>
      <c r="F1320" s="25"/>
      <c r="G1320" s="104"/>
    </row>
    <row r="1321" spans="5:7">
      <c r="E1321" s="25"/>
      <c r="F1321" s="25"/>
      <c r="G1321" s="104"/>
    </row>
    <row r="1322" spans="5:7">
      <c r="E1322" s="25"/>
      <c r="F1322" s="25"/>
      <c r="G1322" s="104"/>
    </row>
    <row r="1323" spans="5:7">
      <c r="E1323" s="25"/>
      <c r="F1323" s="25"/>
      <c r="G1323" s="104"/>
    </row>
    <row r="1324" spans="5:7">
      <c r="E1324" s="25"/>
      <c r="F1324" s="25"/>
      <c r="G1324" s="104"/>
    </row>
    <row r="1325" spans="5:7">
      <c r="E1325" s="25"/>
      <c r="F1325" s="25"/>
      <c r="G1325" s="104"/>
    </row>
    <row r="1326" spans="5:7">
      <c r="E1326" s="25"/>
      <c r="F1326" s="25"/>
      <c r="G1326" s="104"/>
    </row>
    <row r="1327" spans="5:7">
      <c r="E1327" s="25"/>
      <c r="F1327" s="25"/>
      <c r="G1327" s="104"/>
    </row>
    <row r="1328" spans="5:7">
      <c r="E1328" s="25"/>
      <c r="F1328" s="25"/>
      <c r="G1328" s="104"/>
    </row>
    <row r="1329" spans="5:7">
      <c r="E1329" s="25"/>
      <c r="F1329" s="25"/>
      <c r="G1329" s="104"/>
    </row>
    <row r="1330" spans="5:7">
      <c r="E1330" s="25"/>
      <c r="F1330" s="25"/>
      <c r="G1330" s="104"/>
    </row>
    <row r="1331" spans="5:7">
      <c r="E1331" s="25"/>
      <c r="F1331" s="25"/>
      <c r="G1331" s="104"/>
    </row>
    <row r="1332" spans="5:7">
      <c r="E1332" s="25"/>
      <c r="F1332" s="25"/>
      <c r="G1332" s="104"/>
    </row>
    <row r="1333" spans="5:7">
      <c r="E1333" s="25"/>
      <c r="F1333" s="25"/>
      <c r="G1333" s="104"/>
    </row>
    <row r="1334" spans="5:7">
      <c r="E1334" s="25"/>
      <c r="F1334" s="25"/>
      <c r="G1334" s="104"/>
    </row>
    <row r="1335" spans="5:7">
      <c r="E1335" s="25"/>
      <c r="F1335" s="25"/>
      <c r="G1335" s="104"/>
    </row>
    <row r="1336" spans="5:7">
      <c r="E1336" s="25"/>
      <c r="F1336" s="25"/>
      <c r="G1336" s="104"/>
    </row>
    <row r="1337" spans="5:7">
      <c r="E1337" s="25"/>
      <c r="F1337" s="25"/>
      <c r="G1337" s="104"/>
    </row>
    <row r="1338" spans="5:7">
      <c r="E1338" s="25"/>
      <c r="F1338" s="25"/>
      <c r="G1338" s="104"/>
    </row>
    <row r="1339" spans="5:7">
      <c r="E1339" s="25"/>
      <c r="F1339" s="25"/>
      <c r="G1339" s="104"/>
    </row>
    <row r="1340" spans="5:7">
      <c r="E1340" s="25"/>
      <c r="F1340" s="25"/>
      <c r="G1340" s="104"/>
    </row>
    <row r="1341" spans="5:7">
      <c r="E1341" s="25"/>
      <c r="F1341" s="25"/>
      <c r="G1341" s="104"/>
    </row>
    <row r="1342" spans="5:7">
      <c r="E1342" s="25"/>
      <c r="F1342" s="25"/>
      <c r="G1342" s="104"/>
    </row>
    <row r="1343" spans="5:7">
      <c r="E1343" s="25"/>
      <c r="F1343" s="25"/>
      <c r="G1343" s="104"/>
    </row>
    <row r="1344" spans="5:7">
      <c r="E1344" s="25"/>
      <c r="F1344" s="25"/>
      <c r="G1344" s="104"/>
    </row>
    <row r="1345" spans="5:7">
      <c r="E1345" s="25"/>
      <c r="F1345" s="25"/>
      <c r="G1345" s="104"/>
    </row>
    <row r="1346" spans="5:7">
      <c r="E1346" s="25"/>
      <c r="F1346" s="25"/>
      <c r="G1346" s="104"/>
    </row>
    <row r="1347" spans="5:7">
      <c r="E1347" s="25"/>
      <c r="F1347" s="25"/>
      <c r="G1347" s="104"/>
    </row>
    <row r="1348" spans="5:7">
      <c r="E1348" s="25"/>
      <c r="F1348" s="25"/>
      <c r="G1348" s="104"/>
    </row>
    <row r="1349" spans="5:7">
      <c r="E1349" s="25"/>
      <c r="F1349" s="25"/>
      <c r="G1349" s="104"/>
    </row>
    <row r="1350" spans="5:7">
      <c r="E1350" s="25"/>
      <c r="F1350" s="25"/>
      <c r="G1350" s="104"/>
    </row>
    <row r="1351" spans="5:7">
      <c r="E1351" s="25"/>
      <c r="F1351" s="25"/>
      <c r="G1351" s="104"/>
    </row>
    <row r="1352" spans="5:7">
      <c r="E1352" s="25"/>
      <c r="F1352" s="25"/>
      <c r="G1352" s="104"/>
    </row>
    <row r="1353" spans="5:7">
      <c r="E1353" s="25"/>
      <c r="F1353" s="25"/>
      <c r="G1353" s="104"/>
    </row>
    <row r="1354" spans="5:7">
      <c r="E1354" s="25"/>
      <c r="F1354" s="25"/>
      <c r="G1354" s="104"/>
    </row>
    <row r="1355" spans="5:7">
      <c r="E1355" s="25"/>
      <c r="F1355" s="25"/>
      <c r="G1355" s="104"/>
    </row>
    <row r="1356" spans="5:7">
      <c r="E1356" s="25"/>
      <c r="F1356" s="25"/>
      <c r="G1356" s="104"/>
    </row>
    <row r="1357" spans="5:7">
      <c r="E1357" s="25"/>
      <c r="F1357" s="25"/>
      <c r="G1357" s="104"/>
    </row>
    <row r="1358" spans="5:7">
      <c r="E1358" s="25"/>
      <c r="F1358" s="25"/>
      <c r="G1358" s="104"/>
    </row>
    <row r="1359" spans="5:7">
      <c r="E1359" s="25"/>
      <c r="F1359" s="25"/>
      <c r="G1359" s="104"/>
    </row>
    <row r="1360" spans="5:7">
      <c r="E1360" s="25"/>
      <c r="F1360" s="25"/>
      <c r="G1360" s="104"/>
    </row>
    <row r="1361" spans="5:7">
      <c r="E1361" s="25"/>
      <c r="F1361" s="25"/>
      <c r="G1361" s="104"/>
    </row>
    <row r="1362" spans="5:7">
      <c r="E1362" s="25"/>
      <c r="F1362" s="25"/>
      <c r="G1362" s="104"/>
    </row>
    <row r="1363" spans="5:7">
      <c r="E1363" s="25"/>
      <c r="F1363" s="25"/>
      <c r="G1363" s="104"/>
    </row>
    <row r="1364" spans="5:7">
      <c r="E1364" s="25"/>
      <c r="F1364" s="25"/>
      <c r="G1364" s="104"/>
    </row>
    <row r="1365" spans="5:7">
      <c r="E1365" s="25"/>
      <c r="F1365" s="25"/>
      <c r="G1365" s="104"/>
    </row>
    <row r="1366" spans="5:7">
      <c r="E1366" s="25"/>
      <c r="F1366" s="25"/>
      <c r="G1366" s="104"/>
    </row>
    <row r="1367" spans="5:7">
      <c r="E1367" s="25"/>
      <c r="F1367" s="25"/>
      <c r="G1367" s="104"/>
    </row>
    <row r="1368" spans="5:7">
      <c r="E1368" s="25"/>
      <c r="F1368" s="25"/>
      <c r="G1368" s="104"/>
    </row>
    <row r="1369" spans="5:7">
      <c r="E1369" s="25"/>
      <c r="F1369" s="25"/>
      <c r="G1369" s="104"/>
    </row>
    <row r="1370" spans="5:7">
      <c r="E1370" s="25"/>
      <c r="F1370" s="25"/>
      <c r="G1370" s="104"/>
    </row>
    <row r="1371" spans="5:7">
      <c r="E1371" s="25"/>
      <c r="F1371" s="25"/>
      <c r="G1371" s="104"/>
    </row>
    <row r="1372" spans="5:7">
      <c r="E1372" s="25"/>
      <c r="F1372" s="25"/>
      <c r="G1372" s="104"/>
    </row>
    <row r="1373" spans="5:7">
      <c r="E1373" s="25"/>
      <c r="F1373" s="25"/>
      <c r="G1373" s="104"/>
    </row>
    <row r="1374" spans="5:7">
      <c r="E1374" s="25"/>
      <c r="F1374" s="25"/>
      <c r="G1374" s="104"/>
    </row>
    <row r="1375" spans="5:7">
      <c r="E1375" s="25"/>
      <c r="F1375" s="25"/>
      <c r="G1375" s="104"/>
    </row>
    <row r="1376" spans="5:7">
      <c r="E1376" s="25"/>
      <c r="F1376" s="25"/>
      <c r="G1376" s="104"/>
    </row>
    <row r="1377" spans="5:7">
      <c r="E1377" s="25"/>
      <c r="F1377" s="25"/>
      <c r="G1377" s="104"/>
    </row>
    <row r="1378" spans="5:7">
      <c r="E1378" s="25"/>
      <c r="F1378" s="25"/>
      <c r="G1378" s="104"/>
    </row>
    <row r="1379" spans="5:7">
      <c r="E1379" s="25"/>
      <c r="F1379" s="25"/>
      <c r="G1379" s="104"/>
    </row>
    <row r="1380" spans="5:7">
      <c r="E1380" s="25"/>
      <c r="F1380" s="25"/>
      <c r="G1380" s="104"/>
    </row>
    <row r="1381" spans="5:7">
      <c r="E1381" s="25"/>
      <c r="F1381" s="25"/>
      <c r="G1381" s="104"/>
    </row>
    <row r="1382" spans="5:7">
      <c r="E1382" s="25"/>
      <c r="F1382" s="25"/>
      <c r="G1382" s="104"/>
    </row>
    <row r="1383" spans="5:7">
      <c r="E1383" s="25"/>
      <c r="F1383" s="25"/>
      <c r="G1383" s="104"/>
    </row>
    <row r="1384" spans="5:7">
      <c r="E1384" s="25"/>
      <c r="F1384" s="25"/>
      <c r="G1384" s="104"/>
    </row>
    <row r="1385" spans="5:7">
      <c r="E1385" s="25"/>
      <c r="F1385" s="25"/>
      <c r="G1385" s="104"/>
    </row>
    <row r="1386" spans="5:7">
      <c r="E1386" s="25"/>
      <c r="F1386" s="25"/>
      <c r="G1386" s="104"/>
    </row>
    <row r="1387" spans="5:7">
      <c r="E1387" s="25"/>
      <c r="F1387" s="25"/>
      <c r="G1387" s="104"/>
    </row>
    <row r="1388" spans="5:7">
      <c r="E1388" s="25"/>
      <c r="F1388" s="25"/>
      <c r="G1388" s="104"/>
    </row>
    <row r="1389" spans="5:7">
      <c r="E1389" s="25"/>
      <c r="F1389" s="25"/>
      <c r="G1389" s="104"/>
    </row>
    <row r="1390" spans="5:7">
      <c r="E1390" s="25"/>
      <c r="F1390" s="25"/>
      <c r="G1390" s="104"/>
    </row>
    <row r="1391" spans="5:7">
      <c r="E1391" s="25"/>
      <c r="F1391" s="25"/>
      <c r="G1391" s="104"/>
    </row>
    <row r="1392" spans="5:7">
      <c r="E1392" s="25"/>
      <c r="F1392" s="25"/>
      <c r="G1392" s="104"/>
    </row>
    <row r="1393" spans="5:7">
      <c r="E1393" s="25"/>
      <c r="F1393" s="25"/>
      <c r="G1393" s="104"/>
    </row>
    <row r="1394" spans="5:7">
      <c r="E1394" s="25"/>
      <c r="F1394" s="25"/>
      <c r="G1394" s="104"/>
    </row>
    <row r="1395" spans="5:7">
      <c r="E1395" s="25"/>
      <c r="F1395" s="25"/>
      <c r="G1395" s="104"/>
    </row>
    <row r="1396" spans="5:7">
      <c r="E1396" s="25"/>
      <c r="F1396" s="25"/>
      <c r="G1396" s="104"/>
    </row>
    <row r="1397" spans="5:7">
      <c r="E1397" s="25"/>
      <c r="F1397" s="25"/>
      <c r="G1397" s="104"/>
    </row>
    <row r="1398" spans="5:7">
      <c r="E1398" s="25"/>
      <c r="F1398" s="25"/>
      <c r="G1398" s="104"/>
    </row>
    <row r="1399" spans="5:7">
      <c r="E1399" s="25"/>
      <c r="F1399" s="25"/>
      <c r="G1399" s="104"/>
    </row>
    <row r="1400" spans="5:7">
      <c r="E1400" s="25"/>
      <c r="F1400" s="25"/>
      <c r="G1400" s="104"/>
    </row>
    <row r="1401" spans="5:7">
      <c r="E1401" s="25"/>
      <c r="F1401" s="25"/>
      <c r="G1401" s="104"/>
    </row>
    <row r="1402" spans="5:7">
      <c r="E1402" s="25"/>
      <c r="F1402" s="25"/>
      <c r="G1402" s="104"/>
    </row>
    <row r="1403" spans="5:7">
      <c r="E1403" s="25"/>
      <c r="F1403" s="25"/>
      <c r="G1403" s="104"/>
    </row>
    <row r="1404" spans="5:7">
      <c r="E1404" s="25"/>
      <c r="F1404" s="25"/>
      <c r="G1404" s="104"/>
    </row>
    <row r="1405" spans="5:7">
      <c r="E1405" s="25"/>
      <c r="F1405" s="25"/>
      <c r="G1405" s="104"/>
    </row>
    <row r="1406" spans="5:7">
      <c r="E1406" s="25"/>
      <c r="F1406" s="25"/>
      <c r="G1406" s="104"/>
    </row>
    <row r="1407" spans="5:7">
      <c r="E1407" s="25"/>
      <c r="F1407" s="25"/>
      <c r="G1407" s="104"/>
    </row>
    <row r="1408" spans="5:7">
      <c r="E1408" s="25"/>
      <c r="F1408" s="25"/>
      <c r="G1408" s="104"/>
    </row>
    <row r="1409" spans="5:7">
      <c r="E1409" s="25"/>
      <c r="F1409" s="25"/>
      <c r="G1409" s="104"/>
    </row>
    <row r="1410" spans="5:7">
      <c r="E1410" s="25"/>
      <c r="F1410" s="25"/>
      <c r="G1410" s="104"/>
    </row>
    <row r="1411" spans="5:7">
      <c r="E1411" s="25"/>
      <c r="F1411" s="25"/>
      <c r="G1411" s="104"/>
    </row>
    <row r="1412" spans="5:7">
      <c r="E1412" s="25"/>
      <c r="F1412" s="25"/>
      <c r="G1412" s="104"/>
    </row>
    <row r="1413" spans="5:7">
      <c r="E1413" s="25"/>
      <c r="F1413" s="25"/>
      <c r="G1413" s="104"/>
    </row>
    <row r="1414" spans="5:7">
      <c r="E1414" s="25"/>
      <c r="F1414" s="25"/>
      <c r="G1414" s="104"/>
    </row>
    <row r="1415" spans="5:7">
      <c r="E1415" s="25"/>
      <c r="F1415" s="25"/>
      <c r="G1415" s="104"/>
    </row>
    <row r="1416" spans="5:7">
      <c r="E1416" s="25"/>
      <c r="F1416" s="25"/>
      <c r="G1416" s="104"/>
    </row>
    <row r="1417" spans="5:7">
      <c r="E1417" s="25"/>
      <c r="F1417" s="25"/>
      <c r="G1417" s="104"/>
    </row>
    <row r="1418" spans="5:7">
      <c r="E1418" s="25"/>
      <c r="F1418" s="25"/>
      <c r="G1418" s="104"/>
    </row>
    <row r="1419" spans="5:7">
      <c r="E1419" s="25"/>
      <c r="F1419" s="25"/>
      <c r="G1419" s="104"/>
    </row>
    <row r="1420" spans="5:7">
      <c r="E1420" s="25"/>
      <c r="F1420" s="25"/>
      <c r="G1420" s="104"/>
    </row>
    <row r="1421" spans="5:7">
      <c r="E1421" s="25"/>
      <c r="F1421" s="25"/>
      <c r="G1421" s="104"/>
    </row>
    <row r="1422" spans="5:7">
      <c r="E1422" s="25"/>
      <c r="F1422" s="25"/>
      <c r="G1422" s="104"/>
    </row>
    <row r="1423" spans="5:7">
      <c r="E1423" s="25"/>
      <c r="F1423" s="25"/>
      <c r="G1423" s="104"/>
    </row>
    <row r="1424" spans="5:7">
      <c r="E1424" s="25"/>
      <c r="F1424" s="25"/>
      <c r="G1424" s="104"/>
    </row>
    <row r="1425" spans="5:7">
      <c r="E1425" s="25"/>
      <c r="F1425" s="25"/>
      <c r="G1425" s="104"/>
    </row>
    <row r="1426" spans="5:7">
      <c r="E1426" s="25"/>
      <c r="F1426" s="25"/>
      <c r="G1426" s="104"/>
    </row>
    <row r="1427" spans="5:7">
      <c r="E1427" s="25"/>
      <c r="F1427" s="25"/>
      <c r="G1427" s="104"/>
    </row>
    <row r="1428" spans="5:7">
      <c r="E1428" s="25"/>
      <c r="F1428" s="25"/>
      <c r="G1428" s="104"/>
    </row>
    <row r="1429" spans="5:7">
      <c r="E1429" s="25"/>
      <c r="F1429" s="25"/>
      <c r="G1429" s="104"/>
    </row>
    <row r="1430" spans="5:7">
      <c r="E1430" s="25"/>
      <c r="F1430" s="25"/>
      <c r="G1430" s="104"/>
    </row>
    <row r="1431" spans="5:7">
      <c r="E1431" s="25"/>
      <c r="F1431" s="25"/>
      <c r="G1431" s="104"/>
    </row>
    <row r="1432" spans="5:7">
      <c r="E1432" s="25"/>
      <c r="F1432" s="25"/>
      <c r="G1432" s="104"/>
    </row>
    <row r="1433" spans="5:7">
      <c r="E1433" s="25"/>
      <c r="F1433" s="25"/>
      <c r="G1433" s="104"/>
    </row>
    <row r="1434" spans="5:7">
      <c r="E1434" s="25"/>
      <c r="F1434" s="25"/>
      <c r="G1434" s="104"/>
    </row>
    <row r="1435" spans="5:7">
      <c r="E1435" s="25"/>
      <c r="F1435" s="25"/>
      <c r="G1435" s="104"/>
    </row>
    <row r="1436" spans="5:7">
      <c r="E1436" s="25"/>
      <c r="F1436" s="25"/>
      <c r="G1436" s="104"/>
    </row>
    <row r="1437" spans="5:7">
      <c r="E1437" s="25"/>
      <c r="F1437" s="25"/>
      <c r="G1437" s="104"/>
    </row>
    <row r="1438" spans="5:7">
      <c r="E1438" s="25"/>
      <c r="F1438" s="25"/>
      <c r="G1438" s="104"/>
    </row>
    <row r="1439" spans="5:7">
      <c r="E1439" s="25"/>
      <c r="F1439" s="25"/>
      <c r="G1439" s="104"/>
    </row>
    <row r="1440" spans="5:7">
      <c r="E1440" s="25"/>
      <c r="F1440" s="25"/>
      <c r="G1440" s="104"/>
    </row>
    <row r="1441" spans="5:7">
      <c r="E1441" s="25"/>
      <c r="F1441" s="25"/>
      <c r="G1441" s="104"/>
    </row>
    <row r="1442" spans="5:7">
      <c r="E1442" s="25"/>
      <c r="F1442" s="25"/>
      <c r="G1442" s="104"/>
    </row>
    <row r="1443" spans="5:7">
      <c r="E1443" s="25"/>
      <c r="F1443" s="25"/>
      <c r="G1443" s="104"/>
    </row>
    <row r="1444" spans="5:7">
      <c r="E1444" s="25"/>
      <c r="F1444" s="25"/>
      <c r="G1444" s="104"/>
    </row>
    <row r="1445" spans="5:7">
      <c r="E1445" s="25"/>
      <c r="F1445" s="25"/>
      <c r="G1445" s="104"/>
    </row>
    <row r="1446" spans="5:7">
      <c r="E1446" s="25"/>
      <c r="F1446" s="25"/>
      <c r="G1446" s="104"/>
    </row>
    <row r="1447" spans="5:7">
      <c r="E1447" s="25"/>
      <c r="F1447" s="25"/>
      <c r="G1447" s="104"/>
    </row>
    <row r="1448" spans="5:7">
      <c r="E1448" s="25"/>
      <c r="F1448" s="25"/>
      <c r="G1448" s="104"/>
    </row>
    <row r="1449" spans="5:7">
      <c r="E1449" s="25"/>
      <c r="F1449" s="25"/>
      <c r="G1449" s="104"/>
    </row>
    <row r="1450" spans="5:7">
      <c r="E1450" s="25"/>
      <c r="F1450" s="25"/>
      <c r="G1450" s="104"/>
    </row>
    <row r="1451" spans="5:7">
      <c r="E1451" s="25"/>
      <c r="F1451" s="25"/>
      <c r="G1451" s="104"/>
    </row>
    <row r="1452" spans="5:7">
      <c r="E1452" s="25"/>
      <c r="F1452" s="25"/>
      <c r="G1452" s="104"/>
    </row>
    <row r="1453" spans="5:7">
      <c r="E1453" s="25"/>
      <c r="F1453" s="25"/>
      <c r="G1453" s="104"/>
    </row>
    <row r="1454" spans="5:7">
      <c r="E1454" s="25"/>
      <c r="F1454" s="25"/>
      <c r="G1454" s="104"/>
    </row>
    <row r="1455" spans="5:7">
      <c r="E1455" s="25"/>
      <c r="F1455" s="25"/>
      <c r="G1455" s="104"/>
    </row>
    <row r="1456" spans="5:7">
      <c r="E1456" s="25"/>
      <c r="F1456" s="25"/>
      <c r="G1456" s="104"/>
    </row>
    <row r="1457" spans="5:7">
      <c r="E1457" s="25"/>
      <c r="F1457" s="25"/>
      <c r="G1457" s="104"/>
    </row>
    <row r="1458" spans="5:7">
      <c r="E1458" s="25"/>
      <c r="F1458" s="25"/>
      <c r="G1458" s="104"/>
    </row>
    <row r="1459" spans="5:7">
      <c r="E1459" s="25"/>
      <c r="F1459" s="25"/>
      <c r="G1459" s="104"/>
    </row>
    <row r="1460" spans="5:7">
      <c r="E1460" s="25"/>
      <c r="F1460" s="25"/>
      <c r="G1460" s="104"/>
    </row>
    <row r="1461" spans="5:7">
      <c r="E1461" s="25"/>
      <c r="F1461" s="25"/>
      <c r="G1461" s="104"/>
    </row>
    <row r="1462" spans="5:7">
      <c r="E1462" s="25"/>
      <c r="F1462" s="25"/>
      <c r="G1462" s="104"/>
    </row>
    <row r="1463" spans="5:7">
      <c r="E1463" s="25"/>
      <c r="F1463" s="25"/>
      <c r="G1463" s="104"/>
    </row>
    <row r="1464" spans="5:7">
      <c r="E1464" s="25"/>
      <c r="F1464" s="25"/>
      <c r="G1464" s="104"/>
    </row>
    <row r="1465" spans="5:7">
      <c r="E1465" s="25"/>
      <c r="F1465" s="25"/>
      <c r="G1465" s="104"/>
    </row>
    <row r="1466" spans="5:7">
      <c r="E1466" s="25"/>
      <c r="F1466" s="25"/>
      <c r="G1466" s="104"/>
    </row>
    <row r="1467" spans="5:7">
      <c r="E1467" s="25"/>
      <c r="F1467" s="25"/>
      <c r="G1467" s="104"/>
    </row>
    <row r="1468" spans="5:7">
      <c r="E1468" s="25"/>
      <c r="F1468" s="25"/>
      <c r="G1468" s="104"/>
    </row>
    <row r="1469" spans="5:7">
      <c r="E1469" s="25"/>
      <c r="F1469" s="25"/>
      <c r="G1469" s="104"/>
    </row>
    <row r="1470" spans="5:7">
      <c r="E1470" s="25"/>
      <c r="F1470" s="25"/>
      <c r="G1470" s="104"/>
    </row>
    <row r="1471" spans="5:7">
      <c r="E1471" s="25"/>
      <c r="F1471" s="25"/>
      <c r="G1471" s="104"/>
    </row>
    <row r="1472" spans="5:7">
      <c r="E1472" s="25"/>
      <c r="F1472" s="25"/>
      <c r="G1472" s="104"/>
    </row>
    <row r="1473" spans="5:7">
      <c r="E1473" s="25"/>
      <c r="F1473" s="25"/>
      <c r="G1473" s="104"/>
    </row>
    <row r="1474" spans="5:7">
      <c r="E1474" s="25"/>
      <c r="F1474" s="25"/>
      <c r="G1474" s="104"/>
    </row>
    <row r="1475" spans="5:7">
      <c r="E1475" s="25"/>
      <c r="F1475" s="25"/>
      <c r="G1475" s="104"/>
    </row>
    <row r="1476" spans="5:7">
      <c r="E1476" s="25"/>
      <c r="F1476" s="25"/>
      <c r="G1476" s="104"/>
    </row>
    <row r="1477" spans="5:7">
      <c r="E1477" s="25"/>
      <c r="F1477" s="25"/>
      <c r="G1477" s="104"/>
    </row>
    <row r="1478" spans="5:7">
      <c r="E1478" s="25"/>
      <c r="F1478" s="25"/>
      <c r="G1478" s="104"/>
    </row>
    <row r="1479" spans="5:7">
      <c r="E1479" s="25"/>
      <c r="F1479" s="25"/>
      <c r="G1479" s="104"/>
    </row>
    <row r="1480" spans="5:7">
      <c r="E1480" s="25"/>
      <c r="F1480" s="25"/>
      <c r="G1480" s="104"/>
    </row>
    <row r="1481" spans="5:7">
      <c r="E1481" s="25"/>
      <c r="F1481" s="25"/>
      <c r="G1481" s="104"/>
    </row>
    <row r="1482" spans="5:7">
      <c r="E1482" s="25"/>
      <c r="F1482" s="25"/>
      <c r="G1482" s="104"/>
    </row>
    <row r="1483" spans="5:7">
      <c r="E1483" s="25"/>
      <c r="F1483" s="25"/>
      <c r="G1483" s="104"/>
    </row>
    <row r="1484" spans="5:7">
      <c r="E1484" s="25"/>
      <c r="F1484" s="25"/>
      <c r="G1484" s="104"/>
    </row>
    <row r="1485" spans="5:7">
      <c r="E1485" s="25"/>
      <c r="F1485" s="25"/>
      <c r="G1485" s="104"/>
    </row>
    <row r="1486" spans="5:7">
      <c r="E1486" s="25"/>
      <c r="F1486" s="25"/>
      <c r="G1486" s="104"/>
    </row>
    <row r="1487" spans="5:7">
      <c r="E1487" s="25"/>
      <c r="F1487" s="25"/>
      <c r="G1487" s="104"/>
    </row>
    <row r="1488" spans="5:7">
      <c r="E1488" s="25"/>
      <c r="F1488" s="25"/>
      <c r="G1488" s="104"/>
    </row>
    <row r="1489" spans="5:7">
      <c r="E1489" s="25"/>
      <c r="F1489" s="25"/>
      <c r="G1489" s="104"/>
    </row>
    <row r="1490" spans="5:7">
      <c r="E1490" s="25"/>
      <c r="F1490" s="25"/>
      <c r="G1490" s="104"/>
    </row>
    <row r="1491" spans="5:7">
      <c r="E1491" s="25"/>
      <c r="F1491" s="25"/>
      <c r="G1491" s="104"/>
    </row>
    <row r="1492" spans="5:7">
      <c r="E1492" s="25"/>
      <c r="F1492" s="25"/>
      <c r="G1492" s="104"/>
    </row>
    <row r="1493" spans="5:7">
      <c r="E1493" s="25"/>
      <c r="F1493" s="25"/>
      <c r="G1493" s="104"/>
    </row>
    <row r="1494" spans="5:7">
      <c r="E1494" s="25"/>
      <c r="F1494" s="25"/>
      <c r="G1494" s="104"/>
    </row>
    <row r="1495" spans="5:7">
      <c r="E1495" s="25"/>
      <c r="F1495" s="25"/>
      <c r="G1495" s="104"/>
    </row>
    <row r="1496" spans="5:7">
      <c r="E1496" s="25"/>
      <c r="F1496" s="25"/>
      <c r="G1496" s="104"/>
    </row>
    <row r="1497" spans="5:7">
      <c r="E1497" s="25"/>
      <c r="F1497" s="25"/>
      <c r="G1497" s="104"/>
    </row>
    <row r="1498" spans="5:7">
      <c r="E1498" s="25"/>
      <c r="F1498" s="25"/>
      <c r="G1498" s="104"/>
    </row>
    <row r="1499" spans="5:7">
      <c r="E1499" s="25"/>
      <c r="F1499" s="25"/>
      <c r="G1499" s="104"/>
    </row>
    <row r="1500" spans="5:7">
      <c r="E1500" s="25"/>
      <c r="F1500" s="25"/>
      <c r="G1500" s="104"/>
    </row>
    <row r="1501" spans="5:7">
      <c r="E1501" s="25"/>
      <c r="F1501" s="25"/>
      <c r="G1501" s="104"/>
    </row>
    <row r="1502" spans="5:7">
      <c r="E1502" s="25"/>
      <c r="F1502" s="25"/>
      <c r="G1502" s="104"/>
    </row>
    <row r="1503" spans="5:7">
      <c r="E1503" s="25"/>
      <c r="F1503" s="25"/>
      <c r="G1503" s="104"/>
    </row>
    <row r="1504" spans="5:7">
      <c r="E1504" s="25"/>
      <c r="F1504" s="25"/>
      <c r="G1504" s="104"/>
    </row>
    <row r="1505" spans="5:7">
      <c r="E1505" s="25"/>
      <c r="F1505" s="25"/>
      <c r="G1505" s="104"/>
    </row>
    <row r="1506" spans="5:7">
      <c r="E1506" s="25"/>
      <c r="F1506" s="25"/>
      <c r="G1506" s="104"/>
    </row>
    <row r="1507" spans="5:7">
      <c r="E1507" s="25"/>
      <c r="F1507" s="25"/>
      <c r="G1507" s="104"/>
    </row>
    <row r="1508" spans="5:7">
      <c r="E1508" s="25"/>
      <c r="F1508" s="25"/>
      <c r="G1508" s="104"/>
    </row>
    <row r="1509" spans="5:7">
      <c r="E1509" s="25"/>
      <c r="F1509" s="25"/>
      <c r="G1509" s="104"/>
    </row>
    <row r="1510" spans="5:7">
      <c r="E1510" s="25"/>
      <c r="F1510" s="25"/>
      <c r="G1510" s="104"/>
    </row>
    <row r="1511" spans="5:7">
      <c r="E1511" s="25"/>
      <c r="F1511" s="25"/>
      <c r="G1511" s="104"/>
    </row>
    <row r="1512" spans="5:7">
      <c r="E1512" s="25"/>
      <c r="F1512" s="25"/>
      <c r="G1512" s="104"/>
    </row>
    <row r="1513" spans="5:7">
      <c r="E1513" s="25"/>
      <c r="F1513" s="25"/>
      <c r="G1513" s="104"/>
    </row>
    <row r="1514" spans="5:7">
      <c r="E1514" s="25"/>
      <c r="F1514" s="25"/>
      <c r="G1514" s="104"/>
    </row>
    <row r="1515" spans="5:7">
      <c r="E1515" s="25"/>
      <c r="F1515" s="25"/>
      <c r="G1515" s="104"/>
    </row>
    <row r="1516" spans="5:7">
      <c r="E1516" s="25"/>
      <c r="F1516" s="25"/>
      <c r="G1516" s="104"/>
    </row>
    <row r="1517" spans="5:7">
      <c r="E1517" s="25"/>
      <c r="F1517" s="25"/>
      <c r="G1517" s="104"/>
    </row>
    <row r="1518" spans="5:7">
      <c r="E1518" s="25"/>
      <c r="F1518" s="25"/>
      <c r="G1518" s="104"/>
    </row>
    <row r="1519" spans="5:7">
      <c r="E1519" s="25"/>
      <c r="F1519" s="25"/>
      <c r="G1519" s="104"/>
    </row>
    <row r="1520" spans="5:7">
      <c r="E1520" s="25"/>
      <c r="F1520" s="25"/>
      <c r="G1520" s="104"/>
    </row>
    <row r="1521" spans="5:7">
      <c r="E1521" s="25"/>
      <c r="F1521" s="25"/>
      <c r="G1521" s="104"/>
    </row>
    <row r="1522" spans="5:7">
      <c r="E1522" s="25"/>
      <c r="F1522" s="25"/>
      <c r="G1522" s="104"/>
    </row>
    <row r="1523" spans="5:7">
      <c r="E1523" s="25"/>
      <c r="F1523" s="25"/>
      <c r="G1523" s="104"/>
    </row>
    <row r="1524" spans="5:7">
      <c r="E1524" s="25"/>
      <c r="F1524" s="25"/>
      <c r="G1524" s="104"/>
    </row>
    <row r="1525" spans="5:7">
      <c r="E1525" s="25"/>
      <c r="F1525" s="25"/>
      <c r="G1525" s="104"/>
    </row>
    <row r="1526" spans="5:7">
      <c r="E1526" s="25"/>
      <c r="F1526" s="25"/>
      <c r="G1526" s="104"/>
    </row>
    <row r="1527" spans="5:7">
      <c r="E1527" s="25"/>
      <c r="F1527" s="25"/>
      <c r="G1527" s="104"/>
    </row>
    <row r="1528" spans="5:7">
      <c r="E1528" s="25"/>
      <c r="F1528" s="25"/>
      <c r="G1528" s="104"/>
    </row>
    <row r="1529" spans="5:7">
      <c r="E1529" s="25"/>
      <c r="F1529" s="25"/>
      <c r="G1529" s="104"/>
    </row>
    <row r="1530" spans="5:7">
      <c r="E1530" s="25"/>
      <c r="F1530" s="25"/>
      <c r="G1530" s="104"/>
    </row>
    <row r="1531" spans="5:7">
      <c r="E1531" s="25"/>
      <c r="F1531" s="25"/>
      <c r="G1531" s="104"/>
    </row>
    <row r="1532" spans="5:7">
      <c r="E1532" s="25"/>
      <c r="F1532" s="25"/>
      <c r="G1532" s="104"/>
    </row>
    <row r="1533" spans="5:7">
      <c r="E1533" s="25"/>
      <c r="F1533" s="25"/>
      <c r="G1533" s="104"/>
    </row>
    <row r="1534" spans="5:7">
      <c r="E1534" s="25"/>
      <c r="F1534" s="25"/>
      <c r="G1534" s="104"/>
    </row>
    <row r="1535" spans="5:7">
      <c r="E1535" s="25"/>
      <c r="F1535" s="25"/>
      <c r="G1535" s="104"/>
    </row>
    <row r="1536" spans="5:7">
      <c r="E1536" s="25"/>
      <c r="F1536" s="25"/>
      <c r="G1536" s="104"/>
    </row>
    <row r="1537" spans="5:7">
      <c r="E1537" s="25"/>
      <c r="F1537" s="25"/>
      <c r="G1537" s="104"/>
    </row>
    <row r="1538" spans="5:7">
      <c r="E1538" s="25"/>
      <c r="F1538" s="25"/>
      <c r="G1538" s="104"/>
    </row>
    <row r="1539" spans="5:7">
      <c r="E1539" s="25"/>
      <c r="F1539" s="25"/>
      <c r="G1539" s="104"/>
    </row>
    <row r="1540" spans="5:7">
      <c r="E1540" s="25"/>
      <c r="F1540" s="25"/>
      <c r="G1540" s="104"/>
    </row>
    <row r="1541" spans="5:7">
      <c r="E1541" s="25"/>
      <c r="F1541" s="25"/>
      <c r="G1541" s="104"/>
    </row>
    <row r="1542" spans="5:7">
      <c r="E1542" s="25"/>
      <c r="F1542" s="25"/>
      <c r="G1542" s="104"/>
    </row>
    <row r="1543" spans="5:7">
      <c r="E1543" s="25"/>
      <c r="F1543" s="25"/>
      <c r="G1543" s="104"/>
    </row>
    <row r="1544" spans="5:7">
      <c r="E1544" s="25"/>
      <c r="F1544" s="25"/>
      <c r="G1544" s="104"/>
    </row>
    <row r="1545" spans="5:7">
      <c r="E1545" s="25"/>
      <c r="F1545" s="25"/>
      <c r="G1545" s="104"/>
    </row>
    <row r="1546" spans="5:7">
      <c r="E1546" s="25"/>
      <c r="F1546" s="25"/>
      <c r="G1546" s="104"/>
    </row>
    <row r="1547" spans="5:7">
      <c r="E1547" s="25"/>
      <c r="F1547" s="25"/>
      <c r="G1547" s="104"/>
    </row>
    <row r="1548" spans="5:7">
      <c r="E1548" s="25"/>
      <c r="F1548" s="25"/>
      <c r="G1548" s="104"/>
    </row>
    <row r="1549" spans="5:7">
      <c r="E1549" s="25"/>
      <c r="F1549" s="25"/>
      <c r="G1549" s="104"/>
    </row>
    <row r="1550" spans="5:7">
      <c r="E1550" s="25"/>
      <c r="F1550" s="25"/>
      <c r="G1550" s="104"/>
    </row>
    <row r="1551" spans="5:7">
      <c r="E1551" s="25"/>
      <c r="F1551" s="25"/>
      <c r="G1551" s="104"/>
    </row>
    <row r="1552" spans="5:7">
      <c r="E1552" s="25"/>
      <c r="F1552" s="25"/>
      <c r="G1552" s="104"/>
    </row>
    <row r="1553" spans="5:7">
      <c r="E1553" s="25"/>
      <c r="F1553" s="25"/>
      <c r="G1553" s="104"/>
    </row>
    <row r="1554" spans="5:7">
      <c r="E1554" s="25"/>
      <c r="F1554" s="25"/>
      <c r="G1554" s="104"/>
    </row>
    <row r="1555" spans="5:7">
      <c r="E1555" s="25"/>
      <c r="F1555" s="25"/>
      <c r="G1555" s="104"/>
    </row>
    <row r="1556" spans="5:7">
      <c r="E1556" s="25"/>
      <c r="F1556" s="25"/>
      <c r="G1556" s="104"/>
    </row>
    <row r="1557" spans="5:7">
      <c r="E1557" s="25"/>
      <c r="F1557" s="25"/>
      <c r="G1557" s="104"/>
    </row>
    <row r="1558" spans="5:7">
      <c r="E1558" s="25"/>
      <c r="F1558" s="25"/>
      <c r="G1558" s="104"/>
    </row>
    <row r="1559" spans="5:7">
      <c r="E1559" s="25"/>
      <c r="F1559" s="25"/>
      <c r="G1559" s="104"/>
    </row>
    <row r="1560" spans="5:7">
      <c r="E1560" s="25"/>
      <c r="F1560" s="25"/>
      <c r="G1560" s="104"/>
    </row>
    <row r="1561" spans="5:7">
      <c r="E1561" s="25"/>
      <c r="F1561" s="25"/>
      <c r="G1561" s="104"/>
    </row>
    <row r="1562" spans="5:7">
      <c r="E1562" s="25"/>
      <c r="F1562" s="25"/>
      <c r="G1562" s="104"/>
    </row>
    <row r="1563" spans="5:7">
      <c r="E1563" s="25"/>
      <c r="F1563" s="25"/>
      <c r="G1563" s="104"/>
    </row>
    <row r="1564" spans="5:7">
      <c r="E1564" s="25"/>
      <c r="F1564" s="25"/>
      <c r="G1564" s="104"/>
    </row>
    <row r="1565" spans="5:7">
      <c r="E1565" s="25"/>
      <c r="F1565" s="25"/>
      <c r="G1565" s="104"/>
    </row>
    <row r="1566" spans="5:7">
      <c r="E1566" s="25"/>
      <c r="F1566" s="25"/>
      <c r="G1566" s="104"/>
    </row>
    <row r="1567" spans="5:7">
      <c r="E1567" s="25"/>
      <c r="F1567" s="25"/>
      <c r="G1567" s="104"/>
    </row>
    <row r="1568" spans="5:7">
      <c r="E1568" s="25"/>
      <c r="F1568" s="25"/>
      <c r="G1568" s="104"/>
    </row>
    <row r="1569" spans="5:7">
      <c r="E1569" s="25"/>
      <c r="F1569" s="25"/>
      <c r="G1569" s="104"/>
    </row>
    <row r="1570" spans="5:7">
      <c r="E1570" s="25"/>
      <c r="F1570" s="25"/>
      <c r="G1570" s="104"/>
    </row>
    <row r="1571" spans="5:7">
      <c r="E1571" s="25"/>
      <c r="F1571" s="25"/>
      <c r="G1571" s="104"/>
    </row>
    <row r="1572" spans="5:7">
      <c r="E1572" s="25"/>
      <c r="F1572" s="25"/>
      <c r="G1572" s="104"/>
    </row>
    <row r="1573" spans="5:7">
      <c r="E1573" s="25"/>
      <c r="F1573" s="25"/>
      <c r="G1573" s="104"/>
    </row>
    <row r="1574" spans="5:7">
      <c r="E1574" s="25"/>
      <c r="F1574" s="25"/>
      <c r="G1574" s="104"/>
    </row>
    <row r="1575" spans="5:7">
      <c r="E1575" s="25"/>
      <c r="F1575" s="25"/>
      <c r="G1575" s="104"/>
    </row>
    <row r="1576" spans="5:7">
      <c r="E1576" s="25"/>
      <c r="F1576" s="25"/>
      <c r="G1576" s="104"/>
    </row>
    <row r="1577" spans="5:7">
      <c r="E1577" s="25"/>
      <c r="F1577" s="25"/>
      <c r="G1577" s="104"/>
    </row>
    <row r="1578" spans="5:7">
      <c r="E1578" s="25"/>
      <c r="F1578" s="25"/>
      <c r="G1578" s="104"/>
    </row>
    <row r="1579" spans="5:7">
      <c r="E1579" s="25"/>
      <c r="F1579" s="25"/>
      <c r="G1579" s="104"/>
    </row>
    <row r="1580" spans="5:7">
      <c r="E1580" s="25"/>
      <c r="F1580" s="25"/>
      <c r="G1580" s="104"/>
    </row>
    <row r="1581" spans="5:7">
      <c r="E1581" s="25"/>
      <c r="F1581" s="25"/>
      <c r="G1581" s="104"/>
    </row>
    <row r="1582" spans="5:7">
      <c r="E1582" s="25"/>
      <c r="F1582" s="25"/>
      <c r="G1582" s="104"/>
    </row>
    <row r="1583" spans="5:7">
      <c r="E1583" s="25"/>
      <c r="F1583" s="25"/>
      <c r="G1583" s="104"/>
    </row>
    <row r="1584" spans="5:7">
      <c r="E1584" s="25"/>
      <c r="F1584" s="25"/>
      <c r="G1584" s="104"/>
    </row>
    <row r="1585" spans="5:7">
      <c r="E1585" s="25"/>
      <c r="F1585" s="25"/>
      <c r="G1585" s="104"/>
    </row>
    <row r="1586" spans="5:7">
      <c r="E1586" s="25"/>
      <c r="F1586" s="25"/>
      <c r="G1586" s="104"/>
    </row>
    <row r="1587" spans="5:7">
      <c r="E1587" s="25"/>
      <c r="F1587" s="25"/>
      <c r="G1587" s="104"/>
    </row>
    <row r="1588" spans="5:7">
      <c r="E1588" s="25"/>
      <c r="F1588" s="25"/>
      <c r="G1588" s="104"/>
    </row>
    <row r="1589" spans="5:7">
      <c r="E1589" s="25"/>
      <c r="F1589" s="25"/>
      <c r="G1589" s="104"/>
    </row>
    <row r="1590" spans="5:7">
      <c r="E1590" s="25"/>
      <c r="F1590" s="25"/>
      <c r="G1590" s="104"/>
    </row>
    <row r="1591" spans="5:7">
      <c r="E1591" s="25"/>
      <c r="F1591" s="25"/>
      <c r="G1591" s="104"/>
    </row>
    <row r="1592" spans="5:7">
      <c r="E1592" s="25"/>
      <c r="F1592" s="25"/>
      <c r="G1592" s="104"/>
    </row>
    <row r="1593" spans="5:7">
      <c r="E1593" s="25"/>
      <c r="F1593" s="25"/>
      <c r="G1593" s="104"/>
    </row>
    <row r="1594" spans="5:7">
      <c r="E1594" s="25"/>
      <c r="F1594" s="25"/>
      <c r="G1594" s="104"/>
    </row>
    <row r="1595" spans="5:7">
      <c r="E1595" s="25"/>
      <c r="F1595" s="25"/>
      <c r="G1595" s="104"/>
    </row>
    <row r="1596" spans="5:7">
      <c r="E1596" s="25"/>
      <c r="F1596" s="25"/>
      <c r="G1596" s="104"/>
    </row>
    <row r="1597" spans="5:7">
      <c r="E1597" s="25"/>
      <c r="F1597" s="25"/>
      <c r="G1597" s="104"/>
    </row>
    <row r="1598" spans="5:7">
      <c r="E1598" s="25"/>
      <c r="F1598" s="25"/>
      <c r="G1598" s="104"/>
    </row>
    <row r="1599" spans="5:7">
      <c r="E1599" s="25"/>
      <c r="F1599" s="25"/>
      <c r="G1599" s="104"/>
    </row>
    <row r="1600" spans="5:7">
      <c r="E1600" s="25"/>
      <c r="F1600" s="25"/>
      <c r="G1600" s="104"/>
    </row>
    <row r="1601" spans="5:7">
      <c r="E1601" s="25"/>
      <c r="F1601" s="25"/>
      <c r="G1601" s="104"/>
    </row>
    <row r="1602" spans="5:7">
      <c r="E1602" s="25"/>
      <c r="F1602" s="25"/>
      <c r="G1602" s="104"/>
    </row>
    <row r="1603" spans="5:7">
      <c r="E1603" s="25"/>
      <c r="F1603" s="25"/>
      <c r="G1603" s="104"/>
    </row>
    <row r="1604" spans="5:7">
      <c r="E1604" s="25"/>
      <c r="F1604" s="25"/>
      <c r="G1604" s="104"/>
    </row>
    <row r="1605" spans="5:7">
      <c r="E1605" s="25"/>
      <c r="F1605" s="25"/>
      <c r="G1605" s="104"/>
    </row>
    <row r="1606" spans="5:7">
      <c r="E1606" s="25"/>
      <c r="F1606" s="25"/>
      <c r="G1606" s="104"/>
    </row>
    <row r="1607" spans="5:7">
      <c r="E1607" s="25"/>
      <c r="F1607" s="25"/>
      <c r="G1607" s="104"/>
    </row>
    <row r="1608" spans="5:7">
      <c r="E1608" s="25"/>
      <c r="F1608" s="25"/>
      <c r="G1608" s="104"/>
    </row>
    <row r="1609" spans="5:7">
      <c r="E1609" s="25"/>
      <c r="F1609" s="25"/>
      <c r="G1609" s="104"/>
    </row>
    <row r="1610" spans="5:7">
      <c r="E1610" s="25"/>
      <c r="F1610" s="25"/>
      <c r="G1610" s="104"/>
    </row>
    <row r="1611" spans="5:7">
      <c r="E1611" s="25"/>
      <c r="F1611" s="25"/>
      <c r="G1611" s="104"/>
    </row>
    <row r="1612" spans="5:7">
      <c r="E1612" s="25"/>
      <c r="F1612" s="25"/>
      <c r="G1612" s="104"/>
    </row>
    <row r="1613" spans="5:7">
      <c r="E1613" s="25"/>
      <c r="F1613" s="25"/>
      <c r="G1613" s="104"/>
    </row>
    <row r="1614" spans="5:7">
      <c r="E1614" s="25"/>
      <c r="F1614" s="25"/>
      <c r="G1614" s="104"/>
    </row>
    <row r="1615" spans="5:7">
      <c r="E1615" s="25"/>
      <c r="F1615" s="25"/>
      <c r="G1615" s="104"/>
    </row>
    <row r="1616" spans="5:7">
      <c r="E1616" s="25"/>
      <c r="F1616" s="25"/>
      <c r="G1616" s="104"/>
    </row>
    <row r="1617" spans="5:7">
      <c r="E1617" s="25"/>
      <c r="F1617" s="25"/>
      <c r="G1617" s="104"/>
    </row>
    <row r="1618" spans="5:7">
      <c r="E1618" s="25"/>
      <c r="F1618" s="25"/>
      <c r="G1618" s="104"/>
    </row>
    <row r="1619" spans="5:7">
      <c r="E1619" s="25"/>
      <c r="F1619" s="25"/>
      <c r="G1619" s="104"/>
    </row>
    <row r="1620" spans="5:7">
      <c r="E1620" s="25"/>
      <c r="F1620" s="25"/>
      <c r="G1620" s="104"/>
    </row>
    <row r="1621" spans="5:7">
      <c r="E1621" s="25"/>
      <c r="F1621" s="25"/>
      <c r="G1621" s="104"/>
    </row>
    <row r="1622" spans="5:7">
      <c r="E1622" s="25"/>
      <c r="F1622" s="25"/>
      <c r="G1622" s="104"/>
    </row>
    <row r="1623" spans="5:7">
      <c r="E1623" s="25"/>
      <c r="F1623" s="25"/>
      <c r="G1623" s="104"/>
    </row>
    <row r="1624" spans="5:7">
      <c r="E1624" s="25"/>
      <c r="F1624" s="25"/>
      <c r="G1624" s="104"/>
    </row>
    <row r="1625" spans="5:7">
      <c r="E1625" s="25"/>
      <c r="F1625" s="25"/>
      <c r="G1625" s="104"/>
    </row>
    <row r="1626" spans="5:7">
      <c r="E1626" s="25"/>
      <c r="F1626" s="25"/>
      <c r="G1626" s="104"/>
    </row>
    <row r="1627" spans="5:7">
      <c r="E1627" s="25"/>
      <c r="F1627" s="25"/>
      <c r="G1627" s="104"/>
    </row>
    <row r="1628" spans="5:7">
      <c r="E1628" s="25"/>
      <c r="F1628" s="25"/>
      <c r="G1628" s="104"/>
    </row>
    <row r="1629" spans="5:7">
      <c r="E1629" s="25"/>
      <c r="F1629" s="25"/>
      <c r="G1629" s="104"/>
    </row>
    <row r="1630" spans="5:7">
      <c r="E1630" s="25"/>
      <c r="F1630" s="25"/>
      <c r="G1630" s="104"/>
    </row>
    <row r="1631" spans="5:7">
      <c r="E1631" s="25"/>
      <c r="F1631" s="25"/>
      <c r="G1631" s="104"/>
    </row>
    <row r="1632" spans="5:7">
      <c r="E1632" s="25"/>
      <c r="F1632" s="25"/>
      <c r="G1632" s="104"/>
    </row>
    <row r="1633" spans="5:7">
      <c r="E1633" s="25"/>
      <c r="F1633" s="25"/>
      <c r="G1633" s="104"/>
    </row>
    <row r="1634" spans="5:7">
      <c r="E1634" s="25"/>
      <c r="F1634" s="25"/>
      <c r="G1634" s="104"/>
    </row>
    <row r="1635" spans="5:7">
      <c r="E1635" s="25"/>
      <c r="F1635" s="25"/>
      <c r="G1635" s="104"/>
    </row>
    <row r="1636" spans="5:7">
      <c r="E1636" s="25"/>
      <c r="F1636" s="25"/>
      <c r="G1636" s="104"/>
    </row>
    <row r="1637" spans="5:7">
      <c r="E1637" s="25"/>
      <c r="F1637" s="25"/>
      <c r="G1637" s="104"/>
    </row>
    <row r="1638" spans="5:7">
      <c r="E1638" s="25"/>
      <c r="F1638" s="25"/>
      <c r="G1638" s="104"/>
    </row>
    <row r="1639" spans="5:7">
      <c r="E1639" s="25"/>
      <c r="F1639" s="25"/>
      <c r="G1639" s="104"/>
    </row>
    <row r="1640" spans="5:7">
      <c r="E1640" s="25"/>
      <c r="F1640" s="25"/>
      <c r="G1640" s="104"/>
    </row>
    <row r="1641" spans="5:7">
      <c r="E1641" s="25"/>
      <c r="F1641" s="25"/>
      <c r="G1641" s="104"/>
    </row>
    <row r="1642" spans="5:7">
      <c r="E1642" s="25"/>
      <c r="F1642" s="25"/>
      <c r="G1642" s="104"/>
    </row>
    <row r="1643" spans="5:7">
      <c r="E1643" s="25"/>
      <c r="F1643" s="25"/>
      <c r="G1643" s="104"/>
    </row>
    <row r="1644" spans="5:7">
      <c r="E1644" s="25"/>
      <c r="F1644" s="25"/>
      <c r="G1644" s="104"/>
    </row>
    <row r="1645" spans="5:7">
      <c r="E1645" s="25"/>
      <c r="F1645" s="25"/>
      <c r="G1645" s="104"/>
    </row>
    <row r="1646" spans="5:7">
      <c r="E1646" s="25"/>
      <c r="F1646" s="25"/>
      <c r="G1646" s="104"/>
    </row>
    <row r="1647" spans="5:7">
      <c r="E1647" s="25"/>
      <c r="F1647" s="25"/>
      <c r="G1647" s="104"/>
    </row>
    <row r="1648" spans="5:7">
      <c r="E1648" s="25"/>
      <c r="F1648" s="25"/>
      <c r="G1648" s="104"/>
    </row>
    <row r="1649" spans="5:7">
      <c r="E1649" s="25"/>
      <c r="F1649" s="25"/>
      <c r="G1649" s="104"/>
    </row>
    <row r="1650" spans="5:7">
      <c r="E1650" s="25"/>
      <c r="F1650" s="25"/>
      <c r="G1650" s="104"/>
    </row>
    <row r="1651" spans="5:7">
      <c r="E1651" s="25"/>
      <c r="F1651" s="25"/>
      <c r="G1651" s="104"/>
    </row>
    <row r="1652" spans="5:7">
      <c r="E1652" s="25"/>
      <c r="F1652" s="25"/>
      <c r="G1652" s="104"/>
    </row>
    <row r="1653" spans="5:7">
      <c r="E1653" s="25"/>
      <c r="F1653" s="25"/>
      <c r="G1653" s="104"/>
    </row>
    <row r="1654" spans="5:7">
      <c r="E1654" s="25"/>
      <c r="F1654" s="25"/>
      <c r="G1654" s="104"/>
    </row>
    <row r="1655" spans="5:7">
      <c r="E1655" s="25"/>
      <c r="F1655" s="25"/>
      <c r="G1655" s="104"/>
    </row>
    <row r="1656" spans="5:7">
      <c r="E1656" s="25"/>
      <c r="F1656" s="25"/>
      <c r="G1656" s="104"/>
    </row>
    <row r="1657" spans="5:7">
      <c r="E1657" s="25"/>
      <c r="F1657" s="25"/>
      <c r="G1657" s="104"/>
    </row>
    <row r="1658" spans="5:7">
      <c r="E1658" s="25"/>
      <c r="F1658" s="25"/>
      <c r="G1658" s="104"/>
    </row>
    <row r="1659" spans="5:7">
      <c r="E1659" s="25"/>
      <c r="F1659" s="25"/>
      <c r="G1659" s="104"/>
    </row>
    <row r="1660" spans="5:7">
      <c r="E1660" s="25"/>
      <c r="F1660" s="25"/>
      <c r="G1660" s="104"/>
    </row>
    <row r="1661" spans="5:7">
      <c r="E1661" s="25"/>
      <c r="F1661" s="25"/>
      <c r="G1661" s="104"/>
    </row>
    <row r="1662" spans="5:7">
      <c r="E1662" s="25"/>
      <c r="F1662" s="25"/>
      <c r="G1662" s="104"/>
    </row>
    <row r="1663" spans="5:7">
      <c r="E1663" s="25"/>
      <c r="F1663" s="25"/>
      <c r="G1663" s="104"/>
    </row>
    <row r="1664" spans="5:7">
      <c r="E1664" s="25"/>
      <c r="F1664" s="25"/>
      <c r="G1664" s="104"/>
    </row>
    <row r="1665" spans="5:7">
      <c r="E1665" s="25"/>
      <c r="F1665" s="25"/>
      <c r="G1665" s="104"/>
    </row>
    <row r="1666" spans="5:7">
      <c r="E1666" s="25"/>
      <c r="F1666" s="25"/>
      <c r="G1666" s="104"/>
    </row>
    <row r="1667" spans="5:7">
      <c r="E1667" s="25"/>
      <c r="F1667" s="25"/>
      <c r="G1667" s="104"/>
    </row>
    <row r="1668" spans="5:7">
      <c r="E1668" s="25"/>
      <c r="F1668" s="25"/>
      <c r="G1668" s="104"/>
    </row>
    <row r="1669" spans="5:7">
      <c r="E1669" s="25"/>
      <c r="F1669" s="25"/>
      <c r="G1669" s="104"/>
    </row>
    <row r="1670" spans="5:7">
      <c r="E1670" s="25"/>
      <c r="F1670" s="25"/>
      <c r="G1670" s="104"/>
    </row>
    <row r="1671" spans="5:7">
      <c r="E1671" s="25"/>
      <c r="F1671" s="25"/>
      <c r="G1671" s="104"/>
    </row>
    <row r="1672" spans="5:7">
      <c r="E1672" s="25"/>
      <c r="F1672" s="25"/>
      <c r="G1672" s="104"/>
    </row>
    <row r="1673" spans="5:7">
      <c r="E1673" s="25"/>
      <c r="F1673" s="25"/>
      <c r="G1673" s="104"/>
    </row>
    <row r="1674" spans="5:7">
      <c r="E1674" s="25"/>
      <c r="F1674" s="25"/>
      <c r="G1674" s="104"/>
    </row>
    <row r="1675" spans="5:7">
      <c r="E1675" s="25"/>
      <c r="F1675" s="25"/>
      <c r="G1675" s="104"/>
    </row>
    <row r="1676" spans="5:7">
      <c r="E1676" s="25"/>
      <c r="F1676" s="25"/>
      <c r="G1676" s="104"/>
    </row>
    <row r="1677" spans="5:7">
      <c r="E1677" s="25"/>
      <c r="F1677" s="25"/>
      <c r="G1677" s="104"/>
    </row>
    <row r="1678" spans="5:7">
      <c r="E1678" s="25"/>
      <c r="F1678" s="25"/>
      <c r="G1678" s="104"/>
    </row>
    <row r="1679" spans="5:7">
      <c r="E1679" s="25"/>
      <c r="F1679" s="25"/>
      <c r="G1679" s="104"/>
    </row>
    <row r="1680" spans="5:7">
      <c r="E1680" s="25"/>
      <c r="F1680" s="25"/>
      <c r="G1680" s="104"/>
    </row>
    <row r="1681" spans="5:7">
      <c r="E1681" s="25"/>
      <c r="F1681" s="25"/>
      <c r="G1681" s="104"/>
    </row>
    <row r="1682" spans="5:7">
      <c r="E1682" s="25"/>
      <c r="F1682" s="25"/>
      <c r="G1682" s="104"/>
    </row>
    <row r="1683" spans="5:7">
      <c r="E1683" s="25"/>
      <c r="F1683" s="25"/>
      <c r="G1683" s="104"/>
    </row>
    <row r="1684" spans="5:7">
      <c r="E1684" s="25"/>
      <c r="F1684" s="25"/>
      <c r="G1684" s="104"/>
    </row>
    <row r="1685" spans="5:7">
      <c r="E1685" s="25"/>
      <c r="F1685" s="25"/>
      <c r="G1685" s="104"/>
    </row>
    <row r="1686" spans="5:7">
      <c r="E1686" s="25"/>
      <c r="F1686" s="25"/>
      <c r="G1686" s="104"/>
    </row>
    <row r="1687" spans="5:7">
      <c r="E1687" s="25"/>
      <c r="F1687" s="25"/>
      <c r="G1687" s="104"/>
    </row>
    <row r="1688" spans="5:7">
      <c r="E1688" s="25"/>
      <c r="F1688" s="25"/>
      <c r="G1688" s="104"/>
    </row>
    <row r="1689" spans="5:7">
      <c r="E1689" s="25"/>
      <c r="F1689" s="25"/>
      <c r="G1689" s="104"/>
    </row>
    <row r="1690" spans="5:7">
      <c r="E1690" s="25"/>
      <c r="F1690" s="25"/>
      <c r="G1690" s="104"/>
    </row>
    <row r="1691" spans="5:7">
      <c r="E1691" s="25"/>
      <c r="F1691" s="25"/>
      <c r="G1691" s="104"/>
    </row>
    <row r="1692" spans="5:7">
      <c r="E1692" s="25"/>
      <c r="F1692" s="25"/>
      <c r="G1692" s="104"/>
    </row>
    <row r="1693" spans="5:7">
      <c r="E1693" s="25"/>
      <c r="F1693" s="25"/>
      <c r="G1693" s="104"/>
    </row>
    <row r="1694" spans="5:7">
      <c r="E1694" s="25"/>
      <c r="F1694" s="25"/>
      <c r="G1694" s="104"/>
    </row>
    <row r="1695" spans="5:7">
      <c r="E1695" s="25"/>
      <c r="F1695" s="25"/>
      <c r="G1695" s="104"/>
    </row>
    <row r="1696" spans="5:7">
      <c r="E1696" s="25"/>
      <c r="F1696" s="25"/>
      <c r="G1696" s="104"/>
    </row>
    <row r="1697" spans="5:7">
      <c r="E1697" s="25"/>
      <c r="F1697" s="25"/>
      <c r="G1697" s="104"/>
    </row>
    <row r="1698" spans="5:7">
      <c r="E1698" s="25"/>
      <c r="F1698" s="25"/>
      <c r="G1698" s="104"/>
    </row>
    <row r="1699" spans="5:7">
      <c r="E1699" s="25"/>
      <c r="F1699" s="25"/>
      <c r="G1699" s="104"/>
    </row>
    <row r="1700" spans="5:7">
      <c r="E1700" s="25"/>
      <c r="F1700" s="25"/>
      <c r="G1700" s="104"/>
    </row>
    <row r="1701" spans="5:7">
      <c r="E1701" s="25"/>
      <c r="F1701" s="25"/>
      <c r="G1701" s="104"/>
    </row>
    <row r="1702" spans="5:7">
      <c r="E1702" s="25"/>
      <c r="F1702" s="25"/>
      <c r="G1702" s="104"/>
    </row>
    <row r="1703" spans="5:7">
      <c r="E1703" s="25"/>
      <c r="F1703" s="25"/>
      <c r="G1703" s="104"/>
    </row>
    <row r="1704" spans="5:7">
      <c r="E1704" s="25"/>
      <c r="F1704" s="25"/>
      <c r="G1704" s="104"/>
    </row>
    <row r="1705" spans="5:7">
      <c r="E1705" s="25"/>
      <c r="F1705" s="25"/>
      <c r="G1705" s="104"/>
    </row>
    <row r="1706" spans="5:7">
      <c r="E1706" s="25"/>
      <c r="F1706" s="25"/>
      <c r="G1706" s="104"/>
    </row>
    <row r="1707" spans="5:7">
      <c r="E1707" s="25"/>
      <c r="F1707" s="25"/>
      <c r="G1707" s="104"/>
    </row>
    <row r="1708" spans="5:7">
      <c r="E1708" s="25"/>
      <c r="F1708" s="25"/>
      <c r="G1708" s="104"/>
    </row>
    <row r="1709" spans="5:7">
      <c r="E1709" s="25"/>
      <c r="F1709" s="25"/>
      <c r="G1709" s="104"/>
    </row>
    <row r="1710" spans="5:7">
      <c r="E1710" s="25"/>
      <c r="F1710" s="25"/>
      <c r="G1710" s="104"/>
    </row>
    <row r="1711" spans="5:7">
      <c r="E1711" s="25"/>
      <c r="F1711" s="25"/>
      <c r="G1711" s="104"/>
    </row>
    <row r="1712" spans="5:7">
      <c r="E1712" s="25"/>
      <c r="F1712" s="25"/>
      <c r="G1712" s="104"/>
    </row>
    <row r="1713" spans="5:7">
      <c r="E1713" s="25"/>
      <c r="F1713" s="25"/>
      <c r="G1713" s="104"/>
    </row>
    <row r="1714" spans="5:7">
      <c r="E1714" s="25"/>
      <c r="F1714" s="25"/>
      <c r="G1714" s="104"/>
    </row>
    <row r="1715" spans="5:7">
      <c r="E1715" s="25"/>
      <c r="F1715" s="25"/>
      <c r="G1715" s="104"/>
    </row>
    <row r="1716" spans="5:7">
      <c r="E1716" s="25"/>
      <c r="F1716" s="25"/>
      <c r="G1716" s="104"/>
    </row>
    <row r="1717" spans="5:7">
      <c r="E1717" s="25"/>
      <c r="F1717" s="25"/>
      <c r="G1717" s="104"/>
    </row>
    <row r="1718" spans="5:7">
      <c r="E1718" s="25"/>
      <c r="F1718" s="25"/>
      <c r="G1718" s="104"/>
    </row>
    <row r="1719" spans="5:7">
      <c r="E1719" s="25"/>
      <c r="F1719" s="25"/>
      <c r="G1719" s="104"/>
    </row>
    <row r="1720" spans="5:7">
      <c r="E1720" s="25"/>
      <c r="F1720" s="25"/>
      <c r="G1720" s="104"/>
    </row>
    <row r="1721" spans="5:7">
      <c r="E1721" s="25"/>
      <c r="F1721" s="25"/>
      <c r="G1721" s="104"/>
    </row>
    <row r="1722" spans="5:7">
      <c r="E1722" s="25"/>
      <c r="F1722" s="25"/>
      <c r="G1722" s="104"/>
    </row>
    <row r="1723" spans="5:7">
      <c r="E1723" s="25"/>
      <c r="F1723" s="25"/>
      <c r="G1723" s="104"/>
    </row>
    <row r="1724" spans="5:7">
      <c r="E1724" s="25"/>
      <c r="F1724" s="25"/>
      <c r="G1724" s="104"/>
    </row>
    <row r="1725" spans="5:7">
      <c r="E1725" s="25"/>
      <c r="F1725" s="25"/>
      <c r="G1725" s="104"/>
    </row>
    <row r="1726" spans="5:7">
      <c r="E1726" s="25"/>
      <c r="F1726" s="25"/>
      <c r="G1726" s="104"/>
    </row>
    <row r="1727" spans="5:7">
      <c r="E1727" s="25"/>
      <c r="F1727" s="25"/>
      <c r="G1727" s="104"/>
    </row>
    <row r="1728" spans="5:7">
      <c r="E1728" s="25"/>
      <c r="F1728" s="25"/>
      <c r="G1728" s="104"/>
    </row>
    <row r="1729" spans="5:7">
      <c r="E1729" s="25"/>
      <c r="F1729" s="25"/>
      <c r="G1729" s="104"/>
    </row>
    <row r="1730" spans="5:7">
      <c r="E1730" s="25"/>
      <c r="F1730" s="25"/>
      <c r="G1730" s="104"/>
    </row>
    <row r="1731" spans="5:7">
      <c r="E1731" s="25"/>
      <c r="F1731" s="25"/>
      <c r="G1731" s="104"/>
    </row>
    <row r="1732" spans="5:7">
      <c r="E1732" s="25"/>
      <c r="F1732" s="25"/>
      <c r="G1732" s="104"/>
    </row>
    <row r="1733" spans="5:7">
      <c r="E1733" s="25"/>
      <c r="F1733" s="25"/>
      <c r="G1733" s="104"/>
    </row>
    <row r="1734" spans="5:7">
      <c r="E1734" s="25"/>
      <c r="F1734" s="25"/>
      <c r="G1734" s="104"/>
    </row>
    <row r="1735" spans="5:7">
      <c r="E1735" s="25"/>
      <c r="F1735" s="25"/>
      <c r="G1735" s="104"/>
    </row>
    <row r="1736" spans="5:7">
      <c r="E1736" s="25"/>
      <c r="F1736" s="25"/>
      <c r="G1736" s="104"/>
    </row>
    <row r="1737" spans="5:7">
      <c r="E1737" s="25"/>
      <c r="F1737" s="25"/>
      <c r="G1737" s="104"/>
    </row>
    <row r="1738" spans="5:7">
      <c r="E1738" s="25"/>
      <c r="F1738" s="25"/>
      <c r="G1738" s="104"/>
    </row>
    <row r="1739" spans="5:7">
      <c r="E1739" s="25"/>
      <c r="F1739" s="25"/>
      <c r="G1739" s="104"/>
    </row>
    <row r="1740" spans="5:7">
      <c r="E1740" s="25"/>
      <c r="F1740" s="25"/>
      <c r="G1740" s="104"/>
    </row>
    <row r="1741" spans="5:7">
      <c r="E1741" s="25"/>
      <c r="F1741" s="25"/>
      <c r="G1741" s="104"/>
    </row>
    <row r="1742" spans="5:7">
      <c r="E1742" s="25"/>
      <c r="F1742" s="25"/>
      <c r="G1742" s="104"/>
    </row>
    <row r="1743" spans="5:7">
      <c r="E1743" s="25"/>
      <c r="F1743" s="25"/>
      <c r="G1743" s="104"/>
    </row>
    <row r="1744" spans="5:7">
      <c r="E1744" s="25"/>
      <c r="F1744" s="25"/>
      <c r="G1744" s="104"/>
    </row>
    <row r="1745" spans="5:7">
      <c r="E1745" s="25"/>
      <c r="F1745" s="25"/>
      <c r="G1745" s="104"/>
    </row>
    <row r="1746" spans="5:7">
      <c r="E1746" s="25"/>
      <c r="F1746" s="25"/>
      <c r="G1746" s="104"/>
    </row>
    <row r="1747" spans="5:7">
      <c r="E1747" s="25"/>
      <c r="F1747" s="25"/>
      <c r="G1747" s="104"/>
    </row>
    <row r="1748" spans="5:7">
      <c r="E1748" s="25"/>
      <c r="F1748" s="25"/>
      <c r="G1748" s="104"/>
    </row>
    <row r="1749" spans="5:7">
      <c r="E1749" s="25"/>
      <c r="F1749" s="25"/>
      <c r="G1749" s="104"/>
    </row>
    <row r="1750" spans="5:7">
      <c r="E1750" s="25"/>
      <c r="F1750" s="25"/>
      <c r="G1750" s="104"/>
    </row>
    <row r="1751" spans="5:7">
      <c r="E1751" s="25"/>
      <c r="F1751" s="25"/>
      <c r="G1751" s="104"/>
    </row>
    <row r="1752" spans="5:7">
      <c r="E1752" s="25"/>
      <c r="F1752" s="25"/>
      <c r="G1752" s="104"/>
    </row>
    <row r="1753" spans="5:7">
      <c r="E1753" s="25"/>
      <c r="F1753" s="25"/>
      <c r="G1753" s="104"/>
    </row>
    <row r="1754" spans="5:7">
      <c r="E1754" s="25"/>
      <c r="F1754" s="25"/>
      <c r="G1754" s="104"/>
    </row>
    <row r="1755" spans="5:7">
      <c r="E1755" s="25"/>
      <c r="F1755" s="25"/>
      <c r="G1755" s="104"/>
    </row>
    <row r="1756" spans="5:7">
      <c r="E1756" s="25"/>
      <c r="F1756" s="25"/>
      <c r="G1756" s="104"/>
    </row>
    <row r="1757" spans="5:7">
      <c r="E1757" s="25"/>
      <c r="F1757" s="25"/>
      <c r="G1757" s="104"/>
    </row>
    <row r="1758" spans="5:7">
      <c r="E1758" s="25"/>
      <c r="F1758" s="25"/>
      <c r="G1758" s="104"/>
    </row>
    <row r="1759" spans="5:7">
      <c r="E1759" s="25"/>
      <c r="F1759" s="25"/>
      <c r="G1759" s="104"/>
    </row>
    <row r="1760" spans="5:7">
      <c r="E1760" s="25"/>
      <c r="F1760" s="25"/>
      <c r="G1760" s="104"/>
    </row>
    <row r="1761" spans="5:7">
      <c r="E1761" s="25"/>
      <c r="F1761" s="25"/>
      <c r="G1761" s="104"/>
    </row>
    <row r="1762" spans="5:7">
      <c r="E1762" s="25"/>
      <c r="F1762" s="25"/>
      <c r="G1762" s="104"/>
    </row>
    <row r="1763" spans="5:7">
      <c r="E1763" s="25"/>
      <c r="F1763" s="25"/>
      <c r="G1763" s="104"/>
    </row>
    <row r="1764" spans="5:7">
      <c r="E1764" s="25"/>
      <c r="F1764" s="25"/>
      <c r="G1764" s="104"/>
    </row>
    <row r="1765" spans="5:7">
      <c r="E1765" s="25"/>
      <c r="F1765" s="25"/>
      <c r="G1765" s="104"/>
    </row>
    <row r="1766" spans="5:7">
      <c r="E1766" s="25"/>
      <c r="F1766" s="25"/>
      <c r="G1766" s="104"/>
    </row>
    <row r="1767" spans="5:7">
      <c r="E1767" s="25"/>
      <c r="F1767" s="25"/>
      <c r="G1767" s="104"/>
    </row>
    <row r="1768" spans="5:7">
      <c r="E1768" s="25"/>
      <c r="F1768" s="25"/>
      <c r="G1768" s="104"/>
    </row>
    <row r="1769" spans="5:7">
      <c r="E1769" s="25"/>
      <c r="F1769" s="25"/>
      <c r="G1769" s="104"/>
    </row>
    <row r="1770" spans="5:7">
      <c r="E1770" s="25"/>
      <c r="F1770" s="25"/>
      <c r="G1770" s="104"/>
    </row>
    <row r="1771" spans="5:7">
      <c r="E1771" s="25"/>
      <c r="F1771" s="25"/>
      <c r="G1771" s="104"/>
    </row>
    <row r="1772" spans="5:7">
      <c r="E1772" s="25"/>
      <c r="F1772" s="25"/>
      <c r="G1772" s="104"/>
    </row>
    <row r="1773" spans="5:7">
      <c r="E1773" s="25"/>
      <c r="F1773" s="25"/>
      <c r="G1773" s="104"/>
    </row>
    <row r="1774" spans="5:7">
      <c r="E1774" s="25"/>
      <c r="F1774" s="25"/>
      <c r="G1774" s="104"/>
    </row>
    <row r="1775" spans="5:7">
      <c r="E1775" s="25"/>
      <c r="F1775" s="25"/>
      <c r="G1775" s="104"/>
    </row>
    <row r="1776" spans="5:7">
      <c r="E1776" s="25"/>
      <c r="F1776" s="25"/>
      <c r="G1776" s="104"/>
    </row>
    <row r="1777" spans="5:7">
      <c r="E1777" s="25"/>
      <c r="F1777" s="25"/>
      <c r="G1777" s="104"/>
    </row>
    <row r="1778" spans="5:7">
      <c r="E1778" s="25"/>
      <c r="F1778" s="25"/>
      <c r="G1778" s="104"/>
    </row>
    <row r="1779" spans="5:7">
      <c r="E1779" s="25"/>
      <c r="F1779" s="25"/>
      <c r="G1779" s="104"/>
    </row>
    <row r="1780" spans="5:7">
      <c r="E1780" s="25"/>
      <c r="F1780" s="25"/>
      <c r="G1780" s="104"/>
    </row>
    <row r="1781" spans="5:7">
      <c r="E1781" s="25"/>
      <c r="F1781" s="25"/>
      <c r="G1781" s="104"/>
    </row>
    <row r="1782" spans="5:7">
      <c r="E1782" s="25"/>
      <c r="F1782" s="25"/>
      <c r="G1782" s="104"/>
    </row>
    <row r="1783" spans="5:7">
      <c r="E1783" s="25"/>
      <c r="F1783" s="25"/>
      <c r="G1783" s="104"/>
    </row>
    <row r="1784" spans="5:7">
      <c r="E1784" s="25"/>
      <c r="F1784" s="25"/>
      <c r="G1784" s="104"/>
    </row>
    <row r="1785" spans="5:7">
      <c r="E1785" s="25"/>
      <c r="F1785" s="25"/>
      <c r="G1785" s="104"/>
    </row>
    <row r="1786" spans="5:7">
      <c r="E1786" s="25"/>
      <c r="F1786" s="25"/>
      <c r="G1786" s="104"/>
    </row>
    <row r="1787" spans="5:7">
      <c r="E1787" s="25"/>
      <c r="F1787" s="25"/>
      <c r="G1787" s="104"/>
    </row>
    <row r="1788" spans="5:7">
      <c r="E1788" s="25"/>
      <c r="F1788" s="25"/>
      <c r="G1788" s="104"/>
    </row>
    <row r="1789" spans="5:7">
      <c r="E1789" s="25"/>
      <c r="F1789" s="25"/>
      <c r="G1789" s="104"/>
    </row>
    <row r="1790" spans="5:7">
      <c r="E1790" s="25"/>
      <c r="F1790" s="25"/>
      <c r="G1790" s="104"/>
    </row>
    <row r="1791" spans="5:7">
      <c r="E1791" s="25"/>
      <c r="F1791" s="25"/>
      <c r="G1791" s="104"/>
    </row>
    <row r="1792" spans="5:7">
      <c r="E1792" s="25"/>
      <c r="F1792" s="25"/>
      <c r="G1792" s="104"/>
    </row>
    <row r="1793" spans="5:7">
      <c r="E1793" s="25"/>
      <c r="F1793" s="25"/>
      <c r="G1793" s="104"/>
    </row>
    <row r="1794" spans="5:7">
      <c r="E1794" s="25"/>
      <c r="F1794" s="25"/>
      <c r="G1794" s="104"/>
    </row>
    <row r="1795" spans="5:7">
      <c r="E1795" s="25"/>
      <c r="F1795" s="25"/>
      <c r="G1795" s="104"/>
    </row>
    <row r="1796" spans="5:7">
      <c r="E1796" s="25"/>
      <c r="F1796" s="25"/>
      <c r="G1796" s="104"/>
    </row>
    <row r="1797" spans="5:7">
      <c r="E1797" s="25"/>
      <c r="F1797" s="25"/>
      <c r="G1797" s="104"/>
    </row>
    <row r="1798" spans="5:7">
      <c r="E1798" s="25"/>
      <c r="F1798" s="25"/>
      <c r="G1798" s="104"/>
    </row>
    <row r="1799" spans="5:7">
      <c r="E1799" s="25"/>
      <c r="F1799" s="25"/>
      <c r="G1799" s="104"/>
    </row>
    <row r="1800" spans="5:7">
      <c r="E1800" s="25"/>
      <c r="F1800" s="25"/>
      <c r="G1800" s="104"/>
    </row>
    <row r="1801" spans="5:7">
      <c r="E1801" s="25"/>
      <c r="F1801" s="25"/>
      <c r="G1801" s="104"/>
    </row>
    <row r="1802" spans="5:7">
      <c r="E1802" s="25"/>
      <c r="F1802" s="25"/>
      <c r="G1802" s="104"/>
    </row>
    <row r="1803" spans="5:7">
      <c r="E1803" s="25"/>
      <c r="F1803" s="25"/>
      <c r="G1803" s="104"/>
    </row>
    <row r="1804" spans="5:7">
      <c r="E1804" s="25"/>
      <c r="F1804" s="25"/>
      <c r="G1804" s="104"/>
    </row>
    <row r="1805" spans="5:7">
      <c r="E1805" s="25"/>
      <c r="F1805" s="25"/>
      <c r="G1805" s="104"/>
    </row>
    <row r="1806" spans="5:7">
      <c r="E1806" s="25"/>
      <c r="F1806" s="25"/>
      <c r="G1806" s="104"/>
    </row>
    <row r="1807" spans="5:7">
      <c r="E1807" s="25"/>
      <c r="F1807" s="25"/>
      <c r="G1807" s="104"/>
    </row>
    <row r="1808" spans="5:7">
      <c r="E1808" s="25"/>
      <c r="F1808" s="25"/>
      <c r="G1808" s="104"/>
    </row>
    <row r="1809" spans="5:7">
      <c r="E1809" s="25"/>
      <c r="F1809" s="25"/>
      <c r="G1809" s="104"/>
    </row>
    <row r="1810" spans="5:7">
      <c r="E1810" s="25"/>
      <c r="F1810" s="25"/>
      <c r="G1810" s="104"/>
    </row>
    <row r="1811" spans="5:7">
      <c r="E1811" s="25"/>
      <c r="F1811" s="25"/>
      <c r="G1811" s="104"/>
    </row>
    <row r="1812" spans="5:7">
      <c r="E1812" s="25"/>
      <c r="F1812" s="25"/>
      <c r="G1812" s="104"/>
    </row>
    <row r="1813" spans="5:7">
      <c r="E1813" s="25"/>
      <c r="F1813" s="25"/>
      <c r="G1813" s="104"/>
    </row>
    <row r="1814" spans="5:7">
      <c r="E1814" s="25"/>
      <c r="F1814" s="25"/>
      <c r="G1814" s="104"/>
    </row>
    <row r="1815" spans="5:7">
      <c r="E1815" s="25"/>
      <c r="F1815" s="25"/>
      <c r="G1815" s="104"/>
    </row>
    <row r="1816" spans="5:7">
      <c r="E1816" s="25"/>
      <c r="F1816" s="25"/>
      <c r="G1816" s="104"/>
    </row>
    <row r="1817" spans="5:7">
      <c r="E1817" s="25"/>
      <c r="F1817" s="25"/>
      <c r="G1817" s="104"/>
    </row>
    <row r="1818" spans="5:7">
      <c r="E1818" s="25"/>
      <c r="F1818" s="25"/>
      <c r="G1818" s="104"/>
    </row>
    <row r="1819" spans="5:7">
      <c r="E1819" s="25"/>
      <c r="F1819" s="25"/>
      <c r="G1819" s="104"/>
    </row>
    <row r="1820" spans="5:7">
      <c r="E1820" s="25"/>
      <c r="F1820" s="25"/>
      <c r="G1820" s="104"/>
    </row>
    <row r="1821" spans="5:7">
      <c r="E1821" s="25"/>
      <c r="F1821" s="25"/>
      <c r="G1821" s="104"/>
    </row>
    <row r="1822" spans="5:7">
      <c r="E1822" s="25"/>
      <c r="F1822" s="25"/>
      <c r="G1822" s="104"/>
    </row>
    <row r="1823" spans="5:7">
      <c r="E1823" s="25"/>
      <c r="F1823" s="25"/>
      <c r="G1823" s="104"/>
    </row>
    <row r="1824" spans="5:7">
      <c r="E1824" s="25"/>
      <c r="F1824" s="25"/>
      <c r="G1824" s="104"/>
    </row>
    <row r="1825" spans="5:7">
      <c r="E1825" s="25"/>
      <c r="F1825" s="25"/>
      <c r="G1825" s="104"/>
    </row>
    <row r="1826" spans="5:7">
      <c r="E1826" s="25"/>
      <c r="F1826" s="25"/>
      <c r="G1826" s="104"/>
    </row>
    <row r="1827" spans="5:7">
      <c r="E1827" s="25"/>
      <c r="F1827" s="25"/>
      <c r="G1827" s="104"/>
    </row>
    <row r="1828" spans="5:7">
      <c r="E1828" s="25"/>
      <c r="F1828" s="25"/>
      <c r="G1828" s="104"/>
    </row>
    <row r="1829" spans="5:7">
      <c r="E1829" s="25"/>
      <c r="F1829" s="25"/>
      <c r="G1829" s="104"/>
    </row>
    <row r="1830" spans="5:7">
      <c r="E1830" s="25"/>
      <c r="F1830" s="25"/>
      <c r="G1830" s="104"/>
    </row>
    <row r="1831" spans="5:7">
      <c r="E1831" s="25"/>
      <c r="F1831" s="25"/>
      <c r="G1831" s="104"/>
    </row>
    <row r="1832" spans="5:7">
      <c r="E1832" s="25"/>
      <c r="F1832" s="25"/>
      <c r="G1832" s="104"/>
    </row>
    <row r="1833" spans="5:7">
      <c r="E1833" s="25"/>
      <c r="F1833" s="25"/>
      <c r="G1833" s="104"/>
    </row>
    <row r="1834" spans="5:7">
      <c r="E1834" s="25"/>
      <c r="F1834" s="25"/>
      <c r="G1834" s="104"/>
    </row>
    <row r="1835" spans="5:7">
      <c r="E1835" s="25"/>
      <c r="F1835" s="25"/>
      <c r="G1835" s="104"/>
    </row>
    <row r="1836" spans="5:7">
      <c r="E1836" s="25"/>
      <c r="F1836" s="25"/>
      <c r="G1836" s="104"/>
    </row>
    <row r="1837" spans="5:7">
      <c r="E1837" s="25"/>
      <c r="F1837" s="25"/>
      <c r="G1837" s="104"/>
    </row>
    <row r="1838" spans="5:7">
      <c r="E1838" s="25"/>
      <c r="F1838" s="25"/>
      <c r="G1838" s="104"/>
    </row>
    <row r="1839" spans="5:7">
      <c r="E1839" s="25"/>
      <c r="F1839" s="25"/>
      <c r="G1839" s="104"/>
    </row>
    <row r="1840" spans="5:7">
      <c r="E1840" s="25"/>
      <c r="F1840" s="25"/>
      <c r="G1840" s="104"/>
    </row>
    <row r="1841" spans="5:7">
      <c r="E1841" s="25"/>
      <c r="F1841" s="25"/>
      <c r="G1841" s="104"/>
    </row>
    <row r="1842" spans="5:7">
      <c r="E1842" s="25"/>
      <c r="F1842" s="25"/>
      <c r="G1842" s="104"/>
    </row>
    <row r="1843" spans="5:7">
      <c r="E1843" s="25"/>
      <c r="F1843" s="25"/>
      <c r="G1843" s="104"/>
    </row>
    <row r="1844" spans="5:7">
      <c r="E1844" s="25"/>
      <c r="F1844" s="25"/>
      <c r="G1844" s="104"/>
    </row>
    <row r="1845" spans="5:7">
      <c r="E1845" s="25"/>
      <c r="F1845" s="25"/>
      <c r="G1845" s="104"/>
    </row>
    <row r="1846" spans="5:7">
      <c r="E1846" s="25"/>
      <c r="F1846" s="25"/>
      <c r="G1846" s="104"/>
    </row>
    <row r="1847" spans="5:7">
      <c r="E1847" s="25"/>
      <c r="F1847" s="25"/>
      <c r="G1847" s="104"/>
    </row>
    <row r="1848" spans="5:7">
      <c r="E1848" s="25"/>
      <c r="F1848" s="25"/>
      <c r="G1848" s="104"/>
    </row>
    <row r="1849" spans="5:7">
      <c r="E1849" s="25"/>
      <c r="F1849" s="25"/>
      <c r="G1849" s="104"/>
    </row>
    <row r="1850" spans="5:7">
      <c r="E1850" s="25"/>
      <c r="F1850" s="25"/>
      <c r="G1850" s="104"/>
    </row>
    <row r="1851" spans="5:7">
      <c r="E1851" s="25"/>
      <c r="F1851" s="25"/>
      <c r="G1851" s="104"/>
    </row>
    <row r="1852" spans="5:7">
      <c r="E1852" s="25"/>
      <c r="F1852" s="25"/>
      <c r="G1852" s="104"/>
    </row>
    <row r="1853" spans="5:7">
      <c r="E1853" s="25"/>
      <c r="F1853" s="25"/>
      <c r="G1853" s="104"/>
    </row>
    <row r="1854" spans="5:7">
      <c r="E1854" s="25"/>
      <c r="F1854" s="25"/>
      <c r="G1854" s="104"/>
    </row>
    <row r="1855" spans="5:7">
      <c r="E1855" s="25"/>
      <c r="F1855" s="25"/>
      <c r="G1855" s="104"/>
    </row>
    <row r="1856" spans="5:7">
      <c r="E1856" s="25"/>
      <c r="F1856" s="25"/>
      <c r="G1856" s="104"/>
    </row>
    <row r="1857" spans="5:7">
      <c r="E1857" s="25"/>
      <c r="F1857" s="25"/>
      <c r="G1857" s="104"/>
    </row>
    <row r="1858" spans="5:7">
      <c r="E1858" s="25"/>
      <c r="F1858" s="25"/>
      <c r="G1858" s="104"/>
    </row>
    <row r="1859" spans="5:7">
      <c r="E1859" s="25"/>
      <c r="F1859" s="25"/>
      <c r="G1859" s="104"/>
    </row>
    <row r="1860" spans="5:7">
      <c r="E1860" s="25"/>
      <c r="F1860" s="25"/>
      <c r="G1860" s="104"/>
    </row>
    <row r="1861" spans="5:7">
      <c r="E1861" s="25"/>
      <c r="F1861" s="25"/>
      <c r="G1861" s="104"/>
    </row>
    <row r="1862" spans="5:7">
      <c r="E1862" s="25"/>
      <c r="F1862" s="25"/>
      <c r="G1862" s="104"/>
    </row>
    <row r="1863" spans="5:7">
      <c r="E1863" s="25"/>
      <c r="F1863" s="25"/>
      <c r="G1863" s="104"/>
    </row>
    <row r="1864" spans="5:7">
      <c r="E1864" s="25"/>
      <c r="F1864" s="25"/>
      <c r="G1864" s="104"/>
    </row>
    <row r="1865" spans="5:7">
      <c r="E1865" s="25"/>
      <c r="F1865" s="25"/>
      <c r="G1865" s="104"/>
    </row>
    <row r="1866" spans="5:7">
      <c r="E1866" s="25"/>
      <c r="F1866" s="25"/>
      <c r="G1866" s="104"/>
    </row>
    <row r="1867" spans="5:7">
      <c r="E1867" s="25"/>
      <c r="F1867" s="25"/>
      <c r="G1867" s="104"/>
    </row>
    <row r="1868" spans="5:7">
      <c r="E1868" s="25"/>
      <c r="F1868" s="25"/>
      <c r="G1868" s="104"/>
    </row>
    <row r="1869" spans="5:7">
      <c r="E1869" s="25"/>
      <c r="F1869" s="25"/>
      <c r="G1869" s="104"/>
    </row>
    <row r="1870" spans="5:7">
      <c r="E1870" s="25"/>
      <c r="F1870" s="25"/>
      <c r="G1870" s="104"/>
    </row>
    <row r="1871" spans="5:7">
      <c r="E1871" s="25"/>
      <c r="F1871" s="25"/>
      <c r="G1871" s="104"/>
    </row>
    <row r="1872" spans="5:7">
      <c r="E1872" s="25"/>
      <c r="F1872" s="25"/>
      <c r="G1872" s="104"/>
    </row>
    <row r="1873" spans="5:7">
      <c r="E1873" s="25"/>
      <c r="F1873" s="25"/>
      <c r="G1873" s="104"/>
    </row>
    <row r="1874" spans="5:7">
      <c r="E1874" s="25"/>
      <c r="F1874" s="25"/>
      <c r="G1874" s="104"/>
    </row>
    <row r="1875" spans="5:7">
      <c r="E1875" s="25"/>
      <c r="F1875" s="25"/>
      <c r="G1875" s="104"/>
    </row>
    <row r="1876" spans="5:7">
      <c r="E1876" s="25"/>
      <c r="F1876" s="25"/>
      <c r="G1876" s="104"/>
    </row>
    <row r="1877" spans="5:7">
      <c r="E1877" s="25"/>
      <c r="F1877" s="25"/>
      <c r="G1877" s="104"/>
    </row>
    <row r="1878" spans="5:7">
      <c r="E1878" s="25"/>
      <c r="F1878" s="25"/>
      <c r="G1878" s="104"/>
    </row>
    <row r="1879" spans="5:7">
      <c r="E1879" s="25"/>
      <c r="F1879" s="25"/>
      <c r="G1879" s="104"/>
    </row>
    <row r="1880" spans="5:7">
      <c r="E1880" s="25"/>
      <c r="F1880" s="25"/>
      <c r="G1880" s="104"/>
    </row>
    <row r="1881" spans="5:7">
      <c r="E1881" s="25"/>
      <c r="F1881" s="25"/>
      <c r="G1881" s="104"/>
    </row>
    <row r="1882" spans="5:7">
      <c r="E1882" s="25"/>
      <c r="F1882" s="25"/>
      <c r="G1882" s="104"/>
    </row>
    <row r="1883" spans="5:7">
      <c r="E1883" s="25"/>
      <c r="F1883" s="25"/>
      <c r="G1883" s="104"/>
    </row>
    <row r="1884" spans="5:7">
      <c r="E1884" s="25"/>
      <c r="F1884" s="25"/>
      <c r="G1884" s="104"/>
    </row>
    <row r="1885" spans="5:7">
      <c r="E1885" s="25"/>
      <c r="F1885" s="25"/>
      <c r="G1885" s="104"/>
    </row>
    <row r="1886" spans="5:7">
      <c r="E1886" s="25"/>
      <c r="F1886" s="25"/>
      <c r="G1886" s="104"/>
    </row>
    <row r="1887" spans="5:7">
      <c r="E1887" s="25"/>
      <c r="F1887" s="25"/>
      <c r="G1887" s="104"/>
    </row>
    <row r="1888" spans="5:7">
      <c r="E1888" s="25"/>
      <c r="F1888" s="25"/>
      <c r="G1888" s="104"/>
    </row>
    <row r="1889" spans="5:7">
      <c r="E1889" s="25"/>
      <c r="F1889" s="25"/>
      <c r="G1889" s="104"/>
    </row>
    <row r="1890" spans="5:7">
      <c r="E1890" s="25"/>
      <c r="F1890" s="25"/>
      <c r="G1890" s="104"/>
    </row>
    <row r="1891" spans="5:7">
      <c r="E1891" s="25"/>
      <c r="F1891" s="25"/>
      <c r="G1891" s="104"/>
    </row>
    <row r="1892" spans="5:7">
      <c r="E1892" s="25"/>
      <c r="F1892" s="25"/>
      <c r="G1892" s="104"/>
    </row>
    <row r="1893" spans="5:7">
      <c r="E1893" s="25"/>
      <c r="F1893" s="25"/>
      <c r="G1893" s="104"/>
    </row>
    <row r="1894" spans="5:7">
      <c r="E1894" s="25"/>
      <c r="F1894" s="25"/>
      <c r="G1894" s="104"/>
    </row>
    <row r="1895" spans="5:7">
      <c r="E1895" s="25"/>
      <c r="F1895" s="25"/>
      <c r="G1895" s="104"/>
    </row>
    <row r="1896" spans="5:7">
      <c r="E1896" s="25"/>
      <c r="F1896" s="25"/>
      <c r="G1896" s="104"/>
    </row>
    <row r="1897" spans="5:7">
      <c r="E1897" s="25"/>
      <c r="F1897" s="25"/>
      <c r="G1897" s="104"/>
    </row>
    <row r="1898" spans="5:7">
      <c r="E1898" s="25"/>
      <c r="F1898" s="25"/>
      <c r="G1898" s="104"/>
    </row>
    <row r="1899" spans="5:7">
      <c r="E1899" s="25"/>
      <c r="F1899" s="25"/>
      <c r="G1899" s="104"/>
    </row>
    <row r="1900" spans="5:7">
      <c r="E1900" s="25"/>
      <c r="F1900" s="25"/>
      <c r="G1900" s="104"/>
    </row>
    <row r="1901" spans="5:7">
      <c r="E1901" s="25"/>
      <c r="F1901" s="25"/>
      <c r="G1901" s="104"/>
    </row>
    <row r="1902" spans="5:7">
      <c r="E1902" s="25"/>
      <c r="F1902" s="25"/>
      <c r="G1902" s="104"/>
    </row>
    <row r="1903" spans="5:7">
      <c r="E1903" s="25"/>
      <c r="F1903" s="25"/>
      <c r="G1903" s="104"/>
    </row>
    <row r="1904" spans="5:7">
      <c r="E1904" s="25"/>
      <c r="F1904" s="25"/>
      <c r="G1904" s="104"/>
    </row>
    <row r="1905" spans="5:7">
      <c r="E1905" s="25"/>
      <c r="F1905" s="25"/>
      <c r="G1905" s="104"/>
    </row>
    <row r="1906" spans="5:7">
      <c r="E1906" s="25"/>
      <c r="F1906" s="25"/>
      <c r="G1906" s="104"/>
    </row>
    <row r="1907" spans="5:7">
      <c r="E1907" s="25"/>
      <c r="F1907" s="25"/>
      <c r="G1907" s="104"/>
    </row>
    <row r="1908" spans="5:7">
      <c r="E1908" s="25"/>
      <c r="F1908" s="25"/>
      <c r="G1908" s="104"/>
    </row>
    <row r="1909" spans="5:7">
      <c r="E1909" s="25"/>
      <c r="F1909" s="25"/>
      <c r="G1909" s="104"/>
    </row>
    <row r="1910" spans="5:7">
      <c r="E1910" s="25"/>
      <c r="F1910" s="25"/>
      <c r="G1910" s="104"/>
    </row>
    <row r="1911" spans="5:7">
      <c r="E1911" s="25"/>
      <c r="F1911" s="25"/>
      <c r="G1911" s="104"/>
    </row>
    <row r="1912" spans="5:7">
      <c r="E1912" s="25"/>
      <c r="F1912" s="25"/>
      <c r="G1912" s="104"/>
    </row>
    <row r="1913" spans="5:7">
      <c r="E1913" s="25"/>
      <c r="F1913" s="25"/>
      <c r="G1913" s="104"/>
    </row>
    <row r="1914" spans="5:7">
      <c r="E1914" s="25"/>
      <c r="F1914" s="25"/>
      <c r="G1914" s="104"/>
    </row>
    <row r="1915" spans="5:7">
      <c r="E1915" s="25"/>
      <c r="F1915" s="25"/>
      <c r="G1915" s="104"/>
    </row>
    <row r="1916" spans="5:7">
      <c r="E1916" s="25"/>
      <c r="F1916" s="25"/>
      <c r="G1916" s="104"/>
    </row>
    <row r="1917" spans="5:7">
      <c r="E1917" s="25"/>
      <c r="F1917" s="25"/>
      <c r="G1917" s="104"/>
    </row>
    <row r="1918" spans="5:7">
      <c r="E1918" s="25"/>
      <c r="F1918" s="25"/>
      <c r="G1918" s="104"/>
    </row>
    <row r="1919" spans="5:7">
      <c r="E1919" s="25"/>
      <c r="F1919" s="25"/>
      <c r="G1919" s="104"/>
    </row>
    <row r="1920" spans="5:7">
      <c r="E1920" s="25"/>
      <c r="F1920" s="25"/>
      <c r="G1920" s="104"/>
    </row>
    <row r="1921" spans="5:7">
      <c r="E1921" s="25"/>
      <c r="F1921" s="25"/>
      <c r="G1921" s="104"/>
    </row>
    <row r="1922" spans="5:7">
      <c r="E1922" s="25"/>
      <c r="F1922" s="25"/>
      <c r="G1922" s="104"/>
    </row>
    <row r="1923" spans="5:7">
      <c r="E1923" s="25"/>
      <c r="F1923" s="25"/>
      <c r="G1923" s="104"/>
    </row>
    <row r="1924" spans="5:7">
      <c r="E1924" s="25"/>
      <c r="F1924" s="25"/>
      <c r="G1924" s="104"/>
    </row>
    <row r="1925" spans="5:7">
      <c r="E1925" s="25"/>
      <c r="F1925" s="25"/>
      <c r="G1925" s="104"/>
    </row>
    <row r="1926" spans="5:7">
      <c r="E1926" s="25"/>
      <c r="F1926" s="25"/>
      <c r="G1926" s="104"/>
    </row>
    <row r="1927" spans="5:7">
      <c r="E1927" s="25"/>
      <c r="F1927" s="25"/>
      <c r="G1927" s="104"/>
    </row>
    <row r="1928" spans="5:7">
      <c r="E1928" s="25"/>
      <c r="F1928" s="25"/>
      <c r="G1928" s="104"/>
    </row>
    <row r="1929" spans="5:7">
      <c r="E1929" s="25"/>
      <c r="F1929" s="25"/>
      <c r="G1929" s="104"/>
    </row>
    <row r="1930" spans="5:7">
      <c r="E1930" s="25"/>
      <c r="F1930" s="25"/>
      <c r="G1930" s="104"/>
    </row>
    <row r="1931" spans="5:7">
      <c r="E1931" s="25"/>
      <c r="F1931" s="25"/>
      <c r="G1931" s="104"/>
    </row>
    <row r="1932" spans="5:7">
      <c r="E1932" s="25"/>
      <c r="F1932" s="25"/>
      <c r="G1932" s="104"/>
    </row>
    <row r="1933" spans="5:7">
      <c r="E1933" s="25"/>
      <c r="F1933" s="25"/>
      <c r="G1933" s="104"/>
    </row>
    <row r="1934" spans="5:7">
      <c r="E1934" s="25"/>
      <c r="F1934" s="25"/>
      <c r="G1934" s="104"/>
    </row>
    <row r="1935" spans="5:7">
      <c r="E1935" s="25"/>
      <c r="F1935" s="25"/>
      <c r="G1935" s="104"/>
    </row>
    <row r="1936" spans="5:7">
      <c r="E1936" s="25"/>
      <c r="F1936" s="25"/>
      <c r="G1936" s="104"/>
    </row>
    <row r="1937" spans="5:7">
      <c r="E1937" s="25"/>
      <c r="F1937" s="25"/>
      <c r="G1937" s="104"/>
    </row>
    <row r="1938" spans="5:7">
      <c r="E1938" s="25"/>
      <c r="F1938" s="25"/>
      <c r="G1938" s="104"/>
    </row>
    <row r="1939" spans="5:7">
      <c r="E1939" s="25"/>
      <c r="F1939" s="25"/>
      <c r="G1939" s="104"/>
    </row>
    <row r="1940" spans="5:7">
      <c r="E1940" s="25"/>
      <c r="F1940" s="25"/>
      <c r="G1940" s="104"/>
    </row>
    <row r="1941" spans="5:7">
      <c r="E1941" s="25"/>
      <c r="F1941" s="25"/>
      <c r="G1941" s="104"/>
    </row>
    <row r="1942" spans="5:7">
      <c r="E1942" s="25"/>
      <c r="F1942" s="25"/>
      <c r="G1942" s="104"/>
    </row>
    <row r="1943" spans="5:7">
      <c r="E1943" s="25"/>
      <c r="F1943" s="25"/>
      <c r="G1943" s="104"/>
    </row>
    <row r="1944" spans="5:7">
      <c r="E1944" s="25"/>
      <c r="F1944" s="25"/>
      <c r="G1944" s="104"/>
    </row>
    <row r="1945" spans="5:7">
      <c r="E1945" s="25"/>
      <c r="F1945" s="25"/>
      <c r="G1945" s="104"/>
    </row>
    <row r="1946" spans="5:7">
      <c r="E1946" s="25"/>
      <c r="F1946" s="25"/>
      <c r="G1946" s="104"/>
    </row>
    <row r="1947" spans="5:7">
      <c r="E1947" s="25"/>
      <c r="F1947" s="25"/>
      <c r="G1947" s="104"/>
    </row>
    <row r="1948" spans="5:7">
      <c r="E1948" s="25"/>
      <c r="F1948" s="25"/>
      <c r="G1948" s="104"/>
    </row>
    <row r="1949" spans="5:7">
      <c r="E1949" s="25"/>
      <c r="F1949" s="25"/>
      <c r="G1949" s="104"/>
    </row>
    <row r="1950" spans="5:7">
      <c r="E1950" s="25"/>
      <c r="F1950" s="25"/>
      <c r="G1950" s="104"/>
    </row>
    <row r="1951" spans="5:7">
      <c r="E1951" s="25"/>
      <c r="F1951" s="25"/>
      <c r="G1951" s="104"/>
    </row>
    <row r="1952" spans="5:7">
      <c r="E1952" s="25"/>
      <c r="F1952" s="25"/>
      <c r="G1952" s="104"/>
    </row>
    <row r="1953" spans="5:7">
      <c r="E1953" s="25"/>
      <c r="F1953" s="25"/>
      <c r="G1953" s="104"/>
    </row>
    <row r="1954" spans="5:7">
      <c r="E1954" s="25"/>
      <c r="F1954" s="25"/>
      <c r="G1954" s="104"/>
    </row>
    <row r="1955" spans="5:7">
      <c r="E1955" s="25"/>
      <c r="F1955" s="25"/>
      <c r="G1955" s="104"/>
    </row>
    <row r="1956" spans="5:7">
      <c r="E1956" s="25"/>
      <c r="F1956" s="25"/>
      <c r="G1956" s="104"/>
    </row>
    <row r="1957" spans="5:7">
      <c r="E1957" s="25"/>
      <c r="F1957" s="25"/>
      <c r="G1957" s="104"/>
    </row>
    <row r="1958" spans="5:7">
      <c r="E1958" s="25"/>
      <c r="F1958" s="25"/>
      <c r="G1958" s="104"/>
    </row>
    <row r="1959" spans="5:7">
      <c r="E1959" s="25"/>
      <c r="F1959" s="25"/>
      <c r="G1959" s="104"/>
    </row>
    <row r="1960" spans="5:7">
      <c r="E1960" s="25"/>
      <c r="F1960" s="25"/>
      <c r="G1960" s="104"/>
    </row>
    <row r="1961" spans="5:7">
      <c r="E1961" s="25"/>
      <c r="F1961" s="25"/>
      <c r="G1961" s="104"/>
    </row>
    <row r="1962" spans="5:7">
      <c r="E1962" s="25"/>
      <c r="F1962" s="25"/>
      <c r="G1962" s="104"/>
    </row>
    <row r="1963" spans="5:7">
      <c r="E1963" s="25"/>
      <c r="F1963" s="25"/>
      <c r="G1963" s="104"/>
    </row>
    <row r="1964" spans="5:7">
      <c r="E1964" s="25"/>
      <c r="F1964" s="25"/>
      <c r="G1964" s="104"/>
    </row>
    <row r="1965" spans="5:7">
      <c r="E1965" s="25"/>
      <c r="F1965" s="25"/>
      <c r="G1965" s="104"/>
    </row>
    <row r="1966" spans="5:7">
      <c r="E1966" s="25"/>
      <c r="F1966" s="25"/>
      <c r="G1966" s="104"/>
    </row>
    <row r="1967" spans="5:7">
      <c r="E1967" s="25"/>
      <c r="F1967" s="25"/>
      <c r="G1967" s="104"/>
    </row>
    <row r="1968" spans="5:7">
      <c r="E1968" s="25"/>
      <c r="F1968" s="25"/>
      <c r="G1968" s="104"/>
    </row>
    <row r="1969" spans="5:7">
      <c r="E1969" s="25"/>
      <c r="F1969" s="25"/>
      <c r="G1969" s="104"/>
    </row>
    <row r="1970" spans="5:7">
      <c r="E1970" s="25"/>
      <c r="F1970" s="25"/>
      <c r="G1970" s="104"/>
    </row>
    <row r="1971" spans="5:7">
      <c r="E1971" s="25"/>
      <c r="F1971" s="25"/>
      <c r="G1971" s="104"/>
    </row>
    <row r="1972" spans="5:7">
      <c r="E1972" s="25"/>
      <c r="F1972" s="25"/>
      <c r="G1972" s="104"/>
    </row>
    <row r="1973" spans="5:7">
      <c r="E1973" s="25"/>
      <c r="F1973" s="25"/>
      <c r="G1973" s="104"/>
    </row>
    <row r="1974" spans="5:7">
      <c r="E1974" s="25"/>
      <c r="F1974" s="25"/>
      <c r="G1974" s="104"/>
    </row>
    <row r="1975" spans="5:7">
      <c r="E1975" s="25"/>
      <c r="F1975" s="25"/>
      <c r="G1975" s="104"/>
    </row>
    <row r="1976" spans="5:7">
      <c r="E1976" s="25"/>
      <c r="F1976" s="25"/>
      <c r="G1976" s="104"/>
    </row>
    <row r="1977" spans="5:7">
      <c r="E1977" s="25"/>
      <c r="F1977" s="25"/>
      <c r="G1977" s="104"/>
    </row>
    <row r="1978" spans="5:7">
      <c r="E1978" s="25"/>
      <c r="F1978" s="25"/>
      <c r="G1978" s="104"/>
    </row>
    <row r="1979" spans="5:7">
      <c r="E1979" s="25"/>
      <c r="F1979" s="25"/>
      <c r="G1979" s="104"/>
    </row>
    <row r="1980" spans="5:7">
      <c r="E1980" s="25"/>
      <c r="F1980" s="25"/>
      <c r="G1980" s="104"/>
    </row>
    <row r="1981" spans="5:7">
      <c r="E1981" s="25"/>
      <c r="F1981" s="25"/>
      <c r="G1981" s="104"/>
    </row>
    <row r="1982" spans="5:7">
      <c r="E1982" s="25"/>
      <c r="F1982" s="25"/>
      <c r="G1982" s="104"/>
    </row>
    <row r="1983" spans="5:7">
      <c r="E1983" s="25"/>
      <c r="F1983" s="25"/>
      <c r="G1983" s="104"/>
    </row>
    <row r="1984" spans="5:7">
      <c r="E1984" s="25"/>
      <c r="F1984" s="25"/>
      <c r="G1984" s="104"/>
    </row>
    <row r="1985" spans="5:7">
      <c r="E1985" s="25"/>
      <c r="F1985" s="25"/>
      <c r="G1985" s="104"/>
    </row>
    <row r="1986" spans="5:7">
      <c r="E1986" s="25"/>
      <c r="F1986" s="25"/>
      <c r="G1986" s="104"/>
    </row>
    <row r="1987" spans="5:7">
      <c r="E1987" s="25"/>
      <c r="F1987" s="25"/>
      <c r="G1987" s="104"/>
    </row>
    <row r="1988" spans="5:7">
      <c r="E1988" s="25"/>
      <c r="F1988" s="25"/>
      <c r="G1988" s="104"/>
    </row>
    <row r="1989" spans="5:7">
      <c r="E1989" s="25"/>
      <c r="F1989" s="25"/>
      <c r="G1989" s="104"/>
    </row>
    <row r="1990" spans="5:7">
      <c r="E1990" s="25"/>
      <c r="F1990" s="25"/>
      <c r="G1990" s="104"/>
    </row>
    <row r="1991" spans="5:7">
      <c r="E1991" s="25"/>
      <c r="F1991" s="25"/>
      <c r="G1991" s="104"/>
    </row>
    <row r="1992" spans="5:7">
      <c r="E1992" s="25"/>
      <c r="F1992" s="25"/>
      <c r="G1992" s="104"/>
    </row>
    <row r="1993" spans="5:7">
      <c r="E1993" s="25"/>
      <c r="F1993" s="25"/>
      <c r="G1993" s="104"/>
    </row>
    <row r="1994" spans="5:7">
      <c r="E1994" s="25"/>
      <c r="F1994" s="25"/>
      <c r="G1994" s="104"/>
    </row>
    <row r="1995" spans="5:7">
      <c r="E1995" s="25"/>
      <c r="F1995" s="25"/>
      <c r="G1995" s="104"/>
    </row>
    <row r="1996" spans="5:7">
      <c r="E1996" s="25"/>
      <c r="F1996" s="25"/>
      <c r="G1996" s="104"/>
    </row>
    <row r="1997" spans="5:7">
      <c r="E1997" s="25"/>
      <c r="F1997" s="25"/>
      <c r="G1997" s="104"/>
    </row>
    <row r="1998" spans="5:7">
      <c r="E1998" s="25"/>
      <c r="F1998" s="25"/>
      <c r="G1998" s="104"/>
    </row>
    <row r="1999" spans="5:7">
      <c r="E1999" s="25"/>
      <c r="F1999" s="25"/>
      <c r="G1999" s="104"/>
    </row>
    <row r="2000" spans="5:7">
      <c r="E2000" s="25"/>
      <c r="F2000" s="25"/>
      <c r="G2000" s="104"/>
    </row>
    <row r="2001" spans="5:7">
      <c r="E2001" s="25"/>
      <c r="F2001" s="25"/>
      <c r="G2001" s="104"/>
    </row>
    <row r="2002" spans="5:7">
      <c r="E2002" s="25"/>
      <c r="F2002" s="25"/>
      <c r="G2002" s="104"/>
    </row>
  </sheetData>
  <mergeCells count="12">
    <mergeCell ref="A2:U2"/>
    <mergeCell ref="C4:G4"/>
    <mergeCell ref="H4:N4"/>
    <mergeCell ref="O4:U4"/>
    <mergeCell ref="S3:U3"/>
    <mergeCell ref="A4:A7"/>
    <mergeCell ref="B4:B7"/>
    <mergeCell ref="A99:U99"/>
    <mergeCell ref="C5:G5"/>
    <mergeCell ref="H5:N5"/>
    <mergeCell ref="O5:U5"/>
    <mergeCell ref="A97:B97"/>
  </mergeCells>
  <phoneticPr fontId="6"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BG92"/>
  <sheetViews>
    <sheetView showGridLines="0" topLeftCell="I1" zoomScale="70" zoomScaleNormal="70" workbookViewId="0">
      <selection activeCell="V89" sqref="V89"/>
    </sheetView>
  </sheetViews>
  <sheetFormatPr defaultColWidth="9.28515625" defaultRowHeight="15"/>
  <cols>
    <col min="1" max="1" width="5.42578125" style="83" customWidth="1"/>
    <col min="2" max="2" width="17.85546875" style="2" customWidth="1"/>
    <col min="3" max="7" width="12.7109375" style="25" customWidth="1"/>
    <col min="8" max="14" width="15.28515625" style="2" customWidth="1"/>
    <col min="15" max="21" width="12.7109375" style="2" customWidth="1"/>
    <col min="22" max="16384" width="9.28515625" style="2"/>
  </cols>
  <sheetData>
    <row r="1" spans="1:59" ht="19.149999999999999" customHeight="1"/>
    <row r="2" spans="1:59" s="11" customFormat="1" ht="27" customHeight="1">
      <c r="A2" s="795" t="s">
        <v>200</v>
      </c>
      <c r="B2" s="795"/>
      <c r="C2" s="795"/>
      <c r="D2" s="795"/>
      <c r="E2" s="795"/>
      <c r="F2" s="795"/>
      <c r="G2" s="795"/>
      <c r="H2" s="795"/>
      <c r="I2" s="795"/>
      <c r="J2" s="795"/>
      <c r="K2" s="795"/>
      <c r="L2" s="795"/>
      <c r="M2" s="795"/>
      <c r="N2" s="795"/>
      <c r="O2" s="795"/>
      <c r="P2" s="795"/>
      <c r="Q2" s="795"/>
      <c r="R2" s="795"/>
      <c r="S2" s="795"/>
      <c r="T2" s="795"/>
      <c r="U2" s="795"/>
    </row>
    <row r="3" spans="1:59" s="260" customFormat="1" ht="15" customHeight="1">
      <c r="A3" s="119" t="s">
        <v>303</v>
      </c>
      <c r="C3" s="137"/>
      <c r="D3" s="137"/>
      <c r="E3" s="137"/>
      <c r="F3" s="137"/>
      <c r="G3" s="137"/>
      <c r="H3" s="137"/>
      <c r="I3" s="137"/>
      <c r="J3" s="137"/>
      <c r="K3" s="137"/>
      <c r="L3" s="137"/>
      <c r="M3" s="137"/>
      <c r="N3" s="137" t="s">
        <v>142</v>
      </c>
      <c r="O3" s="137"/>
      <c r="P3" s="137"/>
      <c r="Q3" s="137"/>
      <c r="R3" s="137"/>
      <c r="S3" s="788" t="s">
        <v>911</v>
      </c>
      <c r="T3" s="788"/>
      <c r="U3" s="788"/>
    </row>
    <row r="4" spans="1:59" ht="18" customHeight="1">
      <c r="A4" s="789" t="s">
        <v>386</v>
      </c>
      <c r="B4" s="792" t="s">
        <v>820</v>
      </c>
      <c r="C4" s="786" t="s">
        <v>154</v>
      </c>
      <c r="D4" s="786"/>
      <c r="E4" s="786"/>
      <c r="F4" s="786"/>
      <c r="G4" s="786"/>
      <c r="H4" s="786" t="s">
        <v>121</v>
      </c>
      <c r="I4" s="786"/>
      <c r="J4" s="786"/>
      <c r="K4" s="786"/>
      <c r="L4" s="786"/>
      <c r="M4" s="786"/>
      <c r="N4" s="786"/>
      <c r="O4" s="786" t="s">
        <v>75</v>
      </c>
      <c r="P4" s="786"/>
      <c r="Q4" s="786"/>
      <c r="R4" s="786"/>
      <c r="S4" s="787"/>
      <c r="T4" s="787"/>
      <c r="U4" s="787"/>
    </row>
    <row r="5" spans="1:59" ht="15.75" customHeight="1">
      <c r="A5" s="789"/>
      <c r="B5" s="787"/>
      <c r="C5" s="782" t="s">
        <v>92</v>
      </c>
      <c r="D5" s="782"/>
      <c r="E5" s="782"/>
      <c r="F5" s="782"/>
      <c r="G5" s="782"/>
      <c r="H5" s="782" t="s">
        <v>160</v>
      </c>
      <c r="I5" s="782"/>
      <c r="J5" s="782"/>
      <c r="K5" s="782"/>
      <c r="L5" s="782"/>
      <c r="M5" s="782"/>
      <c r="N5" s="782"/>
      <c r="O5" s="782" t="s">
        <v>161</v>
      </c>
      <c r="P5" s="782"/>
      <c r="Q5" s="782"/>
      <c r="R5" s="782"/>
      <c r="S5" s="782"/>
      <c r="T5" s="782"/>
      <c r="U5" s="782"/>
    </row>
    <row r="6" spans="1:59" ht="23.25" customHeight="1">
      <c r="A6" s="789"/>
      <c r="B6" s="787"/>
      <c r="C6" s="514" t="s">
        <v>182</v>
      </c>
      <c r="D6" s="514" t="s">
        <v>183</v>
      </c>
      <c r="E6" s="514" t="s">
        <v>184</v>
      </c>
      <c r="F6" s="514" t="s">
        <v>185</v>
      </c>
      <c r="G6" s="516" t="s">
        <v>186</v>
      </c>
      <c r="H6" s="514" t="s">
        <v>182</v>
      </c>
      <c r="I6" s="514" t="s">
        <v>183</v>
      </c>
      <c r="J6" s="514" t="s">
        <v>184</v>
      </c>
      <c r="K6" s="514" t="s">
        <v>185</v>
      </c>
      <c r="L6" s="514" t="s">
        <v>180</v>
      </c>
      <c r="M6" s="514" t="s">
        <v>181</v>
      </c>
      <c r="N6" s="516" t="s">
        <v>186</v>
      </c>
      <c r="O6" s="514" t="s">
        <v>17</v>
      </c>
      <c r="P6" s="514" t="s">
        <v>173</v>
      </c>
      <c r="Q6" s="514" t="s">
        <v>18</v>
      </c>
      <c r="R6" s="514" t="s">
        <v>19</v>
      </c>
      <c r="S6" s="514" t="s">
        <v>91</v>
      </c>
      <c r="T6" s="514" t="s">
        <v>90</v>
      </c>
      <c r="U6" s="516" t="s">
        <v>22</v>
      </c>
    </row>
    <row r="7" spans="1:59" ht="20.25" customHeight="1">
      <c r="A7" s="789"/>
      <c r="B7" s="793"/>
      <c r="C7" s="517" t="s">
        <v>607</v>
      </c>
      <c r="D7" s="517" t="s">
        <v>608</v>
      </c>
      <c r="E7" s="517" t="s">
        <v>609</v>
      </c>
      <c r="F7" s="518" t="s">
        <v>610</v>
      </c>
      <c r="G7" s="518" t="s">
        <v>156</v>
      </c>
      <c r="H7" s="517" t="s">
        <v>607</v>
      </c>
      <c r="I7" s="517" t="s">
        <v>608</v>
      </c>
      <c r="J7" s="517" t="s">
        <v>609</v>
      </c>
      <c r="K7" s="518" t="s">
        <v>610</v>
      </c>
      <c r="L7" s="517" t="s">
        <v>153</v>
      </c>
      <c r="M7" s="518" t="s">
        <v>23</v>
      </c>
      <c r="N7" s="520" t="s">
        <v>156</v>
      </c>
      <c r="O7" s="517" t="s">
        <v>612</v>
      </c>
      <c r="P7" s="517" t="s">
        <v>608</v>
      </c>
      <c r="Q7" s="517" t="s">
        <v>609</v>
      </c>
      <c r="R7" s="518" t="s">
        <v>610</v>
      </c>
      <c r="S7" s="517" t="s">
        <v>153</v>
      </c>
      <c r="T7" s="518" t="s">
        <v>23</v>
      </c>
      <c r="U7" s="521" t="s">
        <v>611</v>
      </c>
    </row>
    <row r="8" spans="1:59" s="54" customFormat="1" ht="16.5" customHeight="1">
      <c r="A8" s="522">
        <v>1</v>
      </c>
      <c r="B8" s="542" t="s">
        <v>31</v>
      </c>
      <c r="C8" s="444">
        <v>41917</v>
      </c>
      <c r="D8" s="444">
        <v>2929</v>
      </c>
      <c r="E8" s="444">
        <v>890</v>
      </c>
      <c r="F8" s="444">
        <v>43956</v>
      </c>
      <c r="G8" s="543">
        <v>44846</v>
      </c>
      <c r="H8" s="444">
        <v>302008</v>
      </c>
      <c r="I8" s="444">
        <v>45993</v>
      </c>
      <c r="J8" s="444">
        <v>52003</v>
      </c>
      <c r="K8" s="444">
        <v>295998</v>
      </c>
      <c r="L8" s="444">
        <v>244737</v>
      </c>
      <c r="M8" s="444">
        <v>103264</v>
      </c>
      <c r="N8" s="543">
        <v>348001</v>
      </c>
      <c r="O8" s="544">
        <v>472.50060494306786</v>
      </c>
      <c r="P8" s="544">
        <v>441.28815487568846</v>
      </c>
      <c r="Q8" s="544">
        <v>494.17125325654632</v>
      </c>
      <c r="R8" s="544">
        <v>464.35231383838504</v>
      </c>
      <c r="S8" s="544">
        <v>484.75195067228344</v>
      </c>
      <c r="T8" s="544">
        <v>427.66335866406337</v>
      </c>
      <c r="U8" s="545">
        <v>468.92057718308604</v>
      </c>
      <c r="AO8" s="307"/>
      <c r="AP8" s="307"/>
      <c r="AQ8" s="307"/>
      <c r="AR8" s="307"/>
      <c r="AS8" s="307"/>
      <c r="AT8" s="307"/>
      <c r="AU8" s="307"/>
      <c r="AV8" s="307"/>
      <c r="AW8" s="307"/>
      <c r="AX8" s="307"/>
      <c r="AY8" s="307"/>
      <c r="AZ8" s="307"/>
      <c r="BA8" s="307"/>
      <c r="BB8" s="307"/>
      <c r="BC8" s="307"/>
      <c r="BD8" s="307"/>
      <c r="BE8" s="307"/>
      <c r="BF8" s="307"/>
      <c r="BG8" s="307"/>
    </row>
    <row r="9" spans="1:59" s="12" customFormat="1" ht="16.5" customHeight="1">
      <c r="A9" s="529">
        <v>2</v>
      </c>
      <c r="B9" s="546" t="s">
        <v>33</v>
      </c>
      <c r="C9" s="444">
        <v>4712</v>
      </c>
      <c r="D9" s="444">
        <v>790</v>
      </c>
      <c r="E9" s="444">
        <v>347</v>
      </c>
      <c r="F9" s="444">
        <v>5155</v>
      </c>
      <c r="G9" s="543">
        <v>5502</v>
      </c>
      <c r="H9" s="444">
        <v>40470</v>
      </c>
      <c r="I9" s="444">
        <v>12008</v>
      </c>
      <c r="J9" s="444">
        <v>12798</v>
      </c>
      <c r="K9" s="444">
        <v>39680</v>
      </c>
      <c r="L9" s="444">
        <v>37672</v>
      </c>
      <c r="M9" s="444">
        <v>14806</v>
      </c>
      <c r="N9" s="543">
        <v>52478</v>
      </c>
      <c r="O9" s="544">
        <v>461.0956296177124</v>
      </c>
      <c r="P9" s="544">
        <v>445.3854368454526</v>
      </c>
      <c r="Q9" s="544">
        <v>553.31778862897181</v>
      </c>
      <c r="R9" s="544">
        <v>411.95532732538527</v>
      </c>
      <c r="S9" s="544">
        <v>471.47422567699186</v>
      </c>
      <c r="T9" s="544">
        <v>414.97495510273563</v>
      </c>
      <c r="U9" s="545">
        <v>457.56717728495977</v>
      </c>
      <c r="AO9" s="307"/>
      <c r="AP9" s="307"/>
      <c r="AQ9" s="307"/>
      <c r="AR9" s="307"/>
      <c r="AS9" s="307"/>
      <c r="AT9" s="307"/>
      <c r="AU9" s="307"/>
      <c r="AV9" s="307"/>
      <c r="AW9" s="307"/>
      <c r="AX9" s="307"/>
      <c r="AY9" s="307"/>
      <c r="AZ9" s="307"/>
      <c r="BA9" s="307"/>
      <c r="BB9" s="307"/>
      <c r="BC9" s="307"/>
      <c r="BD9" s="307"/>
      <c r="BE9" s="307"/>
      <c r="BF9" s="307"/>
      <c r="BG9" s="307"/>
    </row>
    <row r="10" spans="1:59" s="12" customFormat="1" ht="16.5" customHeight="1">
      <c r="A10" s="529">
        <v>3</v>
      </c>
      <c r="B10" s="546" t="s">
        <v>35</v>
      </c>
      <c r="C10" s="444">
        <v>13150</v>
      </c>
      <c r="D10" s="444">
        <v>1597</v>
      </c>
      <c r="E10" s="444">
        <v>872</v>
      </c>
      <c r="F10" s="444">
        <v>13875</v>
      </c>
      <c r="G10" s="543">
        <v>14747</v>
      </c>
      <c r="H10" s="444">
        <v>90357</v>
      </c>
      <c r="I10" s="444">
        <v>14593</v>
      </c>
      <c r="J10" s="444">
        <v>20793</v>
      </c>
      <c r="K10" s="444">
        <v>84157</v>
      </c>
      <c r="L10" s="444">
        <v>74093</v>
      </c>
      <c r="M10" s="444">
        <v>30857</v>
      </c>
      <c r="N10" s="543">
        <v>104950</v>
      </c>
      <c r="O10" s="544">
        <v>410.57029249065158</v>
      </c>
      <c r="P10" s="544">
        <v>402.36248497411174</v>
      </c>
      <c r="Q10" s="544">
        <v>488.10533369792711</v>
      </c>
      <c r="R10" s="544">
        <v>390.23894282046882</v>
      </c>
      <c r="S10" s="544">
        <v>417.12382356731376</v>
      </c>
      <c r="T10" s="544">
        <v>389.92981884659241</v>
      </c>
      <c r="U10" s="545">
        <v>409.54026348052707</v>
      </c>
      <c r="AO10" s="307"/>
      <c r="AP10" s="307"/>
      <c r="AQ10" s="307"/>
      <c r="AR10" s="307"/>
      <c r="AS10" s="307"/>
      <c r="AT10" s="307"/>
      <c r="AU10" s="307"/>
      <c r="AV10" s="307"/>
      <c r="AW10" s="307"/>
      <c r="AX10" s="307"/>
      <c r="AY10" s="307"/>
      <c r="AZ10" s="307"/>
      <c r="BA10" s="307"/>
      <c r="BB10" s="307"/>
      <c r="BC10" s="307"/>
      <c r="BD10" s="307"/>
      <c r="BE10" s="307"/>
      <c r="BF10" s="307"/>
      <c r="BG10" s="307"/>
    </row>
    <row r="11" spans="1:59" s="12" customFormat="1" ht="16.5" customHeight="1">
      <c r="A11" s="529">
        <v>4</v>
      </c>
      <c r="B11" s="546" t="s">
        <v>37</v>
      </c>
      <c r="C11" s="444">
        <v>2806</v>
      </c>
      <c r="D11" s="444">
        <v>457</v>
      </c>
      <c r="E11" s="444">
        <v>310</v>
      </c>
      <c r="F11" s="444">
        <v>2953</v>
      </c>
      <c r="G11" s="543">
        <v>3263</v>
      </c>
      <c r="H11" s="444">
        <v>28149</v>
      </c>
      <c r="I11" s="444">
        <v>5574</v>
      </c>
      <c r="J11" s="444">
        <v>16519</v>
      </c>
      <c r="K11" s="444">
        <v>17204</v>
      </c>
      <c r="L11" s="444">
        <v>23635</v>
      </c>
      <c r="M11" s="444">
        <v>10088</v>
      </c>
      <c r="N11" s="543">
        <v>33723</v>
      </c>
      <c r="O11" s="544">
        <v>435.9246947027525</v>
      </c>
      <c r="P11" s="544">
        <v>449.2284407259055</v>
      </c>
      <c r="Q11" s="544">
        <v>497.78453304087037</v>
      </c>
      <c r="R11" s="544">
        <v>375.34055165719883</v>
      </c>
      <c r="S11" s="544">
        <v>433.33761950512132</v>
      </c>
      <c r="T11" s="544">
        <v>448.10788637277335</v>
      </c>
      <c r="U11" s="545">
        <v>437.73113471148696</v>
      </c>
      <c r="AO11" s="307"/>
      <c r="AP11" s="307"/>
      <c r="AQ11" s="307"/>
      <c r="AR11" s="307"/>
      <c r="AS11" s="307"/>
      <c r="AT11" s="307"/>
      <c r="AU11" s="307"/>
      <c r="AV11" s="307"/>
      <c r="AW11" s="307"/>
      <c r="AX11" s="307"/>
      <c r="AY11" s="307"/>
      <c r="AZ11" s="307"/>
      <c r="BA11" s="307"/>
      <c r="BB11" s="307"/>
      <c r="BC11" s="307"/>
      <c r="BD11" s="307"/>
      <c r="BE11" s="307"/>
      <c r="BF11" s="307"/>
      <c r="BG11" s="307"/>
    </row>
    <row r="12" spans="1:59" s="12" customFormat="1" ht="16.5" customHeight="1">
      <c r="A12" s="529">
        <v>5</v>
      </c>
      <c r="B12" s="546" t="s">
        <v>25</v>
      </c>
      <c r="C12" s="444">
        <v>6376</v>
      </c>
      <c r="D12" s="444">
        <v>812</v>
      </c>
      <c r="E12" s="444">
        <v>315</v>
      </c>
      <c r="F12" s="444">
        <v>6873</v>
      </c>
      <c r="G12" s="543">
        <v>7188</v>
      </c>
      <c r="H12" s="444">
        <v>42340</v>
      </c>
      <c r="I12" s="444">
        <v>6844</v>
      </c>
      <c r="J12" s="444">
        <v>8494</v>
      </c>
      <c r="K12" s="444">
        <v>40690</v>
      </c>
      <c r="L12" s="444">
        <v>32622</v>
      </c>
      <c r="M12" s="444">
        <v>16562</v>
      </c>
      <c r="N12" s="543">
        <v>49184</v>
      </c>
      <c r="O12" s="544">
        <v>420.57362312793674</v>
      </c>
      <c r="P12" s="544">
        <v>378.12653347153957</v>
      </c>
      <c r="Q12" s="544">
        <v>532.74525562625013</v>
      </c>
      <c r="R12" s="544">
        <v>389.28862878218405</v>
      </c>
      <c r="S12" s="544">
        <v>427.89202299775553</v>
      </c>
      <c r="T12" s="544">
        <v>389.20345865922218</v>
      </c>
      <c r="U12" s="545">
        <v>415.57151807497911</v>
      </c>
      <c r="AO12" s="307"/>
      <c r="AP12" s="307"/>
      <c r="AQ12" s="307"/>
      <c r="AR12" s="307"/>
      <c r="AS12" s="307"/>
      <c r="AT12" s="307"/>
      <c r="AU12" s="307"/>
      <c r="AV12" s="307"/>
      <c r="AW12" s="307"/>
      <c r="AX12" s="307"/>
      <c r="AY12" s="307"/>
      <c r="AZ12" s="307"/>
      <c r="BA12" s="307"/>
      <c r="BB12" s="307"/>
      <c r="BC12" s="307"/>
      <c r="BD12" s="307"/>
      <c r="BE12" s="307"/>
      <c r="BF12" s="307"/>
      <c r="BG12" s="307"/>
    </row>
    <row r="13" spans="1:59" s="12" customFormat="1" ht="16.5" customHeight="1">
      <c r="A13" s="529">
        <v>6</v>
      </c>
      <c r="B13" s="546" t="s">
        <v>27</v>
      </c>
      <c r="C13" s="444">
        <v>150618</v>
      </c>
      <c r="D13" s="444">
        <v>9471</v>
      </c>
      <c r="E13" s="444">
        <v>3243</v>
      </c>
      <c r="F13" s="444">
        <v>156846</v>
      </c>
      <c r="G13" s="543">
        <v>160089</v>
      </c>
      <c r="H13" s="444">
        <v>1124654</v>
      </c>
      <c r="I13" s="444">
        <v>183690</v>
      </c>
      <c r="J13" s="444">
        <v>217641</v>
      </c>
      <c r="K13" s="444">
        <v>1090703</v>
      </c>
      <c r="L13" s="444">
        <v>851283</v>
      </c>
      <c r="M13" s="444">
        <v>457061</v>
      </c>
      <c r="N13" s="543">
        <v>1308344</v>
      </c>
      <c r="O13" s="544">
        <v>577.83944981328182</v>
      </c>
      <c r="P13" s="544">
        <v>464.83166426321145</v>
      </c>
      <c r="Q13" s="544">
        <v>638.93317258751119</v>
      </c>
      <c r="R13" s="544">
        <v>547.18161780438015</v>
      </c>
      <c r="S13" s="544">
        <v>588.07349519231764</v>
      </c>
      <c r="T13" s="544">
        <v>512.51425266229558</v>
      </c>
      <c r="U13" s="545">
        <v>562.58206498819754</v>
      </c>
      <c r="AO13" s="307"/>
      <c r="AP13" s="307"/>
      <c r="AQ13" s="307"/>
      <c r="AR13" s="307"/>
      <c r="AS13" s="307"/>
      <c r="AT13" s="307"/>
      <c r="AU13" s="307"/>
      <c r="AV13" s="307"/>
      <c r="AW13" s="307"/>
      <c r="AX13" s="307"/>
      <c r="AY13" s="307"/>
      <c r="AZ13" s="307"/>
      <c r="BA13" s="307"/>
      <c r="BB13" s="307"/>
      <c r="BC13" s="307"/>
      <c r="BD13" s="307"/>
      <c r="BE13" s="307"/>
      <c r="BF13" s="307"/>
      <c r="BG13" s="307"/>
    </row>
    <row r="14" spans="1:59" s="12" customFormat="1" ht="16.5" customHeight="1">
      <c r="A14" s="529">
        <v>7</v>
      </c>
      <c r="B14" s="546" t="s">
        <v>29</v>
      </c>
      <c r="C14" s="444">
        <v>83618</v>
      </c>
      <c r="D14" s="444">
        <v>7486</v>
      </c>
      <c r="E14" s="444">
        <v>1112</v>
      </c>
      <c r="F14" s="444">
        <v>89992</v>
      </c>
      <c r="G14" s="543">
        <v>91104</v>
      </c>
      <c r="H14" s="444">
        <v>560271</v>
      </c>
      <c r="I14" s="444">
        <v>85733</v>
      </c>
      <c r="J14" s="444">
        <v>60552</v>
      </c>
      <c r="K14" s="444">
        <v>585452</v>
      </c>
      <c r="L14" s="444">
        <v>425017</v>
      </c>
      <c r="M14" s="444">
        <v>220987</v>
      </c>
      <c r="N14" s="543">
        <v>646004</v>
      </c>
      <c r="O14" s="544">
        <v>465.27333265217277</v>
      </c>
      <c r="P14" s="544">
        <v>384.69920663870698</v>
      </c>
      <c r="Q14" s="544">
        <v>498.81249787436349</v>
      </c>
      <c r="R14" s="544">
        <v>452.00265887309325</v>
      </c>
      <c r="S14" s="544">
        <v>469.31165950247646</v>
      </c>
      <c r="T14" s="544">
        <v>433.07167288031076</v>
      </c>
      <c r="U14" s="545">
        <v>456.78031870866602</v>
      </c>
      <c r="AO14" s="307"/>
      <c r="AP14" s="307"/>
      <c r="AQ14" s="307"/>
      <c r="AR14" s="307"/>
      <c r="AS14" s="307"/>
      <c r="AT14" s="307"/>
      <c r="AU14" s="307"/>
      <c r="AV14" s="307"/>
      <c r="AW14" s="307"/>
      <c r="AX14" s="307"/>
      <c r="AY14" s="307"/>
      <c r="AZ14" s="307"/>
      <c r="BA14" s="307"/>
      <c r="BB14" s="307"/>
      <c r="BC14" s="307"/>
      <c r="BD14" s="307"/>
      <c r="BE14" s="307"/>
      <c r="BF14" s="307"/>
      <c r="BG14" s="307"/>
    </row>
    <row r="15" spans="1:59" s="12" customFormat="1" ht="16.5" customHeight="1">
      <c r="A15" s="529">
        <v>8</v>
      </c>
      <c r="B15" s="546" t="s">
        <v>118</v>
      </c>
      <c r="C15" s="444">
        <v>3827</v>
      </c>
      <c r="D15" s="444">
        <v>478</v>
      </c>
      <c r="E15" s="444">
        <v>311</v>
      </c>
      <c r="F15" s="444">
        <v>3994</v>
      </c>
      <c r="G15" s="543">
        <v>4305</v>
      </c>
      <c r="H15" s="444">
        <v>20725</v>
      </c>
      <c r="I15" s="444">
        <v>5471</v>
      </c>
      <c r="J15" s="444">
        <v>7161</v>
      </c>
      <c r="K15" s="444">
        <v>19035</v>
      </c>
      <c r="L15" s="444">
        <v>18415</v>
      </c>
      <c r="M15" s="444">
        <v>7781</v>
      </c>
      <c r="N15" s="543">
        <v>26196</v>
      </c>
      <c r="O15" s="544">
        <v>422.89612501424693</v>
      </c>
      <c r="P15" s="544">
        <v>486.28192659821343</v>
      </c>
      <c r="Q15" s="544">
        <v>455.62431565798977</v>
      </c>
      <c r="R15" s="544">
        <v>426.50864748263251</v>
      </c>
      <c r="S15" s="544">
        <v>451.6226406316203</v>
      </c>
      <c r="T15" s="544">
        <v>392.48119971655387</v>
      </c>
      <c r="U15" s="545">
        <v>434.64963512093618</v>
      </c>
      <c r="AO15" s="307"/>
      <c r="AP15" s="307"/>
      <c r="AQ15" s="307"/>
      <c r="AR15" s="307"/>
      <c r="AS15" s="307"/>
      <c r="AT15" s="307"/>
      <c r="AU15" s="307"/>
      <c r="AV15" s="307"/>
      <c r="AW15" s="307"/>
      <c r="AX15" s="307"/>
      <c r="AY15" s="307"/>
      <c r="AZ15" s="307"/>
      <c r="BA15" s="307"/>
      <c r="BB15" s="307"/>
      <c r="BC15" s="307"/>
      <c r="BD15" s="307"/>
      <c r="BE15" s="307"/>
      <c r="BF15" s="307"/>
      <c r="BG15" s="307"/>
    </row>
    <row r="16" spans="1:59" s="12" customFormat="1" ht="16.5" customHeight="1">
      <c r="A16" s="529">
        <v>9</v>
      </c>
      <c r="B16" s="546" t="s">
        <v>94</v>
      </c>
      <c r="C16" s="444">
        <v>28498</v>
      </c>
      <c r="D16" s="444">
        <v>2849</v>
      </c>
      <c r="E16" s="444">
        <v>868</v>
      </c>
      <c r="F16" s="444">
        <v>30479</v>
      </c>
      <c r="G16" s="543">
        <v>31347</v>
      </c>
      <c r="H16" s="444">
        <v>155296</v>
      </c>
      <c r="I16" s="444">
        <v>31501</v>
      </c>
      <c r="J16" s="444">
        <v>25642</v>
      </c>
      <c r="K16" s="444">
        <v>161155</v>
      </c>
      <c r="L16" s="444">
        <v>123856</v>
      </c>
      <c r="M16" s="444">
        <v>62941</v>
      </c>
      <c r="N16" s="543">
        <v>186797</v>
      </c>
      <c r="O16" s="544">
        <v>431.98336463126725</v>
      </c>
      <c r="P16" s="544">
        <v>419.49768939310911</v>
      </c>
      <c r="Q16" s="544">
        <v>490.09973020093787</v>
      </c>
      <c r="R16" s="544">
        <v>419.91618012507195</v>
      </c>
      <c r="S16" s="544">
        <v>446.30380502521797</v>
      </c>
      <c r="T16" s="544">
        <v>398.23474954795194</v>
      </c>
      <c r="U16" s="545">
        <v>430.26368981410997</v>
      </c>
      <c r="AO16" s="307"/>
      <c r="AP16" s="307"/>
      <c r="AQ16" s="307"/>
      <c r="AR16" s="307"/>
      <c r="AS16" s="307"/>
      <c r="AT16" s="307"/>
      <c r="AU16" s="307"/>
      <c r="AV16" s="307"/>
      <c r="AW16" s="307"/>
      <c r="AX16" s="307"/>
      <c r="AY16" s="307"/>
      <c r="AZ16" s="307"/>
      <c r="BA16" s="307"/>
      <c r="BB16" s="307"/>
      <c r="BC16" s="307"/>
      <c r="BD16" s="307"/>
      <c r="BE16" s="307"/>
      <c r="BF16" s="307"/>
      <c r="BG16" s="307"/>
    </row>
    <row r="17" spans="1:59" s="12" customFormat="1" ht="16.5" customHeight="1">
      <c r="A17" s="529">
        <v>10</v>
      </c>
      <c r="B17" s="546" t="s">
        <v>76</v>
      </c>
      <c r="C17" s="444">
        <v>30145</v>
      </c>
      <c r="D17" s="444">
        <v>4258</v>
      </c>
      <c r="E17" s="444">
        <v>1075</v>
      </c>
      <c r="F17" s="444">
        <v>33328</v>
      </c>
      <c r="G17" s="543">
        <v>34403</v>
      </c>
      <c r="H17" s="444">
        <v>184747</v>
      </c>
      <c r="I17" s="444">
        <v>30360</v>
      </c>
      <c r="J17" s="444">
        <v>32731</v>
      </c>
      <c r="K17" s="444">
        <v>182376</v>
      </c>
      <c r="L17" s="444">
        <v>142613</v>
      </c>
      <c r="M17" s="444">
        <v>72494</v>
      </c>
      <c r="N17" s="543">
        <v>215107</v>
      </c>
      <c r="O17" s="544">
        <v>446.53635568743351</v>
      </c>
      <c r="P17" s="544">
        <v>401.84147950176856</v>
      </c>
      <c r="Q17" s="544">
        <v>515.39846458293584</v>
      </c>
      <c r="R17" s="544">
        <v>427.12478013395179</v>
      </c>
      <c r="S17" s="544">
        <v>462.62252732449866</v>
      </c>
      <c r="T17" s="544">
        <v>398.52448428697687</v>
      </c>
      <c r="U17" s="545">
        <v>441.37487551449971</v>
      </c>
      <c r="AO17" s="307"/>
      <c r="AP17" s="307"/>
      <c r="AQ17" s="307"/>
      <c r="AR17" s="307"/>
      <c r="AS17" s="307"/>
      <c r="AT17" s="307"/>
      <c r="AU17" s="307"/>
      <c r="AV17" s="307"/>
      <c r="AW17" s="307"/>
      <c r="AX17" s="307"/>
      <c r="AY17" s="307"/>
      <c r="AZ17" s="307"/>
      <c r="BA17" s="307"/>
      <c r="BB17" s="307"/>
      <c r="BC17" s="307"/>
      <c r="BD17" s="307"/>
      <c r="BE17" s="307"/>
      <c r="BF17" s="307"/>
      <c r="BG17" s="307"/>
    </row>
    <row r="18" spans="1:59" s="12" customFormat="1" ht="16.5" customHeight="1">
      <c r="A18" s="529">
        <v>11</v>
      </c>
      <c r="B18" s="546" t="s">
        <v>77</v>
      </c>
      <c r="C18" s="444">
        <v>4369</v>
      </c>
      <c r="D18" s="444">
        <v>634</v>
      </c>
      <c r="E18" s="444">
        <v>321</v>
      </c>
      <c r="F18" s="444">
        <v>4682</v>
      </c>
      <c r="G18" s="543">
        <v>5003</v>
      </c>
      <c r="H18" s="444">
        <v>48205</v>
      </c>
      <c r="I18" s="444">
        <v>6190</v>
      </c>
      <c r="J18" s="444">
        <v>6609</v>
      </c>
      <c r="K18" s="444">
        <v>47786</v>
      </c>
      <c r="L18" s="444">
        <v>38073</v>
      </c>
      <c r="M18" s="444">
        <v>16322</v>
      </c>
      <c r="N18" s="543">
        <v>54395</v>
      </c>
      <c r="O18" s="544">
        <v>541.62697767082147</v>
      </c>
      <c r="P18" s="544">
        <v>439.6537392850916</v>
      </c>
      <c r="Q18" s="544">
        <v>515.88385909823842</v>
      </c>
      <c r="R18" s="544">
        <v>533.29173032931442</v>
      </c>
      <c r="S18" s="544">
        <v>565.66223724237307</v>
      </c>
      <c r="T18" s="544">
        <v>449.74997896789733</v>
      </c>
      <c r="U18" s="545">
        <v>531.25436665363623</v>
      </c>
      <c r="AO18" s="307"/>
      <c r="AP18" s="307"/>
      <c r="AQ18" s="307"/>
      <c r="AR18" s="307"/>
      <c r="AS18" s="307"/>
      <c r="AT18" s="307"/>
      <c r="AU18" s="307"/>
      <c r="AV18" s="307"/>
      <c r="AW18" s="307"/>
      <c r="AX18" s="307"/>
      <c r="AY18" s="307"/>
      <c r="AZ18" s="307"/>
      <c r="BA18" s="307"/>
      <c r="BB18" s="307"/>
      <c r="BC18" s="307"/>
      <c r="BD18" s="307"/>
      <c r="BE18" s="307"/>
      <c r="BF18" s="307"/>
      <c r="BG18" s="307"/>
    </row>
    <row r="19" spans="1:59" s="12" customFormat="1" ht="16.5" customHeight="1">
      <c r="A19" s="529">
        <v>12</v>
      </c>
      <c r="B19" s="546" t="s">
        <v>78</v>
      </c>
      <c r="C19" s="444">
        <v>2582</v>
      </c>
      <c r="D19" s="444">
        <v>305</v>
      </c>
      <c r="E19" s="444">
        <v>288</v>
      </c>
      <c r="F19" s="444">
        <v>2599</v>
      </c>
      <c r="G19" s="543">
        <v>2887</v>
      </c>
      <c r="H19" s="444">
        <v>24487</v>
      </c>
      <c r="I19" s="444">
        <v>4560</v>
      </c>
      <c r="J19" s="444">
        <v>11782</v>
      </c>
      <c r="K19" s="444">
        <v>17265</v>
      </c>
      <c r="L19" s="444">
        <v>20361</v>
      </c>
      <c r="M19" s="444">
        <v>8686</v>
      </c>
      <c r="N19" s="543">
        <v>29047</v>
      </c>
      <c r="O19" s="544">
        <v>415.29708832304868</v>
      </c>
      <c r="P19" s="544">
        <v>431.6191188126902</v>
      </c>
      <c r="Q19" s="544">
        <v>455.09440754298322</v>
      </c>
      <c r="R19" s="544">
        <v>388.71787476235403</v>
      </c>
      <c r="S19" s="544">
        <v>424.23672570893939</v>
      </c>
      <c r="T19" s="544">
        <v>399.83853714011792</v>
      </c>
      <c r="U19" s="545">
        <v>417.46611876218242</v>
      </c>
      <c r="AO19" s="307"/>
      <c r="AP19" s="307"/>
      <c r="AQ19" s="307"/>
      <c r="AR19" s="307"/>
      <c r="AS19" s="307"/>
      <c r="AT19" s="307"/>
      <c r="AU19" s="307"/>
      <c r="AV19" s="307"/>
      <c r="AW19" s="307"/>
      <c r="AX19" s="307"/>
      <c r="AY19" s="307"/>
      <c r="AZ19" s="307"/>
      <c r="BA19" s="307"/>
      <c r="BB19" s="307"/>
      <c r="BC19" s="307"/>
      <c r="BD19" s="307"/>
      <c r="BE19" s="307"/>
      <c r="BF19" s="307"/>
      <c r="BG19" s="307"/>
    </row>
    <row r="20" spans="1:59" s="12" customFormat="1" ht="16.5" customHeight="1">
      <c r="A20" s="529">
        <v>13</v>
      </c>
      <c r="B20" s="546" t="s">
        <v>79</v>
      </c>
      <c r="C20" s="444">
        <v>3039</v>
      </c>
      <c r="D20" s="444">
        <v>426</v>
      </c>
      <c r="E20" s="444">
        <v>317</v>
      </c>
      <c r="F20" s="444">
        <v>3148</v>
      </c>
      <c r="G20" s="543">
        <v>3465</v>
      </c>
      <c r="H20" s="444">
        <v>30608</v>
      </c>
      <c r="I20" s="444">
        <v>5764</v>
      </c>
      <c r="J20" s="444">
        <v>16703</v>
      </c>
      <c r="K20" s="444">
        <v>19669</v>
      </c>
      <c r="L20" s="444">
        <v>26195</v>
      </c>
      <c r="M20" s="444">
        <v>10177</v>
      </c>
      <c r="N20" s="543">
        <v>36372</v>
      </c>
      <c r="O20" s="544">
        <v>415.63352157021836</v>
      </c>
      <c r="P20" s="544">
        <v>442.66906348777002</v>
      </c>
      <c r="Q20" s="544">
        <v>485.38096541289082</v>
      </c>
      <c r="R20" s="544">
        <v>360.82239921637745</v>
      </c>
      <c r="S20" s="544">
        <v>418.84812556728144</v>
      </c>
      <c r="T20" s="544">
        <v>421.36858957173882</v>
      </c>
      <c r="U20" s="545">
        <v>419.50584413140552</v>
      </c>
      <c r="AO20" s="307"/>
      <c r="AP20" s="307"/>
      <c r="AQ20" s="307"/>
      <c r="AR20" s="307"/>
      <c r="AS20" s="307"/>
      <c r="AT20" s="307"/>
      <c r="AU20" s="307"/>
      <c r="AV20" s="307"/>
      <c r="AW20" s="307"/>
      <c r="AX20" s="307"/>
      <c r="AY20" s="307"/>
      <c r="AZ20" s="307"/>
      <c r="BA20" s="307"/>
      <c r="BB20" s="307"/>
      <c r="BC20" s="307"/>
      <c r="BD20" s="307"/>
      <c r="BE20" s="307"/>
      <c r="BF20" s="307"/>
      <c r="BG20" s="307"/>
    </row>
    <row r="21" spans="1:59" s="12" customFormat="1" ht="16.5" customHeight="1">
      <c r="A21" s="529">
        <v>14</v>
      </c>
      <c r="B21" s="546" t="s">
        <v>80</v>
      </c>
      <c r="C21" s="444">
        <v>7085</v>
      </c>
      <c r="D21" s="444">
        <v>790</v>
      </c>
      <c r="E21" s="444">
        <v>443</v>
      </c>
      <c r="F21" s="444">
        <v>7432</v>
      </c>
      <c r="G21" s="543">
        <v>7875</v>
      </c>
      <c r="H21" s="444">
        <v>62925</v>
      </c>
      <c r="I21" s="444">
        <v>5741</v>
      </c>
      <c r="J21" s="444">
        <v>10689</v>
      </c>
      <c r="K21" s="444">
        <v>57977</v>
      </c>
      <c r="L21" s="444">
        <v>43673</v>
      </c>
      <c r="M21" s="444">
        <v>24993</v>
      </c>
      <c r="N21" s="543">
        <v>68666</v>
      </c>
      <c r="O21" s="544">
        <v>458.19139815627477</v>
      </c>
      <c r="P21" s="544">
        <v>427.62244566377069</v>
      </c>
      <c r="Q21" s="544">
        <v>528.24764367899752</v>
      </c>
      <c r="R21" s="544">
        <v>442.95370230952631</v>
      </c>
      <c r="S21" s="544">
        <v>478.30545295073227</v>
      </c>
      <c r="T21" s="544">
        <v>415.16899014380351</v>
      </c>
      <c r="U21" s="545">
        <v>455.96481905975685</v>
      </c>
      <c r="AO21" s="307"/>
      <c r="AP21" s="307"/>
      <c r="AQ21" s="307"/>
      <c r="AR21" s="307"/>
      <c r="AS21" s="307"/>
      <c r="AT21" s="307"/>
      <c r="AU21" s="307"/>
      <c r="AV21" s="307"/>
      <c r="AW21" s="307"/>
      <c r="AX21" s="307"/>
      <c r="AY21" s="307"/>
      <c r="AZ21" s="307"/>
      <c r="BA21" s="307"/>
      <c r="BB21" s="307"/>
      <c r="BC21" s="307"/>
      <c r="BD21" s="307"/>
      <c r="BE21" s="307"/>
      <c r="BF21" s="307"/>
      <c r="BG21" s="307"/>
    </row>
    <row r="22" spans="1:59" s="12" customFormat="1" ht="16.5" customHeight="1">
      <c r="A22" s="529">
        <v>15</v>
      </c>
      <c r="B22" s="546" t="s">
        <v>81</v>
      </c>
      <c r="C22" s="444">
        <v>5948</v>
      </c>
      <c r="D22" s="444">
        <v>668</v>
      </c>
      <c r="E22" s="444">
        <v>347</v>
      </c>
      <c r="F22" s="444">
        <v>6269</v>
      </c>
      <c r="G22" s="543">
        <v>6616</v>
      </c>
      <c r="H22" s="444">
        <v>32801</v>
      </c>
      <c r="I22" s="444">
        <v>4122</v>
      </c>
      <c r="J22" s="444">
        <v>7636</v>
      </c>
      <c r="K22" s="444">
        <v>29287</v>
      </c>
      <c r="L22" s="444">
        <v>25070</v>
      </c>
      <c r="M22" s="444">
        <v>11853</v>
      </c>
      <c r="N22" s="543">
        <v>36923</v>
      </c>
      <c r="O22" s="544">
        <v>414.94732095839919</v>
      </c>
      <c r="P22" s="544">
        <v>387.43865715047684</v>
      </c>
      <c r="Q22" s="544">
        <v>495.59253259317995</v>
      </c>
      <c r="R22" s="544">
        <v>390.41054148044753</v>
      </c>
      <c r="S22" s="544">
        <v>421.84872489316842</v>
      </c>
      <c r="T22" s="544">
        <v>391.86683704022062</v>
      </c>
      <c r="U22" s="545">
        <v>412.53814710308296</v>
      </c>
      <c r="AO22" s="307"/>
      <c r="AP22" s="307"/>
      <c r="AQ22" s="307"/>
      <c r="AR22" s="307"/>
      <c r="AS22" s="307"/>
      <c r="AT22" s="307"/>
      <c r="AU22" s="307"/>
      <c r="AV22" s="307"/>
      <c r="AW22" s="307"/>
      <c r="AX22" s="307"/>
      <c r="AY22" s="307"/>
      <c r="AZ22" s="307"/>
      <c r="BA22" s="307"/>
      <c r="BB22" s="307"/>
      <c r="BC22" s="307"/>
      <c r="BD22" s="307"/>
      <c r="BE22" s="307"/>
      <c r="BF22" s="307"/>
      <c r="BG22" s="307"/>
    </row>
    <row r="23" spans="1:59" s="12" customFormat="1" ht="16.5" customHeight="1">
      <c r="A23" s="529">
        <v>16</v>
      </c>
      <c r="B23" s="546" t="s">
        <v>82</v>
      </c>
      <c r="C23" s="444">
        <v>85197</v>
      </c>
      <c r="D23" s="444">
        <v>5629</v>
      </c>
      <c r="E23" s="444">
        <v>1093</v>
      </c>
      <c r="F23" s="444">
        <v>89733</v>
      </c>
      <c r="G23" s="543">
        <v>90826</v>
      </c>
      <c r="H23" s="444">
        <v>740151</v>
      </c>
      <c r="I23" s="444">
        <v>63064</v>
      </c>
      <c r="J23" s="444">
        <v>44242</v>
      </c>
      <c r="K23" s="444">
        <v>758973</v>
      </c>
      <c r="L23" s="444">
        <v>526320</v>
      </c>
      <c r="M23" s="444">
        <v>276895</v>
      </c>
      <c r="N23" s="543">
        <v>803215</v>
      </c>
      <c r="O23" s="544">
        <v>520.86704353510652</v>
      </c>
      <c r="P23" s="544">
        <v>430.23134627987366</v>
      </c>
      <c r="Q23" s="544">
        <v>521.08557468765423</v>
      </c>
      <c r="R23" s="544">
        <v>514.34140891917457</v>
      </c>
      <c r="S23" s="544">
        <v>548.25427449307847</v>
      </c>
      <c r="T23" s="544">
        <v>448.50932908922385</v>
      </c>
      <c r="U23" s="545">
        <v>514.69282341235544</v>
      </c>
      <c r="AO23" s="307"/>
      <c r="AP23" s="307"/>
      <c r="AQ23" s="307"/>
      <c r="AR23" s="307"/>
      <c r="AS23" s="307"/>
      <c r="AT23" s="307"/>
      <c r="AU23" s="307"/>
      <c r="AV23" s="307"/>
      <c r="AW23" s="307"/>
      <c r="AX23" s="307"/>
      <c r="AY23" s="307"/>
      <c r="AZ23" s="307"/>
      <c r="BA23" s="307"/>
      <c r="BB23" s="307"/>
      <c r="BC23" s="307"/>
      <c r="BD23" s="307"/>
      <c r="BE23" s="307"/>
      <c r="BF23" s="307"/>
      <c r="BG23" s="307"/>
    </row>
    <row r="24" spans="1:59" s="12" customFormat="1" ht="16.5" customHeight="1">
      <c r="A24" s="529">
        <v>17</v>
      </c>
      <c r="B24" s="546" t="s">
        <v>83</v>
      </c>
      <c r="C24" s="444">
        <v>14784</v>
      </c>
      <c r="D24" s="444">
        <v>1941</v>
      </c>
      <c r="E24" s="444">
        <v>647</v>
      </c>
      <c r="F24" s="444">
        <v>16078</v>
      </c>
      <c r="G24" s="543">
        <v>16725</v>
      </c>
      <c r="H24" s="444">
        <v>83741</v>
      </c>
      <c r="I24" s="444">
        <v>15854</v>
      </c>
      <c r="J24" s="444">
        <v>15880</v>
      </c>
      <c r="K24" s="444">
        <v>83715</v>
      </c>
      <c r="L24" s="444">
        <v>66172</v>
      </c>
      <c r="M24" s="444">
        <v>33423</v>
      </c>
      <c r="N24" s="543">
        <v>99595</v>
      </c>
      <c r="O24" s="544">
        <v>467.04608513431867</v>
      </c>
      <c r="P24" s="544">
        <v>454.09771676211108</v>
      </c>
      <c r="Q24" s="544">
        <v>515.23563481096141</v>
      </c>
      <c r="R24" s="544">
        <v>455.24091379570325</v>
      </c>
      <c r="S24" s="544">
        <v>496.05993489914687</v>
      </c>
      <c r="T24" s="544">
        <v>402.44254555395582</v>
      </c>
      <c r="U24" s="545">
        <v>465.20340600700104</v>
      </c>
      <c r="AO24" s="307"/>
      <c r="AP24" s="307"/>
      <c r="AQ24" s="307"/>
      <c r="AR24" s="307"/>
      <c r="AS24" s="307"/>
      <c r="AT24" s="307"/>
      <c r="AU24" s="307"/>
      <c r="AV24" s="307"/>
      <c r="AW24" s="307"/>
      <c r="AX24" s="307"/>
      <c r="AY24" s="307"/>
      <c r="AZ24" s="307"/>
      <c r="BA24" s="307"/>
      <c r="BB24" s="307"/>
      <c r="BC24" s="307"/>
      <c r="BD24" s="307"/>
      <c r="BE24" s="307"/>
      <c r="BF24" s="307"/>
      <c r="BG24" s="307"/>
    </row>
    <row r="25" spans="1:59" s="12" customFormat="1" ht="16.5" customHeight="1">
      <c r="A25" s="529">
        <v>18</v>
      </c>
      <c r="B25" s="546" t="s">
        <v>84</v>
      </c>
      <c r="C25" s="444">
        <v>2657</v>
      </c>
      <c r="D25" s="444">
        <v>480</v>
      </c>
      <c r="E25" s="444">
        <v>324</v>
      </c>
      <c r="F25" s="444">
        <v>2813</v>
      </c>
      <c r="G25" s="543">
        <v>3137</v>
      </c>
      <c r="H25" s="444">
        <v>28109</v>
      </c>
      <c r="I25" s="444">
        <v>3479</v>
      </c>
      <c r="J25" s="444">
        <v>5985</v>
      </c>
      <c r="K25" s="444">
        <v>25603</v>
      </c>
      <c r="L25" s="444">
        <v>21437</v>
      </c>
      <c r="M25" s="444">
        <v>10151</v>
      </c>
      <c r="N25" s="543">
        <v>31588</v>
      </c>
      <c r="O25" s="544">
        <v>466.95627382241236</v>
      </c>
      <c r="P25" s="544">
        <v>401.00097185941581</v>
      </c>
      <c r="Q25" s="544">
        <v>533.02431946552156</v>
      </c>
      <c r="R25" s="544">
        <v>443.4233555215327</v>
      </c>
      <c r="S25" s="544">
        <v>485.97563693345279</v>
      </c>
      <c r="T25" s="544">
        <v>402.17857912423864</v>
      </c>
      <c r="U25" s="545">
        <v>460.34899927798523</v>
      </c>
      <c r="AO25" s="307"/>
      <c r="AP25" s="307"/>
      <c r="AQ25" s="307"/>
      <c r="AR25" s="307"/>
      <c r="AS25" s="307"/>
      <c r="AT25" s="307"/>
      <c r="AU25" s="307"/>
      <c r="AV25" s="307"/>
      <c r="AW25" s="307"/>
      <c r="AX25" s="307"/>
      <c r="AY25" s="307"/>
      <c r="AZ25" s="307"/>
      <c r="BA25" s="307"/>
      <c r="BB25" s="307"/>
      <c r="BC25" s="307"/>
      <c r="BD25" s="307"/>
      <c r="BE25" s="307"/>
      <c r="BF25" s="307"/>
      <c r="BG25" s="307"/>
    </row>
    <row r="26" spans="1:59" s="12" customFormat="1" ht="16.5" customHeight="1">
      <c r="A26" s="529">
        <v>19</v>
      </c>
      <c r="B26" s="546" t="s">
        <v>85</v>
      </c>
      <c r="C26" s="444">
        <v>8641</v>
      </c>
      <c r="D26" s="444">
        <v>895</v>
      </c>
      <c r="E26" s="444">
        <v>601</v>
      </c>
      <c r="F26" s="444">
        <v>8935</v>
      </c>
      <c r="G26" s="543">
        <v>9536</v>
      </c>
      <c r="H26" s="444">
        <v>59540</v>
      </c>
      <c r="I26" s="444">
        <v>6811</v>
      </c>
      <c r="J26" s="444">
        <v>13284</v>
      </c>
      <c r="K26" s="444">
        <v>53067</v>
      </c>
      <c r="L26" s="444">
        <v>44339</v>
      </c>
      <c r="M26" s="444">
        <v>22012</v>
      </c>
      <c r="N26" s="543">
        <v>66351</v>
      </c>
      <c r="O26" s="544">
        <v>423.6351504341057</v>
      </c>
      <c r="P26" s="544">
        <v>396.48843577564679</v>
      </c>
      <c r="Q26" s="544">
        <v>512.904132852982</v>
      </c>
      <c r="R26" s="544">
        <v>398.06283584153357</v>
      </c>
      <c r="S26" s="544">
        <v>434.4603315210299</v>
      </c>
      <c r="T26" s="544">
        <v>392.8419555802883</v>
      </c>
      <c r="U26" s="545">
        <v>421.14287386597977</v>
      </c>
      <c r="AO26" s="307"/>
      <c r="AP26" s="307"/>
      <c r="AQ26" s="307"/>
      <c r="AR26" s="307"/>
      <c r="AS26" s="307"/>
      <c r="AT26" s="307"/>
      <c r="AU26" s="307"/>
      <c r="AV26" s="307"/>
      <c r="AW26" s="307"/>
      <c r="AX26" s="307"/>
      <c r="AY26" s="307"/>
      <c r="AZ26" s="307"/>
      <c r="BA26" s="307"/>
      <c r="BB26" s="307"/>
      <c r="BC26" s="307"/>
      <c r="BD26" s="307"/>
      <c r="BE26" s="307"/>
      <c r="BF26" s="307"/>
      <c r="BG26" s="307"/>
    </row>
    <row r="27" spans="1:59" s="12" customFormat="1" ht="16.5" customHeight="1">
      <c r="A27" s="529">
        <v>20</v>
      </c>
      <c r="B27" s="546" t="s">
        <v>86</v>
      </c>
      <c r="C27" s="444">
        <v>28165</v>
      </c>
      <c r="D27" s="444">
        <v>2313</v>
      </c>
      <c r="E27" s="444">
        <v>650</v>
      </c>
      <c r="F27" s="444">
        <v>29828</v>
      </c>
      <c r="G27" s="543">
        <v>30478</v>
      </c>
      <c r="H27" s="444">
        <v>199348</v>
      </c>
      <c r="I27" s="444">
        <v>16124</v>
      </c>
      <c r="J27" s="444">
        <v>22252</v>
      </c>
      <c r="K27" s="444">
        <v>193220</v>
      </c>
      <c r="L27" s="444">
        <v>132918</v>
      </c>
      <c r="M27" s="444">
        <v>82554</v>
      </c>
      <c r="N27" s="543">
        <v>215472</v>
      </c>
      <c r="O27" s="544">
        <v>423.45655864709897</v>
      </c>
      <c r="P27" s="544">
        <v>390.25325106517778</v>
      </c>
      <c r="Q27" s="544">
        <v>457.87999739822004</v>
      </c>
      <c r="R27" s="544">
        <v>417.07398499855003</v>
      </c>
      <c r="S27" s="544">
        <v>440.47900862796428</v>
      </c>
      <c r="T27" s="544">
        <v>390.24716262129192</v>
      </c>
      <c r="U27" s="545">
        <v>421.53371240008732</v>
      </c>
      <c r="AO27" s="307"/>
      <c r="AP27" s="307"/>
      <c r="AQ27" s="307"/>
      <c r="AR27" s="307"/>
      <c r="AS27" s="307"/>
      <c r="AT27" s="307"/>
      <c r="AU27" s="307"/>
      <c r="AV27" s="307"/>
      <c r="AW27" s="307"/>
      <c r="AX27" s="307"/>
      <c r="AY27" s="307"/>
      <c r="AZ27" s="307"/>
      <c r="BA27" s="307"/>
      <c r="BB27" s="307"/>
      <c r="BC27" s="307"/>
      <c r="BD27" s="307"/>
      <c r="BE27" s="307"/>
      <c r="BF27" s="307"/>
      <c r="BG27" s="307"/>
    </row>
    <row r="28" spans="1:59" s="12" customFormat="1" ht="16.5" customHeight="1">
      <c r="A28" s="529">
        <v>21</v>
      </c>
      <c r="B28" s="546" t="s">
        <v>101</v>
      </c>
      <c r="C28" s="444">
        <v>17565</v>
      </c>
      <c r="D28" s="444">
        <v>1397</v>
      </c>
      <c r="E28" s="444">
        <v>748</v>
      </c>
      <c r="F28" s="444">
        <v>18214</v>
      </c>
      <c r="G28" s="543">
        <v>18962</v>
      </c>
      <c r="H28" s="444">
        <v>150589</v>
      </c>
      <c r="I28" s="444">
        <v>33826</v>
      </c>
      <c r="J28" s="444">
        <v>47750</v>
      </c>
      <c r="K28" s="444">
        <v>136665</v>
      </c>
      <c r="L28" s="444">
        <v>133381</v>
      </c>
      <c r="M28" s="444">
        <v>51034</v>
      </c>
      <c r="N28" s="543">
        <v>184415</v>
      </c>
      <c r="O28" s="544">
        <v>423.73815111919265</v>
      </c>
      <c r="P28" s="544">
        <v>394.38609875513833</v>
      </c>
      <c r="Q28" s="544">
        <v>493.9908817679576</v>
      </c>
      <c r="R28" s="544">
        <v>391.12300975462944</v>
      </c>
      <c r="S28" s="544">
        <v>423.733600195451</v>
      </c>
      <c r="T28" s="544">
        <v>406.49458610634304</v>
      </c>
      <c r="U28" s="545">
        <v>419.15250809755344</v>
      </c>
      <c r="AO28" s="307"/>
      <c r="AP28" s="307"/>
      <c r="AQ28" s="307"/>
      <c r="AR28" s="307"/>
      <c r="AS28" s="307"/>
      <c r="AT28" s="307"/>
      <c r="AU28" s="307"/>
      <c r="AV28" s="307"/>
      <c r="AW28" s="307"/>
      <c r="AX28" s="307"/>
      <c r="AY28" s="307"/>
      <c r="AZ28" s="307"/>
      <c r="BA28" s="307"/>
      <c r="BB28" s="307"/>
      <c r="BC28" s="307"/>
      <c r="BD28" s="307"/>
      <c r="BE28" s="307"/>
      <c r="BF28" s="307"/>
      <c r="BG28" s="307"/>
    </row>
    <row r="29" spans="1:59" s="12" customFormat="1" ht="16.5" customHeight="1">
      <c r="A29" s="529">
        <v>22</v>
      </c>
      <c r="B29" s="546" t="s">
        <v>102</v>
      </c>
      <c r="C29" s="444">
        <v>9570</v>
      </c>
      <c r="D29" s="444">
        <v>888</v>
      </c>
      <c r="E29" s="444">
        <v>471</v>
      </c>
      <c r="F29" s="444">
        <v>9987</v>
      </c>
      <c r="G29" s="543">
        <v>10458</v>
      </c>
      <c r="H29" s="444">
        <v>61321</v>
      </c>
      <c r="I29" s="444">
        <v>8837</v>
      </c>
      <c r="J29" s="444">
        <v>12821</v>
      </c>
      <c r="K29" s="444">
        <v>57337</v>
      </c>
      <c r="L29" s="444">
        <v>41835</v>
      </c>
      <c r="M29" s="444">
        <v>28323</v>
      </c>
      <c r="N29" s="543">
        <v>70158</v>
      </c>
      <c r="O29" s="544">
        <v>428.93036086779932</v>
      </c>
      <c r="P29" s="544">
        <v>411.3962020282649</v>
      </c>
      <c r="Q29" s="544">
        <v>493.78902562821423</v>
      </c>
      <c r="R29" s="544">
        <v>412.16748678337092</v>
      </c>
      <c r="S29" s="544">
        <v>444.76480284134885</v>
      </c>
      <c r="T29" s="544">
        <v>400.01745452109549</v>
      </c>
      <c r="U29" s="545">
        <v>426.92214542514614</v>
      </c>
      <c r="AO29" s="307"/>
      <c r="AP29" s="307"/>
      <c r="AQ29" s="307"/>
      <c r="AR29" s="307"/>
      <c r="AS29" s="307"/>
      <c r="AT29" s="307"/>
      <c r="AU29" s="307"/>
      <c r="AV29" s="307"/>
      <c r="AW29" s="307"/>
      <c r="AX29" s="307"/>
      <c r="AY29" s="307"/>
      <c r="AZ29" s="307"/>
      <c r="BA29" s="307"/>
      <c r="BB29" s="307"/>
      <c r="BC29" s="307"/>
      <c r="BD29" s="307"/>
      <c r="BE29" s="307"/>
      <c r="BF29" s="307"/>
      <c r="BG29" s="307"/>
    </row>
    <row r="30" spans="1:59" s="12" customFormat="1" ht="16.5" customHeight="1">
      <c r="A30" s="529">
        <v>23</v>
      </c>
      <c r="B30" s="546" t="s">
        <v>103</v>
      </c>
      <c r="C30" s="444">
        <v>8149</v>
      </c>
      <c r="D30" s="444">
        <v>982</v>
      </c>
      <c r="E30" s="444">
        <v>446</v>
      </c>
      <c r="F30" s="444">
        <v>8685</v>
      </c>
      <c r="G30" s="543">
        <v>9131</v>
      </c>
      <c r="H30" s="444">
        <v>60281</v>
      </c>
      <c r="I30" s="444">
        <v>15657</v>
      </c>
      <c r="J30" s="444">
        <v>18740</v>
      </c>
      <c r="K30" s="444">
        <v>57198</v>
      </c>
      <c r="L30" s="444">
        <v>55355</v>
      </c>
      <c r="M30" s="444">
        <v>20583</v>
      </c>
      <c r="N30" s="543">
        <v>75938</v>
      </c>
      <c r="O30" s="544">
        <v>424.43168494216081</v>
      </c>
      <c r="P30" s="544">
        <v>408.24120830962175</v>
      </c>
      <c r="Q30" s="544">
        <v>484.67825865702065</v>
      </c>
      <c r="R30" s="544">
        <v>399.33993992220115</v>
      </c>
      <c r="S30" s="544">
        <v>431.71270204175312</v>
      </c>
      <c r="T30" s="544">
        <v>390.3015321995465</v>
      </c>
      <c r="U30" s="545">
        <v>421.26533734823846</v>
      </c>
      <c r="AO30" s="307"/>
      <c r="AP30" s="307"/>
      <c r="AQ30" s="307"/>
      <c r="AR30" s="307"/>
      <c r="AS30" s="307"/>
      <c r="AT30" s="307"/>
      <c r="AU30" s="307"/>
      <c r="AV30" s="307"/>
      <c r="AW30" s="307"/>
      <c r="AX30" s="307"/>
      <c r="AY30" s="307"/>
      <c r="AZ30" s="307"/>
      <c r="BA30" s="307"/>
      <c r="BB30" s="307"/>
      <c r="BC30" s="307"/>
      <c r="BD30" s="307"/>
      <c r="BE30" s="307"/>
      <c r="BF30" s="307"/>
      <c r="BG30" s="307"/>
    </row>
    <row r="31" spans="1:59" s="12" customFormat="1" ht="16.5" customHeight="1">
      <c r="A31" s="529">
        <v>24</v>
      </c>
      <c r="B31" s="546" t="s">
        <v>126</v>
      </c>
      <c r="C31" s="444">
        <v>3583</v>
      </c>
      <c r="D31" s="444">
        <v>500</v>
      </c>
      <c r="E31" s="444">
        <v>346</v>
      </c>
      <c r="F31" s="444">
        <v>3737</v>
      </c>
      <c r="G31" s="543">
        <v>4083</v>
      </c>
      <c r="H31" s="444">
        <v>27643</v>
      </c>
      <c r="I31" s="444">
        <v>5833</v>
      </c>
      <c r="J31" s="444">
        <v>11743</v>
      </c>
      <c r="K31" s="444">
        <v>21733</v>
      </c>
      <c r="L31" s="444">
        <v>22979</v>
      </c>
      <c r="M31" s="444">
        <v>10497</v>
      </c>
      <c r="N31" s="543">
        <v>33476</v>
      </c>
      <c r="O31" s="544">
        <v>452.67609351624395</v>
      </c>
      <c r="P31" s="544">
        <v>465.93534539566321</v>
      </c>
      <c r="Q31" s="544">
        <v>475.89485964501006</v>
      </c>
      <c r="R31" s="544">
        <v>443.78594980810539</v>
      </c>
      <c r="S31" s="544">
        <v>474.96306858583677</v>
      </c>
      <c r="T31" s="544">
        <v>405.65301145558726</v>
      </c>
      <c r="U31" s="545">
        <v>454.84929992384207</v>
      </c>
      <c r="AO31" s="307"/>
      <c r="AP31" s="307"/>
      <c r="AQ31" s="307"/>
      <c r="AR31" s="307"/>
      <c r="AS31" s="307"/>
      <c r="AT31" s="307"/>
      <c r="AU31" s="307"/>
      <c r="AV31" s="307"/>
      <c r="AW31" s="307"/>
      <c r="AX31" s="307"/>
      <c r="AY31" s="307"/>
      <c r="AZ31" s="307"/>
      <c r="BA31" s="307"/>
      <c r="BB31" s="307"/>
      <c r="BC31" s="307"/>
      <c r="BD31" s="307"/>
      <c r="BE31" s="307"/>
      <c r="BF31" s="307"/>
      <c r="BG31" s="307"/>
    </row>
    <row r="32" spans="1:59" s="12" customFormat="1" ht="16.5" customHeight="1">
      <c r="A32" s="529">
        <v>25</v>
      </c>
      <c r="B32" s="546" t="s">
        <v>127</v>
      </c>
      <c r="C32" s="444">
        <v>9582</v>
      </c>
      <c r="D32" s="444">
        <v>1018</v>
      </c>
      <c r="E32" s="444">
        <v>915</v>
      </c>
      <c r="F32" s="444">
        <v>9685</v>
      </c>
      <c r="G32" s="543">
        <v>10600</v>
      </c>
      <c r="H32" s="444">
        <v>73977</v>
      </c>
      <c r="I32" s="444">
        <v>17613</v>
      </c>
      <c r="J32" s="444">
        <v>34781</v>
      </c>
      <c r="K32" s="444">
        <v>56809</v>
      </c>
      <c r="L32" s="444">
        <v>65962</v>
      </c>
      <c r="M32" s="444">
        <v>25628</v>
      </c>
      <c r="N32" s="543">
        <v>91590</v>
      </c>
      <c r="O32" s="544">
        <v>437.03581431751735</v>
      </c>
      <c r="P32" s="544">
        <v>479.87457381920893</v>
      </c>
      <c r="Q32" s="544">
        <v>493.60029380705782</v>
      </c>
      <c r="R32" s="544">
        <v>416.07930593893741</v>
      </c>
      <c r="S32" s="544">
        <v>449.85551568824059</v>
      </c>
      <c r="T32" s="544">
        <v>432.22006784075859</v>
      </c>
      <c r="U32" s="545">
        <v>445.23534209535683</v>
      </c>
      <c r="AO32" s="307"/>
      <c r="AP32" s="307"/>
      <c r="AQ32" s="307"/>
      <c r="AR32" s="307"/>
      <c r="AS32" s="307"/>
      <c r="AT32" s="307"/>
      <c r="AU32" s="307"/>
      <c r="AV32" s="307"/>
      <c r="AW32" s="307"/>
      <c r="AX32" s="307"/>
      <c r="AY32" s="307"/>
      <c r="AZ32" s="307"/>
      <c r="BA32" s="307"/>
      <c r="BB32" s="307"/>
      <c r="BC32" s="307"/>
      <c r="BD32" s="307"/>
      <c r="BE32" s="307"/>
      <c r="BF32" s="307"/>
      <c r="BG32" s="307"/>
    </row>
    <row r="33" spans="1:59" s="12" customFormat="1" ht="16.5" customHeight="1">
      <c r="A33" s="529">
        <v>26</v>
      </c>
      <c r="B33" s="546" t="s">
        <v>0</v>
      </c>
      <c r="C33" s="444">
        <v>20206</v>
      </c>
      <c r="D33" s="444">
        <v>2693</v>
      </c>
      <c r="E33" s="444">
        <v>730</v>
      </c>
      <c r="F33" s="444">
        <v>22169</v>
      </c>
      <c r="G33" s="543">
        <v>22899</v>
      </c>
      <c r="H33" s="444">
        <v>172592</v>
      </c>
      <c r="I33" s="444">
        <v>22419</v>
      </c>
      <c r="J33" s="444">
        <v>31763</v>
      </c>
      <c r="K33" s="444">
        <v>163248</v>
      </c>
      <c r="L33" s="444">
        <v>129305</v>
      </c>
      <c r="M33" s="444">
        <v>65706</v>
      </c>
      <c r="N33" s="543">
        <v>195011</v>
      </c>
      <c r="O33" s="544">
        <v>520.66010671292065</v>
      </c>
      <c r="P33" s="544">
        <v>410.35920410153415</v>
      </c>
      <c r="Q33" s="544">
        <v>515.38972085793716</v>
      </c>
      <c r="R33" s="544">
        <v>508.02209690659856</v>
      </c>
      <c r="S33" s="544">
        <v>542.00951333903367</v>
      </c>
      <c r="T33" s="544">
        <v>442.09914734327236</v>
      </c>
      <c r="U33" s="545">
        <v>509.28533329814576</v>
      </c>
      <c r="AO33" s="307"/>
      <c r="AP33" s="307"/>
      <c r="AQ33" s="307"/>
      <c r="AR33" s="307"/>
      <c r="AS33" s="307"/>
      <c r="AT33" s="307"/>
      <c r="AU33" s="307"/>
      <c r="AV33" s="307"/>
      <c r="AW33" s="307"/>
      <c r="AX33" s="307"/>
      <c r="AY33" s="307"/>
      <c r="AZ33" s="307"/>
      <c r="BA33" s="307"/>
      <c r="BB33" s="307"/>
      <c r="BC33" s="307"/>
      <c r="BD33" s="307"/>
      <c r="BE33" s="307"/>
      <c r="BF33" s="307"/>
      <c r="BG33" s="307"/>
    </row>
    <row r="34" spans="1:59" s="12" customFormat="1" ht="16.5" customHeight="1">
      <c r="A34" s="529">
        <v>27</v>
      </c>
      <c r="B34" s="546" t="s">
        <v>10</v>
      </c>
      <c r="C34" s="444">
        <v>33925</v>
      </c>
      <c r="D34" s="444">
        <v>2519</v>
      </c>
      <c r="E34" s="444">
        <v>659</v>
      </c>
      <c r="F34" s="444">
        <v>35785</v>
      </c>
      <c r="G34" s="543">
        <v>36444</v>
      </c>
      <c r="H34" s="444">
        <v>307430</v>
      </c>
      <c r="I34" s="444">
        <v>48969</v>
      </c>
      <c r="J34" s="444">
        <v>53432</v>
      </c>
      <c r="K34" s="444">
        <v>302967</v>
      </c>
      <c r="L34" s="444">
        <v>276709</v>
      </c>
      <c r="M34" s="444">
        <v>79690</v>
      </c>
      <c r="N34" s="543">
        <v>356399</v>
      </c>
      <c r="O34" s="544">
        <v>481.86929768055126</v>
      </c>
      <c r="P34" s="544">
        <v>397.38811375227573</v>
      </c>
      <c r="Q34" s="544">
        <v>581.13108899476606</v>
      </c>
      <c r="R34" s="544">
        <v>453.17056678350127</v>
      </c>
      <c r="S34" s="544">
        <v>479.73123363344109</v>
      </c>
      <c r="T34" s="544">
        <v>449.09109538025609</v>
      </c>
      <c r="U34" s="545">
        <v>473.25956860638183</v>
      </c>
      <c r="AO34" s="307"/>
      <c r="AP34" s="307"/>
      <c r="AQ34" s="307"/>
      <c r="AR34" s="307"/>
      <c r="AS34" s="307"/>
      <c r="AT34" s="307"/>
      <c r="AU34" s="307"/>
      <c r="AV34" s="307"/>
      <c r="AW34" s="307"/>
      <c r="AX34" s="307"/>
      <c r="AY34" s="307"/>
      <c r="AZ34" s="307"/>
      <c r="BA34" s="307"/>
      <c r="BB34" s="307"/>
      <c r="BC34" s="307"/>
      <c r="BD34" s="307"/>
      <c r="BE34" s="307"/>
      <c r="BF34" s="307"/>
      <c r="BG34" s="307"/>
    </row>
    <row r="35" spans="1:59" s="12" customFormat="1" ht="16.5" customHeight="1">
      <c r="A35" s="529">
        <v>28</v>
      </c>
      <c r="B35" s="546" t="s">
        <v>143</v>
      </c>
      <c r="C35" s="444">
        <v>9075</v>
      </c>
      <c r="D35" s="444">
        <v>1189</v>
      </c>
      <c r="E35" s="444">
        <v>584</v>
      </c>
      <c r="F35" s="444">
        <v>9680</v>
      </c>
      <c r="G35" s="543">
        <v>10264</v>
      </c>
      <c r="H35" s="444">
        <v>51583</v>
      </c>
      <c r="I35" s="444">
        <v>10213</v>
      </c>
      <c r="J35" s="444">
        <v>13305</v>
      </c>
      <c r="K35" s="444">
        <v>48491</v>
      </c>
      <c r="L35" s="444">
        <v>38751</v>
      </c>
      <c r="M35" s="444">
        <v>23045</v>
      </c>
      <c r="N35" s="543">
        <v>61796</v>
      </c>
      <c r="O35" s="544">
        <v>407.98671624091941</v>
      </c>
      <c r="P35" s="544">
        <v>392.52619507929273</v>
      </c>
      <c r="Q35" s="544">
        <v>499.86851541975926</v>
      </c>
      <c r="R35" s="544">
        <v>379.01818749166085</v>
      </c>
      <c r="S35" s="544">
        <v>412.60557673839259</v>
      </c>
      <c r="T35" s="544">
        <v>393.9998298064113</v>
      </c>
      <c r="U35" s="545">
        <v>405.83970259664795</v>
      </c>
      <c r="AO35" s="307"/>
      <c r="AP35" s="307"/>
      <c r="AQ35" s="307"/>
      <c r="AR35" s="307"/>
      <c r="AS35" s="307"/>
      <c r="AT35" s="307"/>
      <c r="AU35" s="307"/>
      <c r="AV35" s="307"/>
      <c r="AW35" s="307"/>
      <c r="AX35" s="307"/>
      <c r="AY35" s="307"/>
      <c r="AZ35" s="307"/>
      <c r="BA35" s="307"/>
      <c r="BB35" s="307"/>
      <c r="BC35" s="307"/>
      <c r="BD35" s="307"/>
      <c r="BE35" s="307"/>
      <c r="BF35" s="307"/>
      <c r="BG35" s="307"/>
    </row>
    <row r="36" spans="1:59" s="12" customFormat="1" ht="16.5" customHeight="1">
      <c r="A36" s="529">
        <v>29</v>
      </c>
      <c r="B36" s="546" t="s">
        <v>144</v>
      </c>
      <c r="C36" s="444">
        <v>2031</v>
      </c>
      <c r="D36" s="444">
        <v>316</v>
      </c>
      <c r="E36" s="444">
        <v>269</v>
      </c>
      <c r="F36" s="444">
        <v>2078</v>
      </c>
      <c r="G36" s="543">
        <v>2347</v>
      </c>
      <c r="H36" s="444">
        <v>13077</v>
      </c>
      <c r="I36" s="444">
        <v>2126</v>
      </c>
      <c r="J36" s="444">
        <v>6181</v>
      </c>
      <c r="K36" s="444">
        <v>9022</v>
      </c>
      <c r="L36" s="444">
        <v>10274</v>
      </c>
      <c r="M36" s="444">
        <v>4929</v>
      </c>
      <c r="N36" s="543">
        <v>15203</v>
      </c>
      <c r="O36" s="544">
        <v>448.90386510691314</v>
      </c>
      <c r="P36" s="544">
        <v>419.00802180622924</v>
      </c>
      <c r="Q36" s="544">
        <v>490.61445968897789</v>
      </c>
      <c r="R36" s="544">
        <v>412.46820561622326</v>
      </c>
      <c r="S36" s="544">
        <v>451.89746219257222</v>
      </c>
      <c r="T36" s="544">
        <v>427.96030960005822</v>
      </c>
      <c r="U36" s="545">
        <v>444.9850378845598</v>
      </c>
      <c r="AO36" s="307"/>
      <c r="AP36" s="307"/>
      <c r="AQ36" s="307"/>
      <c r="AR36" s="307"/>
      <c r="AS36" s="307"/>
      <c r="AT36" s="307"/>
      <c r="AU36" s="307"/>
      <c r="AV36" s="307"/>
      <c r="AW36" s="307"/>
      <c r="AX36" s="307"/>
      <c r="AY36" s="307"/>
      <c r="AZ36" s="307"/>
      <c r="BA36" s="307"/>
      <c r="BB36" s="307"/>
      <c r="BC36" s="307"/>
      <c r="BD36" s="307"/>
      <c r="BE36" s="307"/>
      <c r="BF36" s="307"/>
      <c r="BG36" s="307"/>
    </row>
    <row r="37" spans="1:59" s="12" customFormat="1" ht="16.5" customHeight="1">
      <c r="A37" s="529">
        <v>30</v>
      </c>
      <c r="B37" s="546" t="s">
        <v>145</v>
      </c>
      <c r="C37" s="444">
        <v>1715</v>
      </c>
      <c r="D37" s="444">
        <v>325</v>
      </c>
      <c r="E37" s="444">
        <v>200</v>
      </c>
      <c r="F37" s="444">
        <v>1840</v>
      </c>
      <c r="G37" s="543">
        <v>2040</v>
      </c>
      <c r="H37" s="444">
        <v>20269</v>
      </c>
      <c r="I37" s="444">
        <v>7286</v>
      </c>
      <c r="J37" s="444">
        <v>17044</v>
      </c>
      <c r="K37" s="444">
        <v>10511</v>
      </c>
      <c r="L37" s="444">
        <v>20885</v>
      </c>
      <c r="M37" s="444">
        <v>6670</v>
      </c>
      <c r="N37" s="543">
        <v>27555</v>
      </c>
      <c r="O37" s="544">
        <v>416.69064077896769</v>
      </c>
      <c r="P37" s="544">
        <v>458.72068386666666</v>
      </c>
      <c r="Q37" s="544">
        <v>443.6341476355849</v>
      </c>
      <c r="R37" s="544">
        <v>388.98598478793929</v>
      </c>
      <c r="S37" s="544">
        <v>414.94416920909703</v>
      </c>
      <c r="T37" s="544">
        <v>465.01161462752987</v>
      </c>
      <c r="U37" s="545">
        <v>425.95310636434829</v>
      </c>
      <c r="AO37" s="307"/>
      <c r="AP37" s="307"/>
      <c r="AQ37" s="307"/>
      <c r="AR37" s="307"/>
      <c r="AS37" s="307"/>
      <c r="AT37" s="307"/>
      <c r="AU37" s="307"/>
      <c r="AV37" s="307"/>
      <c r="AW37" s="307"/>
      <c r="AX37" s="307"/>
      <c r="AY37" s="307"/>
      <c r="AZ37" s="307"/>
      <c r="BA37" s="307"/>
      <c r="BB37" s="307"/>
      <c r="BC37" s="307"/>
      <c r="BD37" s="307"/>
      <c r="BE37" s="307"/>
      <c r="BF37" s="307"/>
      <c r="BG37" s="307"/>
    </row>
    <row r="38" spans="1:59" s="12" customFormat="1" ht="16.5" customHeight="1">
      <c r="A38" s="529">
        <v>31</v>
      </c>
      <c r="B38" s="546" t="s">
        <v>68</v>
      </c>
      <c r="C38" s="444">
        <v>12961</v>
      </c>
      <c r="D38" s="444">
        <v>1255</v>
      </c>
      <c r="E38" s="444">
        <v>464</v>
      </c>
      <c r="F38" s="444">
        <v>13752</v>
      </c>
      <c r="G38" s="543">
        <v>14216</v>
      </c>
      <c r="H38" s="444">
        <v>104144</v>
      </c>
      <c r="I38" s="444">
        <v>23776</v>
      </c>
      <c r="J38" s="444">
        <v>22122</v>
      </c>
      <c r="K38" s="444">
        <v>105798</v>
      </c>
      <c r="L38" s="444">
        <v>97557</v>
      </c>
      <c r="M38" s="444">
        <v>30363</v>
      </c>
      <c r="N38" s="543">
        <v>127920</v>
      </c>
      <c r="O38" s="544">
        <v>526.2944517584225</v>
      </c>
      <c r="P38" s="544">
        <v>441.99916950636538</v>
      </c>
      <c r="Q38" s="544">
        <v>511.08677484425561</v>
      </c>
      <c r="R38" s="544">
        <v>513.77781866636371</v>
      </c>
      <c r="S38" s="544">
        <v>523.87116010335046</v>
      </c>
      <c r="T38" s="544">
        <v>471.33484678317006</v>
      </c>
      <c r="U38" s="545">
        <v>513.20926193945286</v>
      </c>
      <c r="AO38" s="307"/>
      <c r="AP38" s="307"/>
      <c r="AQ38" s="307"/>
      <c r="AR38" s="307"/>
      <c r="AS38" s="307"/>
      <c r="AT38" s="307"/>
      <c r="AU38" s="307"/>
      <c r="AV38" s="307"/>
      <c r="AW38" s="307"/>
      <c r="AX38" s="307"/>
      <c r="AY38" s="307"/>
      <c r="AZ38" s="307"/>
      <c r="BA38" s="307"/>
      <c r="BB38" s="307"/>
      <c r="BC38" s="307"/>
      <c r="BD38" s="307"/>
      <c r="BE38" s="307"/>
      <c r="BF38" s="307"/>
      <c r="BG38" s="307"/>
    </row>
    <row r="39" spans="1:59" s="12" customFormat="1" ht="16.5" customHeight="1">
      <c r="A39" s="529">
        <v>32</v>
      </c>
      <c r="B39" s="546" t="s">
        <v>93</v>
      </c>
      <c r="C39" s="444">
        <v>9325</v>
      </c>
      <c r="D39" s="444">
        <v>1043</v>
      </c>
      <c r="E39" s="444">
        <v>487</v>
      </c>
      <c r="F39" s="444">
        <v>9881</v>
      </c>
      <c r="G39" s="543">
        <v>10368</v>
      </c>
      <c r="H39" s="444">
        <v>56121</v>
      </c>
      <c r="I39" s="444">
        <v>10774</v>
      </c>
      <c r="J39" s="444">
        <v>13550</v>
      </c>
      <c r="K39" s="444">
        <v>53345</v>
      </c>
      <c r="L39" s="444">
        <v>43835</v>
      </c>
      <c r="M39" s="444">
        <v>23060</v>
      </c>
      <c r="N39" s="543">
        <v>66895</v>
      </c>
      <c r="O39" s="544">
        <v>412.93917107932822</v>
      </c>
      <c r="P39" s="544">
        <v>406.81956884272392</v>
      </c>
      <c r="Q39" s="544">
        <v>470.22296624552138</v>
      </c>
      <c r="R39" s="544">
        <v>395.78897605277757</v>
      </c>
      <c r="S39" s="544">
        <v>426.33746908541303</v>
      </c>
      <c r="T39" s="544">
        <v>383.16505202348503</v>
      </c>
      <c r="U39" s="545">
        <v>412.01900257014825</v>
      </c>
      <c r="AO39" s="307"/>
      <c r="AP39" s="307"/>
      <c r="AQ39" s="307"/>
      <c r="AR39" s="307"/>
      <c r="AS39" s="307"/>
      <c r="AT39" s="307"/>
      <c r="AU39" s="307"/>
      <c r="AV39" s="307"/>
      <c r="AW39" s="307"/>
      <c r="AX39" s="307"/>
      <c r="AY39" s="307"/>
      <c r="AZ39" s="307"/>
      <c r="BA39" s="307"/>
      <c r="BB39" s="307"/>
      <c r="BC39" s="307"/>
      <c r="BD39" s="307"/>
      <c r="BE39" s="307"/>
      <c r="BF39" s="307"/>
      <c r="BG39" s="307"/>
    </row>
    <row r="40" spans="1:59" s="12" customFormat="1" ht="16.5" customHeight="1">
      <c r="A40" s="529">
        <v>33</v>
      </c>
      <c r="B40" s="546" t="s">
        <v>1</v>
      </c>
      <c r="C40" s="444">
        <v>40641</v>
      </c>
      <c r="D40" s="444">
        <v>3801</v>
      </c>
      <c r="E40" s="444">
        <v>835</v>
      </c>
      <c r="F40" s="444">
        <v>43607</v>
      </c>
      <c r="G40" s="543">
        <v>44442</v>
      </c>
      <c r="H40" s="444">
        <v>259831</v>
      </c>
      <c r="I40" s="444">
        <v>76464</v>
      </c>
      <c r="J40" s="444">
        <v>38909</v>
      </c>
      <c r="K40" s="444">
        <v>297386</v>
      </c>
      <c r="L40" s="444">
        <v>241427</v>
      </c>
      <c r="M40" s="444">
        <v>94868</v>
      </c>
      <c r="N40" s="543">
        <v>336295</v>
      </c>
      <c r="O40" s="544">
        <v>447.39666702826025</v>
      </c>
      <c r="P40" s="544">
        <v>684.80694380144598</v>
      </c>
      <c r="Q40" s="544">
        <v>509.12895424499283</v>
      </c>
      <c r="R40" s="544">
        <v>494.51874516283988</v>
      </c>
      <c r="S40" s="544">
        <v>520.69400676123996</v>
      </c>
      <c r="T40" s="544">
        <v>432.12031608700084</v>
      </c>
      <c r="U40" s="545">
        <v>496.24875955539909</v>
      </c>
      <c r="AO40" s="307"/>
      <c r="AP40" s="307"/>
      <c r="AQ40" s="307"/>
      <c r="AR40" s="307"/>
      <c r="AS40" s="307"/>
      <c r="AT40" s="307"/>
      <c r="AU40" s="307"/>
      <c r="AV40" s="307"/>
      <c r="AW40" s="307"/>
      <c r="AX40" s="307"/>
      <c r="AY40" s="307"/>
      <c r="AZ40" s="307"/>
      <c r="BA40" s="307"/>
      <c r="BB40" s="307"/>
      <c r="BC40" s="307"/>
      <c r="BD40" s="307"/>
      <c r="BE40" s="307"/>
      <c r="BF40" s="307"/>
      <c r="BG40" s="307"/>
    </row>
    <row r="41" spans="1:59" s="12" customFormat="1" ht="16.5" customHeight="1">
      <c r="A41" s="529">
        <v>34</v>
      </c>
      <c r="B41" s="546" t="s">
        <v>2</v>
      </c>
      <c r="C41" s="444">
        <v>582850</v>
      </c>
      <c r="D41" s="444">
        <v>26923</v>
      </c>
      <c r="E41" s="444">
        <v>5384</v>
      </c>
      <c r="F41" s="444">
        <v>604389</v>
      </c>
      <c r="G41" s="543">
        <v>609773</v>
      </c>
      <c r="H41" s="444">
        <v>4347600</v>
      </c>
      <c r="I41" s="444">
        <v>423057</v>
      </c>
      <c r="J41" s="444">
        <v>348178</v>
      </c>
      <c r="K41" s="444">
        <v>4422479</v>
      </c>
      <c r="L41" s="444">
        <v>3035875</v>
      </c>
      <c r="M41" s="444">
        <v>1734782</v>
      </c>
      <c r="N41" s="543">
        <v>4770657</v>
      </c>
      <c r="O41" s="544">
        <v>602.59479521240019</v>
      </c>
      <c r="P41" s="544">
        <v>469.38938292235071</v>
      </c>
      <c r="Q41" s="544">
        <v>580.20509134454812</v>
      </c>
      <c r="R41" s="544">
        <v>593.12694965869787</v>
      </c>
      <c r="S41" s="544">
        <v>605.29860614698669</v>
      </c>
      <c r="T41" s="544">
        <v>568.73044240085073</v>
      </c>
      <c r="U41" s="545">
        <v>592.18975377105392</v>
      </c>
      <c r="AO41" s="307"/>
      <c r="AP41" s="307"/>
      <c r="AQ41" s="307"/>
      <c r="AR41" s="307"/>
      <c r="AS41" s="307"/>
      <c r="AT41" s="307"/>
      <c r="AU41" s="307"/>
      <c r="AV41" s="307"/>
      <c r="AW41" s="307"/>
      <c r="AX41" s="307"/>
      <c r="AY41" s="307"/>
      <c r="AZ41" s="307"/>
      <c r="BA41" s="307"/>
      <c r="BB41" s="307"/>
      <c r="BC41" s="307"/>
      <c r="BD41" s="307"/>
      <c r="BE41" s="307"/>
      <c r="BF41" s="307"/>
      <c r="BG41" s="307"/>
    </row>
    <row r="42" spans="1:59" s="12" customFormat="1" ht="16.5" customHeight="1">
      <c r="A42" s="529">
        <v>35</v>
      </c>
      <c r="B42" s="546" t="s">
        <v>3</v>
      </c>
      <c r="C42" s="444">
        <v>138341</v>
      </c>
      <c r="D42" s="444">
        <v>10074</v>
      </c>
      <c r="E42" s="444">
        <v>2327</v>
      </c>
      <c r="F42" s="444">
        <v>146088</v>
      </c>
      <c r="G42" s="543">
        <v>148415</v>
      </c>
      <c r="H42" s="444">
        <v>929233</v>
      </c>
      <c r="I42" s="444">
        <v>118442</v>
      </c>
      <c r="J42" s="444">
        <v>106403</v>
      </c>
      <c r="K42" s="444">
        <v>941272</v>
      </c>
      <c r="L42" s="444">
        <v>666933</v>
      </c>
      <c r="M42" s="444">
        <v>380742</v>
      </c>
      <c r="N42" s="543">
        <v>1047675</v>
      </c>
      <c r="O42" s="544">
        <v>516.46836991489613</v>
      </c>
      <c r="P42" s="544">
        <v>471.42713745802592</v>
      </c>
      <c r="Q42" s="544">
        <v>559.21912425777691</v>
      </c>
      <c r="R42" s="544">
        <v>506.34112152889156</v>
      </c>
      <c r="S42" s="544">
        <v>543.21385174224599</v>
      </c>
      <c r="T42" s="544">
        <v>456.25377164549832</v>
      </c>
      <c r="U42" s="545">
        <v>511.90949222799094</v>
      </c>
      <c r="AO42" s="307"/>
      <c r="AP42" s="307"/>
      <c r="AQ42" s="307"/>
      <c r="AR42" s="307"/>
      <c r="AS42" s="307"/>
      <c r="AT42" s="307"/>
      <c r="AU42" s="307"/>
      <c r="AV42" s="307"/>
      <c r="AW42" s="307"/>
      <c r="AX42" s="307"/>
      <c r="AY42" s="307"/>
      <c r="AZ42" s="307"/>
      <c r="BA42" s="307"/>
      <c r="BB42" s="307"/>
      <c r="BC42" s="307"/>
      <c r="BD42" s="307"/>
      <c r="BE42" s="307"/>
      <c r="BF42" s="307"/>
      <c r="BG42" s="307"/>
    </row>
    <row r="43" spans="1:59" s="12" customFormat="1" ht="16.5" customHeight="1">
      <c r="A43" s="529">
        <v>36</v>
      </c>
      <c r="B43" s="546" t="s">
        <v>4</v>
      </c>
      <c r="C43" s="444">
        <v>2786</v>
      </c>
      <c r="D43" s="444">
        <v>412</v>
      </c>
      <c r="E43" s="444">
        <v>338</v>
      </c>
      <c r="F43" s="444">
        <v>2860</v>
      </c>
      <c r="G43" s="543">
        <v>3198</v>
      </c>
      <c r="H43" s="444">
        <v>21851</v>
      </c>
      <c r="I43" s="444">
        <v>3881</v>
      </c>
      <c r="J43" s="444">
        <v>11941</v>
      </c>
      <c r="K43" s="444">
        <v>13791</v>
      </c>
      <c r="L43" s="444">
        <v>16585</v>
      </c>
      <c r="M43" s="444">
        <v>9147</v>
      </c>
      <c r="N43" s="543">
        <v>25732</v>
      </c>
      <c r="O43" s="544">
        <v>456.68942966180282</v>
      </c>
      <c r="P43" s="544">
        <v>394.05731170530419</v>
      </c>
      <c r="Q43" s="544">
        <v>526.49455535900552</v>
      </c>
      <c r="R43" s="544">
        <v>378.18739782052069</v>
      </c>
      <c r="S43" s="544">
        <v>449.75190623491625</v>
      </c>
      <c r="T43" s="544">
        <v>444.7228788337091</v>
      </c>
      <c r="U43" s="545">
        <v>448.06145315841047</v>
      </c>
      <c r="AO43" s="307"/>
      <c r="AP43" s="307"/>
      <c r="AQ43" s="307"/>
      <c r="AR43" s="307"/>
      <c r="AS43" s="307"/>
      <c r="AT43" s="307"/>
      <c r="AU43" s="307"/>
      <c r="AV43" s="307"/>
      <c r="AW43" s="307"/>
      <c r="AX43" s="307"/>
      <c r="AY43" s="307"/>
      <c r="AZ43" s="307"/>
      <c r="BA43" s="307"/>
      <c r="BB43" s="307"/>
      <c r="BC43" s="307"/>
      <c r="BD43" s="307"/>
      <c r="BE43" s="307"/>
      <c r="BF43" s="307"/>
      <c r="BG43" s="307"/>
    </row>
    <row r="44" spans="1:59" s="12" customFormat="1" ht="16.5" customHeight="1">
      <c r="A44" s="529">
        <v>37</v>
      </c>
      <c r="B44" s="546" t="s">
        <v>5</v>
      </c>
      <c r="C44" s="444">
        <v>7304</v>
      </c>
      <c r="D44" s="444">
        <v>952</v>
      </c>
      <c r="E44" s="444">
        <v>691</v>
      </c>
      <c r="F44" s="444">
        <v>7565</v>
      </c>
      <c r="G44" s="543">
        <v>8256</v>
      </c>
      <c r="H44" s="444">
        <v>46826</v>
      </c>
      <c r="I44" s="444">
        <v>9737</v>
      </c>
      <c r="J44" s="444">
        <v>14164</v>
      </c>
      <c r="K44" s="444">
        <v>42399</v>
      </c>
      <c r="L44" s="444">
        <v>38154</v>
      </c>
      <c r="M44" s="444">
        <v>18409</v>
      </c>
      <c r="N44" s="543">
        <v>56563</v>
      </c>
      <c r="O44" s="544">
        <v>423.82445826558245</v>
      </c>
      <c r="P44" s="544">
        <v>467.69489826871046</v>
      </c>
      <c r="Q44" s="544">
        <v>492.89238278765004</v>
      </c>
      <c r="R44" s="544">
        <v>409.15401919089794</v>
      </c>
      <c r="S44" s="544">
        <v>450.39786718917543</v>
      </c>
      <c r="T44" s="544">
        <v>387.62161617407713</v>
      </c>
      <c r="U44" s="545">
        <v>430.65593174702565</v>
      </c>
      <c r="AO44" s="307"/>
      <c r="AP44" s="307"/>
      <c r="AQ44" s="307"/>
      <c r="AR44" s="307"/>
      <c r="AS44" s="307"/>
      <c r="AT44" s="307"/>
      <c r="AU44" s="307"/>
      <c r="AV44" s="307"/>
      <c r="AW44" s="307"/>
      <c r="AX44" s="307"/>
      <c r="AY44" s="307"/>
      <c r="AZ44" s="307"/>
      <c r="BA44" s="307"/>
      <c r="BB44" s="307"/>
      <c r="BC44" s="307"/>
      <c r="BD44" s="307"/>
      <c r="BE44" s="307"/>
      <c r="BF44" s="307"/>
      <c r="BG44" s="307"/>
    </row>
    <row r="45" spans="1:59" s="12" customFormat="1" ht="16.5" customHeight="1">
      <c r="A45" s="529">
        <v>38</v>
      </c>
      <c r="B45" s="546" t="s">
        <v>6</v>
      </c>
      <c r="C45" s="444">
        <v>34109</v>
      </c>
      <c r="D45" s="444">
        <v>2667</v>
      </c>
      <c r="E45" s="444">
        <v>720</v>
      </c>
      <c r="F45" s="444">
        <v>36056</v>
      </c>
      <c r="G45" s="543">
        <v>36776</v>
      </c>
      <c r="H45" s="444">
        <v>232066</v>
      </c>
      <c r="I45" s="444">
        <v>22153</v>
      </c>
      <c r="J45" s="444">
        <v>31446</v>
      </c>
      <c r="K45" s="444">
        <v>222773</v>
      </c>
      <c r="L45" s="444">
        <v>186782</v>
      </c>
      <c r="M45" s="444">
        <v>67437</v>
      </c>
      <c r="N45" s="543">
        <v>254219</v>
      </c>
      <c r="O45" s="544">
        <v>454.85326834210645</v>
      </c>
      <c r="P45" s="544">
        <v>407.1882003168854</v>
      </c>
      <c r="Q45" s="544">
        <v>512.03825131126496</v>
      </c>
      <c r="R45" s="544">
        <v>442.21289690904604</v>
      </c>
      <c r="S45" s="544">
        <v>465.68322595067775</v>
      </c>
      <c r="T45" s="544">
        <v>406.38672660998765</v>
      </c>
      <c r="U45" s="545">
        <v>450.96582965679471</v>
      </c>
      <c r="AO45" s="307"/>
      <c r="AP45" s="307"/>
      <c r="AQ45" s="307"/>
      <c r="AR45" s="307"/>
      <c r="AS45" s="307"/>
      <c r="AT45" s="307"/>
      <c r="AU45" s="307"/>
      <c r="AV45" s="307"/>
      <c r="AW45" s="307"/>
      <c r="AX45" s="307"/>
      <c r="AY45" s="307"/>
      <c r="AZ45" s="307"/>
      <c r="BA45" s="307"/>
      <c r="BB45" s="307"/>
      <c r="BC45" s="307"/>
      <c r="BD45" s="307"/>
      <c r="BE45" s="307"/>
      <c r="BF45" s="307"/>
      <c r="BG45" s="307"/>
    </row>
    <row r="46" spans="1:59" s="12" customFormat="1" ht="16.5" customHeight="1">
      <c r="A46" s="529">
        <v>39</v>
      </c>
      <c r="B46" s="546" t="s">
        <v>7</v>
      </c>
      <c r="C46" s="444">
        <v>8216</v>
      </c>
      <c r="D46" s="444">
        <v>928</v>
      </c>
      <c r="E46" s="444">
        <v>424</v>
      </c>
      <c r="F46" s="444">
        <v>8720</v>
      </c>
      <c r="G46" s="543">
        <v>9144</v>
      </c>
      <c r="H46" s="444">
        <v>67944</v>
      </c>
      <c r="I46" s="444">
        <v>10316</v>
      </c>
      <c r="J46" s="444">
        <v>9021</v>
      </c>
      <c r="K46" s="444">
        <v>69239</v>
      </c>
      <c r="L46" s="444">
        <v>49766</v>
      </c>
      <c r="M46" s="444">
        <v>28494</v>
      </c>
      <c r="N46" s="543">
        <v>78260</v>
      </c>
      <c r="O46" s="544">
        <v>493.05044959450862</v>
      </c>
      <c r="P46" s="544">
        <v>502.67828419370198</v>
      </c>
      <c r="Q46" s="544">
        <v>575.88370799437996</v>
      </c>
      <c r="R46" s="544">
        <v>483.94568593332326</v>
      </c>
      <c r="S46" s="544">
        <v>538.14322962211941</v>
      </c>
      <c r="T46" s="544">
        <v>417.15743600707731</v>
      </c>
      <c r="U46" s="545">
        <v>494.17845163533059</v>
      </c>
      <c r="AO46" s="307"/>
      <c r="AP46" s="307"/>
      <c r="AQ46" s="307"/>
      <c r="AR46" s="307"/>
      <c r="AS46" s="307"/>
      <c r="AT46" s="307"/>
      <c r="AU46" s="307"/>
      <c r="AV46" s="307"/>
      <c r="AW46" s="307"/>
      <c r="AX46" s="307"/>
      <c r="AY46" s="307"/>
      <c r="AZ46" s="307"/>
      <c r="BA46" s="307"/>
      <c r="BB46" s="307"/>
      <c r="BC46" s="307"/>
      <c r="BD46" s="307"/>
      <c r="BE46" s="307"/>
      <c r="BF46" s="307"/>
      <c r="BG46" s="307"/>
    </row>
    <row r="47" spans="1:59" s="12" customFormat="1" ht="16.5" customHeight="1">
      <c r="A47" s="529">
        <v>40</v>
      </c>
      <c r="B47" s="546" t="s">
        <v>8</v>
      </c>
      <c r="C47" s="444">
        <v>3482</v>
      </c>
      <c r="D47" s="444">
        <v>560</v>
      </c>
      <c r="E47" s="444">
        <v>226</v>
      </c>
      <c r="F47" s="444">
        <v>3816</v>
      </c>
      <c r="G47" s="543">
        <v>4042</v>
      </c>
      <c r="H47" s="444">
        <v>25463</v>
      </c>
      <c r="I47" s="444">
        <v>3462</v>
      </c>
      <c r="J47" s="444">
        <v>7848</v>
      </c>
      <c r="K47" s="444">
        <v>21077</v>
      </c>
      <c r="L47" s="444">
        <v>21505</v>
      </c>
      <c r="M47" s="444">
        <v>7420</v>
      </c>
      <c r="N47" s="543">
        <v>28925</v>
      </c>
      <c r="O47" s="544">
        <v>479.80568741369063</v>
      </c>
      <c r="P47" s="544">
        <v>376.7786300494393</v>
      </c>
      <c r="Q47" s="544">
        <v>484.34208319760575</v>
      </c>
      <c r="R47" s="544">
        <v>462.88849803221962</v>
      </c>
      <c r="S47" s="544">
        <v>489.25998758173603</v>
      </c>
      <c r="T47" s="544">
        <v>404.10886641061717</v>
      </c>
      <c r="U47" s="545">
        <v>468.47718758908366</v>
      </c>
      <c r="AO47" s="307"/>
      <c r="AP47" s="307"/>
      <c r="AQ47" s="307"/>
      <c r="AR47" s="307"/>
      <c r="AS47" s="307"/>
      <c r="AT47" s="307"/>
      <c r="AU47" s="307"/>
      <c r="AV47" s="307"/>
      <c r="AW47" s="307"/>
      <c r="AX47" s="307"/>
      <c r="AY47" s="307"/>
      <c r="AZ47" s="307"/>
      <c r="BA47" s="307"/>
      <c r="BB47" s="307"/>
      <c r="BC47" s="307"/>
      <c r="BD47" s="307"/>
      <c r="BE47" s="307"/>
      <c r="BF47" s="307"/>
      <c r="BG47" s="307"/>
    </row>
    <row r="48" spans="1:59" s="12" customFormat="1" ht="16.5" customHeight="1">
      <c r="A48" s="529">
        <v>41</v>
      </c>
      <c r="B48" s="546" t="s">
        <v>44</v>
      </c>
      <c r="C48" s="444">
        <v>48635</v>
      </c>
      <c r="D48" s="444">
        <v>6520</v>
      </c>
      <c r="E48" s="444">
        <v>792</v>
      </c>
      <c r="F48" s="444">
        <v>54363</v>
      </c>
      <c r="G48" s="543">
        <v>55155</v>
      </c>
      <c r="H48" s="444">
        <v>554240</v>
      </c>
      <c r="I48" s="444">
        <v>73359</v>
      </c>
      <c r="J48" s="444">
        <v>45484</v>
      </c>
      <c r="K48" s="444">
        <v>582115</v>
      </c>
      <c r="L48" s="444">
        <v>443758</v>
      </c>
      <c r="M48" s="444">
        <v>183841</v>
      </c>
      <c r="N48" s="543">
        <v>627599</v>
      </c>
      <c r="O48" s="544">
        <v>639.88902692453405</v>
      </c>
      <c r="P48" s="544">
        <v>480.96751297131959</v>
      </c>
      <c r="Q48" s="544">
        <v>674.65830525083675</v>
      </c>
      <c r="R48" s="544">
        <v>619.39682627067259</v>
      </c>
      <c r="S48" s="544">
        <v>663.54285622099849</v>
      </c>
      <c r="T48" s="544">
        <v>521.75679974280786</v>
      </c>
      <c r="U48" s="545">
        <v>623.27750758614945</v>
      </c>
      <c r="AO48" s="307"/>
      <c r="AP48" s="307"/>
      <c r="AQ48" s="307"/>
      <c r="AR48" s="307"/>
      <c r="AS48" s="307"/>
      <c r="AT48" s="307"/>
      <c r="AU48" s="307"/>
      <c r="AV48" s="307"/>
      <c r="AW48" s="307"/>
      <c r="AX48" s="307"/>
      <c r="AY48" s="307"/>
      <c r="AZ48" s="307"/>
      <c r="BA48" s="307"/>
      <c r="BB48" s="307"/>
      <c r="BC48" s="307"/>
      <c r="BD48" s="307"/>
      <c r="BE48" s="307"/>
      <c r="BF48" s="307"/>
      <c r="BG48" s="307"/>
    </row>
    <row r="49" spans="1:59" s="12" customFormat="1" ht="16.5" customHeight="1">
      <c r="A49" s="529">
        <v>42</v>
      </c>
      <c r="B49" s="546" t="s">
        <v>146</v>
      </c>
      <c r="C49" s="444">
        <v>47626</v>
      </c>
      <c r="D49" s="444">
        <v>4658</v>
      </c>
      <c r="E49" s="444">
        <v>1245</v>
      </c>
      <c r="F49" s="444">
        <v>51039</v>
      </c>
      <c r="G49" s="543">
        <v>52284</v>
      </c>
      <c r="H49" s="444">
        <v>326657</v>
      </c>
      <c r="I49" s="444">
        <v>36768</v>
      </c>
      <c r="J49" s="444">
        <v>57960</v>
      </c>
      <c r="K49" s="444">
        <v>305465</v>
      </c>
      <c r="L49" s="444">
        <v>271336</v>
      </c>
      <c r="M49" s="444">
        <v>92089</v>
      </c>
      <c r="N49" s="543">
        <v>363425</v>
      </c>
      <c r="O49" s="544">
        <v>448.31752496466777</v>
      </c>
      <c r="P49" s="544">
        <v>393.26703377811469</v>
      </c>
      <c r="Q49" s="544">
        <v>492.0666121394778</v>
      </c>
      <c r="R49" s="544">
        <v>434.26150032903575</v>
      </c>
      <c r="S49" s="544">
        <v>455.41604607898233</v>
      </c>
      <c r="T49" s="544">
        <v>404.489048332187</v>
      </c>
      <c r="U49" s="545">
        <v>443.35424860133173</v>
      </c>
      <c r="AO49" s="307"/>
      <c r="AP49" s="307"/>
      <c r="AQ49" s="307"/>
      <c r="AR49" s="307"/>
      <c r="AS49" s="307"/>
      <c r="AT49" s="307"/>
      <c r="AU49" s="307"/>
      <c r="AV49" s="307"/>
      <c r="AW49" s="307"/>
      <c r="AX49" s="307"/>
      <c r="AY49" s="307"/>
      <c r="AZ49" s="307"/>
      <c r="BA49" s="307"/>
      <c r="BB49" s="307"/>
      <c r="BC49" s="307"/>
      <c r="BD49" s="307"/>
      <c r="BE49" s="307"/>
      <c r="BF49" s="307"/>
      <c r="BG49" s="307"/>
    </row>
    <row r="50" spans="1:59" s="12" customFormat="1" ht="16.5" customHeight="1">
      <c r="A50" s="529">
        <v>43</v>
      </c>
      <c r="B50" s="546" t="s">
        <v>39</v>
      </c>
      <c r="C50" s="444">
        <v>10205</v>
      </c>
      <c r="D50" s="444">
        <v>1312</v>
      </c>
      <c r="E50" s="444">
        <v>539</v>
      </c>
      <c r="F50" s="444">
        <v>10978</v>
      </c>
      <c r="G50" s="543">
        <v>11517</v>
      </c>
      <c r="H50" s="444">
        <v>85194</v>
      </c>
      <c r="I50" s="444">
        <v>13883</v>
      </c>
      <c r="J50" s="444">
        <v>17904</v>
      </c>
      <c r="K50" s="444">
        <v>81173</v>
      </c>
      <c r="L50" s="444">
        <v>70005</v>
      </c>
      <c r="M50" s="444">
        <v>29072</v>
      </c>
      <c r="N50" s="543">
        <v>99077</v>
      </c>
      <c r="O50" s="544">
        <v>459.56985829969562</v>
      </c>
      <c r="P50" s="544">
        <v>432.75200962687853</v>
      </c>
      <c r="Q50" s="544">
        <v>562.66001092685849</v>
      </c>
      <c r="R50" s="544">
        <v>432.10998090949403</v>
      </c>
      <c r="S50" s="544">
        <v>473.03015529170563</v>
      </c>
      <c r="T50" s="544">
        <v>412.98523207682541</v>
      </c>
      <c r="U50" s="545">
        <v>456.25195562161878</v>
      </c>
      <c r="AO50" s="307"/>
      <c r="AP50" s="307"/>
      <c r="AQ50" s="307"/>
      <c r="AR50" s="307"/>
      <c r="AS50" s="307"/>
      <c r="AT50" s="307"/>
      <c r="AU50" s="307"/>
      <c r="AV50" s="307"/>
      <c r="AW50" s="307"/>
      <c r="AX50" s="307"/>
      <c r="AY50" s="307"/>
      <c r="AZ50" s="307"/>
      <c r="BA50" s="307"/>
      <c r="BB50" s="307"/>
      <c r="BC50" s="307"/>
      <c r="BD50" s="307"/>
      <c r="BE50" s="307"/>
      <c r="BF50" s="307"/>
      <c r="BG50" s="307"/>
    </row>
    <row r="51" spans="1:59" s="12" customFormat="1" ht="16.5" customHeight="1">
      <c r="A51" s="529">
        <v>44</v>
      </c>
      <c r="B51" s="546" t="s">
        <v>40</v>
      </c>
      <c r="C51" s="444">
        <v>6206</v>
      </c>
      <c r="D51" s="444">
        <v>785</v>
      </c>
      <c r="E51" s="444">
        <v>542</v>
      </c>
      <c r="F51" s="444">
        <v>6449</v>
      </c>
      <c r="G51" s="543">
        <v>6991</v>
      </c>
      <c r="H51" s="444">
        <v>71636</v>
      </c>
      <c r="I51" s="444">
        <v>9891</v>
      </c>
      <c r="J51" s="444">
        <v>23730</v>
      </c>
      <c r="K51" s="444">
        <v>57797</v>
      </c>
      <c r="L51" s="444">
        <v>59815</v>
      </c>
      <c r="M51" s="444">
        <v>21712</v>
      </c>
      <c r="N51" s="543">
        <v>81527</v>
      </c>
      <c r="O51" s="544">
        <v>484.70634322540269</v>
      </c>
      <c r="P51" s="544">
        <v>405.96419481334021</v>
      </c>
      <c r="Q51" s="544">
        <v>510.18243965272944</v>
      </c>
      <c r="R51" s="544">
        <v>456.27501680872814</v>
      </c>
      <c r="S51" s="544">
        <v>482.8018482589722</v>
      </c>
      <c r="T51" s="544">
        <v>453.59841705399333</v>
      </c>
      <c r="U51" s="545">
        <v>476.1399692951228</v>
      </c>
      <c r="AO51" s="307"/>
      <c r="AP51" s="307"/>
      <c r="AQ51" s="307"/>
      <c r="AR51" s="307"/>
      <c r="AS51" s="307"/>
      <c r="AT51" s="307"/>
      <c r="AU51" s="307"/>
      <c r="AV51" s="307"/>
      <c r="AW51" s="307"/>
      <c r="AX51" s="307"/>
      <c r="AY51" s="307"/>
      <c r="AZ51" s="307"/>
      <c r="BA51" s="307"/>
      <c r="BB51" s="307"/>
      <c r="BC51" s="307"/>
      <c r="BD51" s="307"/>
      <c r="BE51" s="307"/>
      <c r="BF51" s="307"/>
      <c r="BG51" s="307"/>
    </row>
    <row r="52" spans="1:59" s="12" customFormat="1" ht="16.5" customHeight="1">
      <c r="A52" s="529">
        <v>45</v>
      </c>
      <c r="B52" s="546" t="s">
        <v>41</v>
      </c>
      <c r="C52" s="444">
        <v>28599</v>
      </c>
      <c r="D52" s="444">
        <v>2925</v>
      </c>
      <c r="E52" s="444">
        <v>933</v>
      </c>
      <c r="F52" s="444">
        <v>30591</v>
      </c>
      <c r="G52" s="543">
        <v>31524</v>
      </c>
      <c r="H52" s="444">
        <v>251037</v>
      </c>
      <c r="I52" s="444">
        <v>34356</v>
      </c>
      <c r="J52" s="444">
        <v>30903</v>
      </c>
      <c r="K52" s="444">
        <v>254490</v>
      </c>
      <c r="L52" s="444">
        <v>193116</v>
      </c>
      <c r="M52" s="444">
        <v>92277</v>
      </c>
      <c r="N52" s="543">
        <v>285393</v>
      </c>
      <c r="O52" s="544">
        <v>520.68686560824688</v>
      </c>
      <c r="P52" s="544">
        <v>425.40995222550305</v>
      </c>
      <c r="Q52" s="544">
        <v>510.79806298420141</v>
      </c>
      <c r="R52" s="544">
        <v>510.78096216874229</v>
      </c>
      <c r="S52" s="544">
        <v>541.12759313674758</v>
      </c>
      <c r="T52" s="544">
        <v>444.41187238742515</v>
      </c>
      <c r="U52" s="545">
        <v>510.78287707879917</v>
      </c>
      <c r="AO52" s="307"/>
      <c r="AP52" s="307"/>
      <c r="AQ52" s="307"/>
      <c r="AR52" s="307"/>
      <c r="AS52" s="307"/>
      <c r="AT52" s="307"/>
      <c r="AU52" s="307"/>
      <c r="AV52" s="307"/>
      <c r="AW52" s="307"/>
      <c r="AX52" s="307"/>
      <c r="AY52" s="307"/>
      <c r="AZ52" s="307"/>
      <c r="BA52" s="307"/>
      <c r="BB52" s="307"/>
      <c r="BC52" s="307"/>
      <c r="BD52" s="307"/>
      <c r="BE52" s="307"/>
      <c r="BF52" s="307"/>
      <c r="BG52" s="307"/>
    </row>
    <row r="53" spans="1:59" s="12" customFormat="1" ht="16.5" customHeight="1">
      <c r="A53" s="529">
        <v>46</v>
      </c>
      <c r="B53" s="542" t="s">
        <v>206</v>
      </c>
      <c r="C53" s="444">
        <v>9167</v>
      </c>
      <c r="D53" s="444">
        <v>977</v>
      </c>
      <c r="E53" s="444">
        <v>544</v>
      </c>
      <c r="F53" s="444">
        <v>9600</v>
      </c>
      <c r="G53" s="543">
        <v>10144</v>
      </c>
      <c r="H53" s="444">
        <v>96907</v>
      </c>
      <c r="I53" s="444">
        <v>16660</v>
      </c>
      <c r="J53" s="444">
        <v>26626</v>
      </c>
      <c r="K53" s="444">
        <v>86941</v>
      </c>
      <c r="L53" s="444">
        <v>89636</v>
      </c>
      <c r="M53" s="444">
        <v>23931</v>
      </c>
      <c r="N53" s="543">
        <v>113567</v>
      </c>
      <c r="O53" s="544">
        <v>479.6880317675969</v>
      </c>
      <c r="P53" s="544">
        <v>500.07668470407879</v>
      </c>
      <c r="Q53" s="544">
        <v>563.57854411464291</v>
      </c>
      <c r="R53" s="544">
        <v>448.3545050535551</v>
      </c>
      <c r="S53" s="544">
        <v>488.55962005149718</v>
      </c>
      <c r="T53" s="544">
        <v>455.96667158591634</v>
      </c>
      <c r="U53" s="545">
        <v>482.49032546093667</v>
      </c>
      <c r="AO53" s="307"/>
      <c r="AP53" s="307"/>
      <c r="AQ53" s="307"/>
      <c r="AR53" s="307"/>
      <c r="AS53" s="307"/>
      <c r="AT53" s="307"/>
      <c r="AU53" s="307"/>
      <c r="AV53" s="307"/>
      <c r="AW53" s="307"/>
      <c r="AX53" s="307"/>
      <c r="AY53" s="307"/>
      <c r="AZ53" s="307"/>
      <c r="BA53" s="307"/>
      <c r="BB53" s="307"/>
      <c r="BC53" s="307"/>
      <c r="BD53" s="307"/>
      <c r="BE53" s="307"/>
      <c r="BF53" s="307"/>
      <c r="BG53" s="307"/>
    </row>
    <row r="54" spans="1:59" s="12" customFormat="1" ht="16.5" customHeight="1">
      <c r="A54" s="529">
        <v>47</v>
      </c>
      <c r="B54" s="546" t="s">
        <v>42</v>
      </c>
      <c r="C54" s="444">
        <v>8577</v>
      </c>
      <c r="D54" s="444">
        <v>860</v>
      </c>
      <c r="E54" s="444">
        <v>360</v>
      </c>
      <c r="F54" s="444">
        <v>9077</v>
      </c>
      <c r="G54" s="543">
        <v>9437</v>
      </c>
      <c r="H54" s="444">
        <v>96387</v>
      </c>
      <c r="I54" s="444">
        <v>15314</v>
      </c>
      <c r="J54" s="444">
        <v>22969</v>
      </c>
      <c r="K54" s="444">
        <v>88732</v>
      </c>
      <c r="L54" s="444">
        <v>84532</v>
      </c>
      <c r="M54" s="444">
        <v>27169</v>
      </c>
      <c r="N54" s="543">
        <v>111701</v>
      </c>
      <c r="O54" s="544">
        <v>388.78023687426258</v>
      </c>
      <c r="P54" s="544">
        <v>407.63820782729221</v>
      </c>
      <c r="Q54" s="544">
        <v>487.36330073512067</v>
      </c>
      <c r="R54" s="544">
        <v>362.55974158128561</v>
      </c>
      <c r="S54" s="544">
        <v>388.71902724495919</v>
      </c>
      <c r="T54" s="544">
        <v>399.65943407539669</v>
      </c>
      <c r="U54" s="545">
        <v>391.2248260997444</v>
      </c>
      <c r="AO54" s="307"/>
      <c r="AP54" s="307"/>
      <c r="AQ54" s="307"/>
      <c r="AR54" s="307"/>
      <c r="AS54" s="307"/>
      <c r="AT54" s="307"/>
      <c r="AU54" s="307"/>
      <c r="AV54" s="307"/>
      <c r="AW54" s="307"/>
      <c r="AX54" s="307"/>
      <c r="AY54" s="307"/>
      <c r="AZ54" s="307"/>
      <c r="BA54" s="307"/>
      <c r="BB54" s="307"/>
      <c r="BC54" s="307"/>
      <c r="BD54" s="307"/>
      <c r="BE54" s="307"/>
      <c r="BF54" s="307"/>
      <c r="BG54" s="307"/>
    </row>
    <row r="55" spans="1:59" s="12" customFormat="1" ht="16.5" customHeight="1">
      <c r="A55" s="529">
        <v>48</v>
      </c>
      <c r="B55" s="546" t="s">
        <v>95</v>
      </c>
      <c r="C55" s="444">
        <v>40192</v>
      </c>
      <c r="D55" s="444">
        <v>4505</v>
      </c>
      <c r="E55" s="444">
        <v>714</v>
      </c>
      <c r="F55" s="444">
        <v>43983</v>
      </c>
      <c r="G55" s="543">
        <v>44697</v>
      </c>
      <c r="H55" s="444">
        <v>200336</v>
      </c>
      <c r="I55" s="444">
        <v>46677</v>
      </c>
      <c r="J55" s="444">
        <v>25450</v>
      </c>
      <c r="K55" s="444">
        <v>221563</v>
      </c>
      <c r="L55" s="444">
        <v>173308</v>
      </c>
      <c r="M55" s="444">
        <v>73705</v>
      </c>
      <c r="N55" s="543">
        <v>247013</v>
      </c>
      <c r="O55" s="544">
        <v>445.02964806523278</v>
      </c>
      <c r="P55" s="544">
        <v>425.32301918623403</v>
      </c>
      <c r="Q55" s="544">
        <v>496.15318964337399</v>
      </c>
      <c r="R55" s="544">
        <v>434.94549585441416</v>
      </c>
      <c r="S55" s="544">
        <v>453.68589611576181</v>
      </c>
      <c r="T55" s="544">
        <v>415.05916505343714</v>
      </c>
      <c r="U55" s="545">
        <v>441.87021392499855</v>
      </c>
      <c r="AO55" s="307"/>
      <c r="AP55" s="307"/>
      <c r="AQ55" s="307"/>
      <c r="AR55" s="307"/>
      <c r="AS55" s="307"/>
      <c r="AT55" s="307"/>
      <c r="AU55" s="307"/>
      <c r="AV55" s="307"/>
      <c r="AW55" s="307"/>
      <c r="AX55" s="307"/>
      <c r="AY55" s="307"/>
      <c r="AZ55" s="307"/>
      <c r="BA55" s="307"/>
      <c r="BB55" s="307"/>
      <c r="BC55" s="307"/>
      <c r="BD55" s="307"/>
      <c r="BE55" s="307"/>
      <c r="BF55" s="307"/>
      <c r="BG55" s="307"/>
    </row>
    <row r="56" spans="1:59" s="12" customFormat="1" ht="16.5" customHeight="1">
      <c r="A56" s="529">
        <v>49</v>
      </c>
      <c r="B56" s="546" t="s">
        <v>96</v>
      </c>
      <c r="C56" s="444">
        <v>2637</v>
      </c>
      <c r="D56" s="444">
        <v>375</v>
      </c>
      <c r="E56" s="444">
        <v>270</v>
      </c>
      <c r="F56" s="444">
        <v>2742</v>
      </c>
      <c r="G56" s="543">
        <v>3012</v>
      </c>
      <c r="H56" s="444">
        <v>24186</v>
      </c>
      <c r="I56" s="444">
        <v>7648</v>
      </c>
      <c r="J56" s="444">
        <v>13429</v>
      </c>
      <c r="K56" s="444">
        <v>18405</v>
      </c>
      <c r="L56" s="444">
        <v>22468</v>
      </c>
      <c r="M56" s="444">
        <v>9366</v>
      </c>
      <c r="N56" s="543">
        <v>31834</v>
      </c>
      <c r="O56" s="544">
        <v>423.66437553034325</v>
      </c>
      <c r="P56" s="544">
        <v>446.67941275727429</v>
      </c>
      <c r="Q56" s="544">
        <v>495.27399155992424</v>
      </c>
      <c r="R56" s="544">
        <v>373.40039040978866</v>
      </c>
      <c r="S56" s="544">
        <v>426.31771051437039</v>
      </c>
      <c r="T56" s="544">
        <v>432.98198934037276</v>
      </c>
      <c r="U56" s="545">
        <v>428.19734038113245</v>
      </c>
      <c r="AO56" s="307"/>
      <c r="AP56" s="307"/>
      <c r="AQ56" s="307"/>
      <c r="AR56" s="307"/>
      <c r="AS56" s="307"/>
      <c r="AT56" s="307"/>
      <c r="AU56" s="307"/>
      <c r="AV56" s="307"/>
      <c r="AW56" s="307"/>
      <c r="AX56" s="307"/>
      <c r="AY56" s="307"/>
      <c r="AZ56" s="307"/>
      <c r="BA56" s="307"/>
      <c r="BB56" s="307"/>
      <c r="BC56" s="307"/>
      <c r="BD56" s="307"/>
      <c r="BE56" s="307"/>
      <c r="BF56" s="307"/>
      <c r="BG56" s="307"/>
    </row>
    <row r="57" spans="1:59" s="12" customFormat="1" ht="16.5" customHeight="1">
      <c r="A57" s="529">
        <v>50</v>
      </c>
      <c r="B57" s="546" t="s">
        <v>97</v>
      </c>
      <c r="C57" s="444">
        <v>7290</v>
      </c>
      <c r="D57" s="444">
        <v>813</v>
      </c>
      <c r="E57" s="444">
        <v>302</v>
      </c>
      <c r="F57" s="444">
        <v>7801</v>
      </c>
      <c r="G57" s="543">
        <v>8103</v>
      </c>
      <c r="H57" s="444">
        <v>43371</v>
      </c>
      <c r="I57" s="444">
        <v>6471</v>
      </c>
      <c r="J57" s="444">
        <v>8329</v>
      </c>
      <c r="K57" s="444">
        <v>41513</v>
      </c>
      <c r="L57" s="444">
        <v>34948</v>
      </c>
      <c r="M57" s="444">
        <v>14894</v>
      </c>
      <c r="N57" s="543">
        <v>49842</v>
      </c>
      <c r="O57" s="544">
        <v>403.59691755834626</v>
      </c>
      <c r="P57" s="544">
        <v>382.48006530176394</v>
      </c>
      <c r="Q57" s="544">
        <v>506.71271592700026</v>
      </c>
      <c r="R57" s="544">
        <v>379.13441388298821</v>
      </c>
      <c r="S57" s="544">
        <v>404.65802311623622</v>
      </c>
      <c r="T57" s="544">
        <v>392.53820372386696</v>
      </c>
      <c r="U57" s="545">
        <v>401.16350006349802</v>
      </c>
      <c r="AO57" s="307"/>
      <c r="AP57" s="307"/>
      <c r="AQ57" s="307"/>
      <c r="AR57" s="307"/>
      <c r="AS57" s="307"/>
      <c r="AT57" s="307"/>
      <c r="AU57" s="307"/>
      <c r="AV57" s="307"/>
      <c r="AW57" s="307"/>
      <c r="AX57" s="307"/>
      <c r="AY57" s="307"/>
      <c r="AZ57" s="307"/>
      <c r="BA57" s="307"/>
      <c r="BB57" s="307"/>
      <c r="BC57" s="307"/>
      <c r="BD57" s="307"/>
      <c r="BE57" s="307"/>
      <c r="BF57" s="307"/>
      <c r="BG57" s="307"/>
    </row>
    <row r="58" spans="1:59" s="12" customFormat="1" ht="16.5" customHeight="1">
      <c r="A58" s="529">
        <v>51</v>
      </c>
      <c r="B58" s="546" t="s">
        <v>98</v>
      </c>
      <c r="C58" s="444">
        <v>5942</v>
      </c>
      <c r="D58" s="444">
        <v>867</v>
      </c>
      <c r="E58" s="444">
        <v>317</v>
      </c>
      <c r="F58" s="444">
        <v>6492</v>
      </c>
      <c r="G58" s="543">
        <v>6809</v>
      </c>
      <c r="H58" s="444">
        <v>36579</v>
      </c>
      <c r="I58" s="444">
        <v>5706</v>
      </c>
      <c r="J58" s="444">
        <v>8588</v>
      </c>
      <c r="K58" s="444">
        <v>33697</v>
      </c>
      <c r="L58" s="444">
        <v>29681</v>
      </c>
      <c r="M58" s="444">
        <v>12604</v>
      </c>
      <c r="N58" s="543">
        <v>42285</v>
      </c>
      <c r="O58" s="544">
        <v>424.10860930453612</v>
      </c>
      <c r="P58" s="544">
        <v>388.80803182270876</v>
      </c>
      <c r="Q58" s="544">
        <v>521.16649451235844</v>
      </c>
      <c r="R58" s="544">
        <v>393.22745995490629</v>
      </c>
      <c r="S58" s="544">
        <v>428.20815180790112</v>
      </c>
      <c r="T58" s="544">
        <v>398.88575476419385</v>
      </c>
      <c r="U58" s="545">
        <v>419.91871333778244</v>
      </c>
      <c r="AO58" s="307"/>
      <c r="AP58" s="307"/>
      <c r="AQ58" s="307"/>
      <c r="AR58" s="307"/>
      <c r="AS58" s="307"/>
      <c r="AT58" s="307"/>
      <c r="AU58" s="307"/>
      <c r="AV58" s="307"/>
      <c r="AW58" s="307"/>
      <c r="AX58" s="307"/>
      <c r="AY58" s="307"/>
      <c r="AZ58" s="307"/>
      <c r="BA58" s="307"/>
      <c r="BB58" s="307"/>
      <c r="BC58" s="307"/>
      <c r="BD58" s="307"/>
      <c r="BE58" s="307"/>
      <c r="BF58" s="307"/>
      <c r="BG58" s="307"/>
    </row>
    <row r="59" spans="1:59" s="12" customFormat="1" ht="16.5" customHeight="1">
      <c r="A59" s="529">
        <v>52</v>
      </c>
      <c r="B59" s="546" t="s">
        <v>99</v>
      </c>
      <c r="C59" s="444">
        <v>14091</v>
      </c>
      <c r="D59" s="444">
        <v>1180</v>
      </c>
      <c r="E59" s="444">
        <v>666</v>
      </c>
      <c r="F59" s="444">
        <v>14605</v>
      </c>
      <c r="G59" s="543">
        <v>15271</v>
      </c>
      <c r="H59" s="444">
        <v>88901</v>
      </c>
      <c r="I59" s="444">
        <v>11220</v>
      </c>
      <c r="J59" s="444">
        <v>16932</v>
      </c>
      <c r="K59" s="444">
        <v>83189</v>
      </c>
      <c r="L59" s="444">
        <v>61059</v>
      </c>
      <c r="M59" s="444">
        <v>39062</v>
      </c>
      <c r="N59" s="543">
        <v>100121</v>
      </c>
      <c r="O59" s="544">
        <v>402.68251609684046</v>
      </c>
      <c r="P59" s="544">
        <v>386.90438988895039</v>
      </c>
      <c r="Q59" s="544">
        <v>506.49077027972578</v>
      </c>
      <c r="R59" s="544">
        <v>378.39648626313482</v>
      </c>
      <c r="S59" s="544">
        <v>412.90800213233189</v>
      </c>
      <c r="T59" s="544">
        <v>381.65534053098173</v>
      </c>
      <c r="U59" s="545">
        <v>401.1660242340289</v>
      </c>
      <c r="AO59" s="307"/>
      <c r="AP59" s="307"/>
      <c r="AQ59" s="307"/>
      <c r="AR59" s="307"/>
      <c r="AS59" s="307"/>
      <c r="AT59" s="307"/>
      <c r="AU59" s="307"/>
      <c r="AV59" s="307"/>
      <c r="AW59" s="307"/>
      <c r="AX59" s="307"/>
      <c r="AY59" s="307"/>
      <c r="AZ59" s="307"/>
      <c r="BA59" s="307"/>
      <c r="BB59" s="307"/>
      <c r="BC59" s="307"/>
      <c r="BD59" s="307"/>
      <c r="BE59" s="307"/>
      <c r="BF59" s="307"/>
      <c r="BG59" s="307"/>
    </row>
    <row r="60" spans="1:59" s="12" customFormat="1" ht="16.5" customHeight="1">
      <c r="A60" s="529">
        <v>53</v>
      </c>
      <c r="B60" s="546" t="s">
        <v>100</v>
      </c>
      <c r="C60" s="444">
        <v>7606</v>
      </c>
      <c r="D60" s="444">
        <v>819</v>
      </c>
      <c r="E60" s="444">
        <v>463</v>
      </c>
      <c r="F60" s="444">
        <v>7962</v>
      </c>
      <c r="G60" s="543">
        <v>8425</v>
      </c>
      <c r="H60" s="444">
        <v>41143</v>
      </c>
      <c r="I60" s="444">
        <v>10102</v>
      </c>
      <c r="J60" s="444">
        <v>12041</v>
      </c>
      <c r="K60" s="444">
        <v>39204</v>
      </c>
      <c r="L60" s="444">
        <v>34848</v>
      </c>
      <c r="M60" s="444">
        <v>16397</v>
      </c>
      <c r="N60" s="543">
        <v>51245</v>
      </c>
      <c r="O60" s="544">
        <v>426.09803179768346</v>
      </c>
      <c r="P60" s="544">
        <v>398.3098681768231</v>
      </c>
      <c r="Q60" s="544">
        <v>496.8971694798106</v>
      </c>
      <c r="R60" s="544">
        <v>396.3992689950316</v>
      </c>
      <c r="S60" s="544">
        <v>427.46395852994306</v>
      </c>
      <c r="T60" s="544">
        <v>408.02024959545804</v>
      </c>
      <c r="U60" s="545">
        <v>421.28478949329951</v>
      </c>
      <c r="AO60" s="307"/>
      <c r="AP60" s="307"/>
      <c r="AQ60" s="307"/>
      <c r="AR60" s="307"/>
      <c r="AS60" s="307"/>
      <c r="AT60" s="307"/>
      <c r="AU60" s="307"/>
      <c r="AV60" s="307"/>
      <c r="AW60" s="307"/>
      <c r="AX60" s="307"/>
      <c r="AY60" s="307"/>
      <c r="AZ60" s="307"/>
      <c r="BA60" s="307"/>
      <c r="BB60" s="307"/>
      <c r="BC60" s="307"/>
      <c r="BD60" s="307"/>
      <c r="BE60" s="307"/>
      <c r="BF60" s="307"/>
      <c r="BG60" s="307"/>
    </row>
    <row r="61" spans="1:59" s="12" customFormat="1" ht="16.5" customHeight="1">
      <c r="A61" s="529">
        <v>54</v>
      </c>
      <c r="B61" s="546" t="s">
        <v>158</v>
      </c>
      <c r="C61" s="444">
        <v>24819</v>
      </c>
      <c r="D61" s="444">
        <v>2726</v>
      </c>
      <c r="E61" s="444">
        <v>643</v>
      </c>
      <c r="F61" s="444">
        <v>26902</v>
      </c>
      <c r="G61" s="543">
        <v>27545</v>
      </c>
      <c r="H61" s="444">
        <v>201060</v>
      </c>
      <c r="I61" s="444">
        <v>21354</v>
      </c>
      <c r="J61" s="444">
        <v>25215</v>
      </c>
      <c r="K61" s="444">
        <v>197199</v>
      </c>
      <c r="L61" s="444">
        <v>151701</v>
      </c>
      <c r="M61" s="444">
        <v>70713</v>
      </c>
      <c r="N61" s="543">
        <v>222414</v>
      </c>
      <c r="O61" s="544">
        <v>510.22430388446816</v>
      </c>
      <c r="P61" s="544">
        <v>418.09916964902942</v>
      </c>
      <c r="Q61" s="544">
        <v>516.75001206392756</v>
      </c>
      <c r="R61" s="544">
        <v>500.59969799915791</v>
      </c>
      <c r="S61" s="544">
        <v>536.51867805587437</v>
      </c>
      <c r="T61" s="544">
        <v>425.14468662166246</v>
      </c>
      <c r="U61" s="545">
        <v>502.3517080862942</v>
      </c>
      <c r="AO61" s="307"/>
      <c r="AP61" s="307"/>
      <c r="AQ61" s="307"/>
      <c r="AR61" s="307"/>
      <c r="AS61" s="307"/>
      <c r="AT61" s="307"/>
      <c r="AU61" s="307"/>
      <c r="AV61" s="307"/>
      <c r="AW61" s="307"/>
      <c r="AX61" s="307"/>
      <c r="AY61" s="307"/>
      <c r="AZ61" s="307"/>
      <c r="BA61" s="307"/>
      <c r="BB61" s="307"/>
      <c r="BC61" s="307"/>
      <c r="BD61" s="307"/>
      <c r="BE61" s="307"/>
      <c r="BF61" s="307"/>
      <c r="BG61" s="307"/>
    </row>
    <row r="62" spans="1:59" s="12" customFormat="1" ht="16.5" customHeight="1">
      <c r="A62" s="529">
        <v>55</v>
      </c>
      <c r="B62" s="546" t="s">
        <v>159</v>
      </c>
      <c r="C62" s="444">
        <v>27482</v>
      </c>
      <c r="D62" s="444">
        <v>3039</v>
      </c>
      <c r="E62" s="444">
        <v>866</v>
      </c>
      <c r="F62" s="444">
        <v>29655</v>
      </c>
      <c r="G62" s="543">
        <v>30521</v>
      </c>
      <c r="H62" s="444">
        <v>178407</v>
      </c>
      <c r="I62" s="444">
        <v>29855</v>
      </c>
      <c r="J62" s="444">
        <v>33976</v>
      </c>
      <c r="K62" s="444">
        <v>174286</v>
      </c>
      <c r="L62" s="444">
        <v>134914</v>
      </c>
      <c r="M62" s="444">
        <v>73348</v>
      </c>
      <c r="N62" s="543">
        <v>208262</v>
      </c>
      <c r="O62" s="544">
        <v>432.75882137641065</v>
      </c>
      <c r="P62" s="544">
        <v>399.07248779012286</v>
      </c>
      <c r="Q62" s="544">
        <v>508.9992263547831</v>
      </c>
      <c r="R62" s="544">
        <v>411.78066318205219</v>
      </c>
      <c r="S62" s="544">
        <v>442.45646743219254</v>
      </c>
      <c r="T62" s="544">
        <v>401.11062646933385</v>
      </c>
      <c r="U62" s="545">
        <v>428.41315040147072</v>
      </c>
      <c r="AO62" s="307"/>
      <c r="AP62" s="307"/>
      <c r="AQ62" s="307"/>
      <c r="AR62" s="307"/>
      <c r="AS62" s="307"/>
      <c r="AT62" s="307"/>
      <c r="AU62" s="307"/>
      <c r="AV62" s="307"/>
      <c r="AW62" s="307"/>
      <c r="AX62" s="307"/>
      <c r="AY62" s="307"/>
      <c r="AZ62" s="307"/>
      <c r="BA62" s="307"/>
      <c r="BB62" s="307"/>
      <c r="BC62" s="307"/>
      <c r="BD62" s="307"/>
      <c r="BE62" s="307"/>
      <c r="BF62" s="307"/>
      <c r="BG62" s="307"/>
    </row>
    <row r="63" spans="1:59" s="12" customFormat="1" ht="16.5" customHeight="1">
      <c r="A63" s="529">
        <v>56</v>
      </c>
      <c r="B63" s="546" t="s">
        <v>116</v>
      </c>
      <c r="C63" s="444">
        <v>2494</v>
      </c>
      <c r="D63" s="444">
        <v>306</v>
      </c>
      <c r="E63" s="444">
        <v>257</v>
      </c>
      <c r="F63" s="444">
        <v>2543</v>
      </c>
      <c r="G63" s="543">
        <v>2800</v>
      </c>
      <c r="H63" s="444">
        <v>27070</v>
      </c>
      <c r="I63" s="444">
        <v>5456</v>
      </c>
      <c r="J63" s="444">
        <v>14742</v>
      </c>
      <c r="K63" s="444">
        <v>17784</v>
      </c>
      <c r="L63" s="444">
        <v>25038</v>
      </c>
      <c r="M63" s="444">
        <v>7488</v>
      </c>
      <c r="N63" s="543">
        <v>32526</v>
      </c>
      <c r="O63" s="544">
        <v>440.34819587352786</v>
      </c>
      <c r="P63" s="544">
        <v>415.40995966670022</v>
      </c>
      <c r="Q63" s="544">
        <v>472.90502962427746</v>
      </c>
      <c r="R63" s="544">
        <v>402.50642750821555</v>
      </c>
      <c r="S63" s="544">
        <v>438.33243905760804</v>
      </c>
      <c r="T63" s="544">
        <v>432.1234953252598</v>
      </c>
      <c r="U63" s="545">
        <v>437.02462710690372</v>
      </c>
      <c r="AO63" s="307"/>
      <c r="AP63" s="307"/>
      <c r="AQ63" s="307"/>
      <c r="AR63" s="307"/>
      <c r="AS63" s="307"/>
      <c r="AT63" s="307"/>
      <c r="AU63" s="307"/>
      <c r="AV63" s="307"/>
      <c r="AW63" s="307"/>
      <c r="AX63" s="307"/>
      <c r="AY63" s="307"/>
      <c r="AZ63" s="307"/>
      <c r="BA63" s="307"/>
      <c r="BB63" s="307"/>
      <c r="BC63" s="307"/>
      <c r="BD63" s="307"/>
      <c r="BE63" s="307"/>
      <c r="BF63" s="307"/>
      <c r="BG63" s="307"/>
    </row>
    <row r="64" spans="1:59" s="12" customFormat="1" ht="16.5" customHeight="1">
      <c r="A64" s="529">
        <v>57</v>
      </c>
      <c r="B64" s="546" t="s">
        <v>12</v>
      </c>
      <c r="C64" s="444">
        <v>4144</v>
      </c>
      <c r="D64" s="444">
        <v>579</v>
      </c>
      <c r="E64" s="444">
        <v>293</v>
      </c>
      <c r="F64" s="444">
        <v>4430</v>
      </c>
      <c r="G64" s="543">
        <v>4723</v>
      </c>
      <c r="H64" s="444">
        <v>25404</v>
      </c>
      <c r="I64" s="444">
        <v>5176</v>
      </c>
      <c r="J64" s="444">
        <v>7439</v>
      </c>
      <c r="K64" s="444">
        <v>23141</v>
      </c>
      <c r="L64" s="444">
        <v>19563</v>
      </c>
      <c r="M64" s="444">
        <v>11017</v>
      </c>
      <c r="N64" s="543">
        <v>30580</v>
      </c>
      <c r="O64" s="544">
        <v>400.97341398070228</v>
      </c>
      <c r="P64" s="544">
        <v>402.91474438675391</v>
      </c>
      <c r="Q64" s="544">
        <v>494.33568645196459</v>
      </c>
      <c r="R64" s="544">
        <v>369.29384470660568</v>
      </c>
      <c r="S64" s="544">
        <v>409.1874389232583</v>
      </c>
      <c r="T64" s="544">
        <v>386.24213820977167</v>
      </c>
      <c r="U64" s="545">
        <v>401.26740543170268</v>
      </c>
      <c r="AO64" s="307"/>
      <c r="AP64" s="307"/>
      <c r="AQ64" s="307"/>
      <c r="AR64" s="307"/>
      <c r="AS64" s="307"/>
      <c r="AT64" s="307"/>
      <c r="AU64" s="307"/>
      <c r="AV64" s="307"/>
      <c r="AW64" s="307"/>
      <c r="AX64" s="307"/>
      <c r="AY64" s="307"/>
      <c r="AZ64" s="307"/>
      <c r="BA64" s="307"/>
      <c r="BB64" s="307"/>
      <c r="BC64" s="307"/>
      <c r="BD64" s="307"/>
      <c r="BE64" s="307"/>
      <c r="BF64" s="307"/>
      <c r="BG64" s="307"/>
    </row>
    <row r="65" spans="1:59" s="12" customFormat="1" ht="16.5" customHeight="1">
      <c r="A65" s="529">
        <v>58</v>
      </c>
      <c r="B65" s="546" t="s">
        <v>13</v>
      </c>
      <c r="C65" s="444">
        <v>9859</v>
      </c>
      <c r="D65" s="444">
        <v>1085</v>
      </c>
      <c r="E65" s="444">
        <v>602</v>
      </c>
      <c r="F65" s="444">
        <v>10342</v>
      </c>
      <c r="G65" s="543">
        <v>10944</v>
      </c>
      <c r="H65" s="444">
        <v>66014</v>
      </c>
      <c r="I65" s="444">
        <v>15272</v>
      </c>
      <c r="J65" s="444">
        <v>21155</v>
      </c>
      <c r="K65" s="444">
        <v>60131</v>
      </c>
      <c r="L65" s="444">
        <v>58131</v>
      </c>
      <c r="M65" s="444">
        <v>23155</v>
      </c>
      <c r="N65" s="543">
        <v>81286</v>
      </c>
      <c r="O65" s="544">
        <v>441.20087202067242</v>
      </c>
      <c r="P65" s="544">
        <v>433.80101587697419</v>
      </c>
      <c r="Q65" s="544">
        <v>518.23561395335128</v>
      </c>
      <c r="R65" s="544">
        <v>411.91923693283502</v>
      </c>
      <c r="S65" s="544">
        <v>452.12528385865517</v>
      </c>
      <c r="T65" s="544">
        <v>405.23492033432609</v>
      </c>
      <c r="U65" s="545">
        <v>439.90626900378982</v>
      </c>
      <c r="AO65" s="307"/>
      <c r="AP65" s="307"/>
      <c r="AQ65" s="307"/>
      <c r="AR65" s="307"/>
      <c r="AS65" s="307"/>
      <c r="AT65" s="307"/>
      <c r="AU65" s="307"/>
      <c r="AV65" s="307"/>
      <c r="AW65" s="307"/>
      <c r="AX65" s="307"/>
      <c r="AY65" s="307"/>
      <c r="AZ65" s="307"/>
      <c r="BA65" s="307"/>
      <c r="BB65" s="307"/>
      <c r="BC65" s="307"/>
      <c r="BD65" s="307"/>
      <c r="BE65" s="307"/>
      <c r="BF65" s="307"/>
      <c r="BG65" s="307"/>
    </row>
    <row r="66" spans="1:59" s="12" customFormat="1" ht="16.5" customHeight="1">
      <c r="A66" s="529">
        <v>59</v>
      </c>
      <c r="B66" s="546" t="s">
        <v>14</v>
      </c>
      <c r="C66" s="444">
        <v>26305</v>
      </c>
      <c r="D66" s="444">
        <v>3188</v>
      </c>
      <c r="E66" s="444">
        <v>592</v>
      </c>
      <c r="F66" s="444">
        <v>28901</v>
      </c>
      <c r="G66" s="543">
        <v>29493</v>
      </c>
      <c r="H66" s="444">
        <v>305794</v>
      </c>
      <c r="I66" s="444">
        <v>28837</v>
      </c>
      <c r="J66" s="444">
        <v>25697</v>
      </c>
      <c r="K66" s="444">
        <v>308934</v>
      </c>
      <c r="L66" s="444">
        <v>224853</v>
      </c>
      <c r="M66" s="444">
        <v>109778</v>
      </c>
      <c r="N66" s="543">
        <v>334631</v>
      </c>
      <c r="O66" s="544">
        <v>533.30121648926297</v>
      </c>
      <c r="P66" s="544">
        <v>413.22822470261832</v>
      </c>
      <c r="Q66" s="544">
        <v>538.69199654649697</v>
      </c>
      <c r="R66" s="544">
        <v>523.35412243251687</v>
      </c>
      <c r="S66" s="544">
        <v>557.10267319100149</v>
      </c>
      <c r="T66" s="544">
        <v>456.27285408885569</v>
      </c>
      <c r="U66" s="545">
        <v>524.45986084279468</v>
      </c>
      <c r="AO66" s="307"/>
      <c r="AP66" s="307"/>
      <c r="AQ66" s="307"/>
      <c r="AR66" s="307"/>
      <c r="AS66" s="307"/>
      <c r="AT66" s="307"/>
      <c r="AU66" s="307"/>
      <c r="AV66" s="307"/>
      <c r="AW66" s="307"/>
      <c r="AX66" s="307"/>
      <c r="AY66" s="307"/>
      <c r="AZ66" s="307"/>
      <c r="BA66" s="307"/>
      <c r="BB66" s="307"/>
      <c r="BC66" s="307"/>
      <c r="BD66" s="307"/>
      <c r="BE66" s="307"/>
      <c r="BF66" s="307"/>
      <c r="BG66" s="307"/>
    </row>
    <row r="67" spans="1:59" s="12" customFormat="1" ht="16.5" customHeight="1">
      <c r="A67" s="529">
        <v>60</v>
      </c>
      <c r="B67" s="546" t="s">
        <v>107</v>
      </c>
      <c r="C67" s="444">
        <v>8670</v>
      </c>
      <c r="D67" s="444">
        <v>999</v>
      </c>
      <c r="E67" s="444">
        <v>486</v>
      </c>
      <c r="F67" s="444">
        <v>9183</v>
      </c>
      <c r="G67" s="543">
        <v>9669</v>
      </c>
      <c r="H67" s="444">
        <v>62358</v>
      </c>
      <c r="I67" s="444">
        <v>8174</v>
      </c>
      <c r="J67" s="444">
        <v>14867</v>
      </c>
      <c r="K67" s="444">
        <v>55665</v>
      </c>
      <c r="L67" s="444">
        <v>46323</v>
      </c>
      <c r="M67" s="444">
        <v>24209</v>
      </c>
      <c r="N67" s="543">
        <v>70532</v>
      </c>
      <c r="O67" s="544">
        <v>399.13540936801866</v>
      </c>
      <c r="P67" s="544">
        <v>392.12888781390143</v>
      </c>
      <c r="Q67" s="544">
        <v>483.83012502499236</v>
      </c>
      <c r="R67" s="544">
        <v>374.41570901048743</v>
      </c>
      <c r="S67" s="544">
        <v>409.04984740455239</v>
      </c>
      <c r="T67" s="544">
        <v>377.62118746403593</v>
      </c>
      <c r="U67" s="545">
        <v>398.49408720962288</v>
      </c>
      <c r="AO67" s="307"/>
      <c r="AP67" s="307"/>
      <c r="AQ67" s="307"/>
      <c r="AR67" s="307"/>
      <c r="AS67" s="307"/>
      <c r="AT67" s="307"/>
      <c r="AU67" s="307"/>
      <c r="AV67" s="307"/>
      <c r="AW67" s="307"/>
      <c r="AX67" s="307"/>
      <c r="AY67" s="307"/>
      <c r="AZ67" s="307"/>
      <c r="BA67" s="307"/>
      <c r="BB67" s="307"/>
      <c r="BC67" s="307"/>
      <c r="BD67" s="307"/>
      <c r="BE67" s="307"/>
      <c r="BF67" s="307"/>
      <c r="BG67" s="307"/>
    </row>
    <row r="68" spans="1:59" s="12" customFormat="1" ht="16.5" customHeight="1">
      <c r="A68" s="529">
        <v>61</v>
      </c>
      <c r="B68" s="546" t="s">
        <v>108</v>
      </c>
      <c r="C68" s="444">
        <v>18855</v>
      </c>
      <c r="D68" s="444">
        <v>1992</v>
      </c>
      <c r="E68" s="444">
        <v>691</v>
      </c>
      <c r="F68" s="444">
        <v>20156</v>
      </c>
      <c r="G68" s="543">
        <v>20847</v>
      </c>
      <c r="H68" s="444">
        <v>106050</v>
      </c>
      <c r="I68" s="444">
        <v>21252</v>
      </c>
      <c r="J68" s="444">
        <v>22836</v>
      </c>
      <c r="K68" s="444">
        <v>104466</v>
      </c>
      <c r="L68" s="444">
        <v>84907</v>
      </c>
      <c r="M68" s="444">
        <v>42395</v>
      </c>
      <c r="N68" s="543">
        <v>127302</v>
      </c>
      <c r="O68" s="544">
        <v>429.74051811211865</v>
      </c>
      <c r="P68" s="544">
        <v>415.09831134803989</v>
      </c>
      <c r="Q68" s="544">
        <v>523.20488837720302</v>
      </c>
      <c r="R68" s="544">
        <v>406.00620449893836</v>
      </c>
      <c r="S68" s="544">
        <v>436.2514313631595</v>
      </c>
      <c r="T68" s="544">
        <v>409.35474892087586</v>
      </c>
      <c r="U68" s="545">
        <v>427.57178505365567</v>
      </c>
      <c r="AO68" s="307"/>
      <c r="AP68" s="307"/>
      <c r="AQ68" s="307"/>
      <c r="AR68" s="307"/>
      <c r="AS68" s="307"/>
      <c r="AT68" s="307"/>
      <c r="AU68" s="307"/>
      <c r="AV68" s="307"/>
      <c r="AW68" s="307"/>
      <c r="AX68" s="307"/>
      <c r="AY68" s="307"/>
      <c r="AZ68" s="307"/>
      <c r="BA68" s="307"/>
      <c r="BB68" s="307"/>
      <c r="BC68" s="307"/>
      <c r="BD68" s="307"/>
      <c r="BE68" s="307"/>
      <c r="BF68" s="307"/>
      <c r="BG68" s="307"/>
    </row>
    <row r="69" spans="1:59" s="12" customFormat="1" ht="16.5" customHeight="1">
      <c r="A69" s="529">
        <v>62</v>
      </c>
      <c r="B69" s="546" t="s">
        <v>109</v>
      </c>
      <c r="C69" s="444">
        <v>1215</v>
      </c>
      <c r="D69" s="444">
        <v>199</v>
      </c>
      <c r="E69" s="444">
        <v>254</v>
      </c>
      <c r="F69" s="444">
        <v>1160</v>
      </c>
      <c r="G69" s="543">
        <v>1414</v>
      </c>
      <c r="H69" s="444">
        <v>7576</v>
      </c>
      <c r="I69" s="444">
        <v>1192</v>
      </c>
      <c r="J69" s="444">
        <v>4400</v>
      </c>
      <c r="K69" s="444">
        <v>4368</v>
      </c>
      <c r="L69" s="444">
        <v>5703</v>
      </c>
      <c r="M69" s="444">
        <v>3065</v>
      </c>
      <c r="N69" s="543">
        <v>8768</v>
      </c>
      <c r="O69" s="544">
        <v>427.99372855520204</v>
      </c>
      <c r="P69" s="544">
        <v>392.42784744109258</v>
      </c>
      <c r="Q69" s="544">
        <v>468.02673638737701</v>
      </c>
      <c r="R69" s="544">
        <v>373.19914428966234</v>
      </c>
      <c r="S69" s="544">
        <v>425.48068092955589</v>
      </c>
      <c r="T69" s="544">
        <v>420.61797125839831</v>
      </c>
      <c r="U69" s="545">
        <v>423.87282819544134</v>
      </c>
      <c r="AO69" s="307"/>
      <c r="AP69" s="307"/>
      <c r="AQ69" s="307"/>
      <c r="AR69" s="307"/>
      <c r="AS69" s="307"/>
      <c r="AT69" s="307"/>
      <c r="AU69" s="307"/>
      <c r="AV69" s="307"/>
      <c r="AW69" s="307"/>
      <c r="AX69" s="307"/>
      <c r="AY69" s="307"/>
      <c r="AZ69" s="307"/>
      <c r="BA69" s="307"/>
      <c r="BB69" s="307"/>
      <c r="BC69" s="307"/>
      <c r="BD69" s="307"/>
      <c r="BE69" s="307"/>
      <c r="BF69" s="307"/>
      <c r="BG69" s="307"/>
    </row>
    <row r="70" spans="1:59" s="12" customFormat="1" ht="16.5" customHeight="1">
      <c r="A70" s="529">
        <v>63</v>
      </c>
      <c r="B70" s="546" t="s">
        <v>104</v>
      </c>
      <c r="C70" s="444">
        <v>16349</v>
      </c>
      <c r="D70" s="444">
        <v>2458</v>
      </c>
      <c r="E70" s="444">
        <v>574</v>
      </c>
      <c r="F70" s="444">
        <v>18233</v>
      </c>
      <c r="G70" s="543">
        <v>18807</v>
      </c>
      <c r="H70" s="444">
        <v>145187</v>
      </c>
      <c r="I70" s="444">
        <v>28031</v>
      </c>
      <c r="J70" s="444">
        <v>58497</v>
      </c>
      <c r="K70" s="444">
        <v>114721</v>
      </c>
      <c r="L70" s="444">
        <v>126736</v>
      </c>
      <c r="M70" s="444">
        <v>46482</v>
      </c>
      <c r="N70" s="543">
        <v>173218</v>
      </c>
      <c r="O70" s="544">
        <v>440.25146219745841</v>
      </c>
      <c r="P70" s="544">
        <v>373.8816206924314</v>
      </c>
      <c r="Q70" s="544">
        <v>509.69457724360876</v>
      </c>
      <c r="R70" s="544">
        <v>385.17444283915</v>
      </c>
      <c r="S70" s="544">
        <v>429.8304934757179</v>
      </c>
      <c r="T70" s="544">
        <v>433.60085727658446</v>
      </c>
      <c r="U70" s="545">
        <v>430.79578274660577</v>
      </c>
      <c r="AO70" s="307"/>
      <c r="AP70" s="307"/>
      <c r="AQ70" s="307"/>
      <c r="AR70" s="307"/>
      <c r="AS70" s="307"/>
      <c r="AT70" s="307"/>
      <c r="AU70" s="307"/>
      <c r="AV70" s="307"/>
      <c r="AW70" s="307"/>
      <c r="AX70" s="307"/>
      <c r="AY70" s="307"/>
      <c r="AZ70" s="307"/>
      <c r="BA70" s="307"/>
      <c r="BB70" s="307"/>
      <c r="BC70" s="307"/>
      <c r="BD70" s="307"/>
      <c r="BE70" s="307"/>
      <c r="BF70" s="307"/>
      <c r="BG70" s="307"/>
    </row>
    <row r="71" spans="1:59" s="12" customFormat="1" ht="16.5" customHeight="1">
      <c r="A71" s="529">
        <v>64</v>
      </c>
      <c r="B71" s="546" t="s">
        <v>105</v>
      </c>
      <c r="C71" s="444">
        <v>9197</v>
      </c>
      <c r="D71" s="444">
        <v>1065</v>
      </c>
      <c r="E71" s="444">
        <v>326</v>
      </c>
      <c r="F71" s="444">
        <v>9936</v>
      </c>
      <c r="G71" s="543">
        <v>10262</v>
      </c>
      <c r="H71" s="444">
        <v>63846</v>
      </c>
      <c r="I71" s="444">
        <v>8351</v>
      </c>
      <c r="J71" s="444">
        <v>8269</v>
      </c>
      <c r="K71" s="444">
        <v>63928</v>
      </c>
      <c r="L71" s="444">
        <v>47593</v>
      </c>
      <c r="M71" s="444">
        <v>24604</v>
      </c>
      <c r="N71" s="543">
        <v>72197</v>
      </c>
      <c r="O71" s="544">
        <v>409.58475002961308</v>
      </c>
      <c r="P71" s="544">
        <v>409.44513422673492</v>
      </c>
      <c r="Q71" s="544">
        <v>506.19162952049908</v>
      </c>
      <c r="R71" s="544">
        <v>396.63390205969182</v>
      </c>
      <c r="S71" s="544">
        <v>422.15032327396494</v>
      </c>
      <c r="T71" s="544">
        <v>384.37308651770871</v>
      </c>
      <c r="U71" s="545">
        <v>409.57072634685159</v>
      </c>
      <c r="AO71" s="307"/>
      <c r="AP71" s="307"/>
      <c r="AQ71" s="307"/>
      <c r="AR71" s="307"/>
      <c r="AS71" s="307"/>
      <c r="AT71" s="307"/>
      <c r="AU71" s="307"/>
      <c r="AV71" s="307"/>
      <c r="AW71" s="307"/>
      <c r="AX71" s="307"/>
      <c r="AY71" s="307"/>
      <c r="AZ71" s="307"/>
      <c r="BA71" s="307"/>
      <c r="BB71" s="307"/>
      <c r="BC71" s="307"/>
      <c r="BD71" s="307"/>
      <c r="BE71" s="307"/>
      <c r="BF71" s="307"/>
      <c r="BG71" s="307"/>
    </row>
    <row r="72" spans="1:59" s="12" customFormat="1" ht="16.5" customHeight="1">
      <c r="A72" s="529">
        <v>65</v>
      </c>
      <c r="B72" s="546" t="s">
        <v>106</v>
      </c>
      <c r="C72" s="444">
        <v>10104</v>
      </c>
      <c r="D72" s="444">
        <v>1267</v>
      </c>
      <c r="E72" s="444">
        <v>640</v>
      </c>
      <c r="F72" s="444">
        <v>10731</v>
      </c>
      <c r="G72" s="543">
        <v>11371</v>
      </c>
      <c r="H72" s="444">
        <v>95487</v>
      </c>
      <c r="I72" s="444">
        <v>13404</v>
      </c>
      <c r="J72" s="444">
        <v>42879</v>
      </c>
      <c r="K72" s="444">
        <v>66012</v>
      </c>
      <c r="L72" s="444">
        <v>76375</v>
      </c>
      <c r="M72" s="444">
        <v>32516</v>
      </c>
      <c r="N72" s="543">
        <v>108891</v>
      </c>
      <c r="O72" s="544">
        <v>430.40888012847802</v>
      </c>
      <c r="P72" s="544">
        <v>398.95215386070083</v>
      </c>
      <c r="Q72" s="544">
        <v>503.12758942283909</v>
      </c>
      <c r="R72" s="544">
        <v>373.85289129993373</v>
      </c>
      <c r="S72" s="544">
        <v>432.72670151583947</v>
      </c>
      <c r="T72" s="544">
        <v>413.65149721994283</v>
      </c>
      <c r="U72" s="545">
        <v>427.29364990915008</v>
      </c>
      <c r="AO72" s="307"/>
      <c r="AP72" s="307"/>
      <c r="AQ72" s="307"/>
      <c r="AR72" s="307"/>
      <c r="AS72" s="307"/>
      <c r="AT72" s="307"/>
      <c r="AU72" s="307"/>
      <c r="AV72" s="307"/>
      <c r="AW72" s="307"/>
      <c r="AX72" s="307"/>
      <c r="AY72" s="307"/>
      <c r="AZ72" s="307"/>
      <c r="BA72" s="307"/>
      <c r="BB72" s="307"/>
      <c r="BC72" s="307"/>
      <c r="BD72" s="307"/>
      <c r="BE72" s="307"/>
      <c r="BF72" s="307"/>
      <c r="BG72" s="307"/>
    </row>
    <row r="73" spans="1:59" s="12" customFormat="1" ht="16.5" customHeight="1">
      <c r="A73" s="529">
        <v>66</v>
      </c>
      <c r="B73" s="546" t="s">
        <v>87</v>
      </c>
      <c r="C73" s="444">
        <v>5601</v>
      </c>
      <c r="D73" s="444">
        <v>830</v>
      </c>
      <c r="E73" s="444">
        <v>554</v>
      </c>
      <c r="F73" s="444">
        <v>5877</v>
      </c>
      <c r="G73" s="543">
        <v>6431</v>
      </c>
      <c r="H73" s="444">
        <v>35263</v>
      </c>
      <c r="I73" s="444">
        <v>7389</v>
      </c>
      <c r="J73" s="444">
        <v>15042</v>
      </c>
      <c r="K73" s="444">
        <v>27610</v>
      </c>
      <c r="L73" s="444">
        <v>30413</v>
      </c>
      <c r="M73" s="444">
        <v>12239</v>
      </c>
      <c r="N73" s="543">
        <v>42652</v>
      </c>
      <c r="O73" s="544">
        <v>434.00744139815941</v>
      </c>
      <c r="P73" s="544">
        <v>395.40700856702028</v>
      </c>
      <c r="Q73" s="544">
        <v>493.56815918985683</v>
      </c>
      <c r="R73" s="544">
        <v>393.5735214600237</v>
      </c>
      <c r="S73" s="544">
        <v>435.45950510535732</v>
      </c>
      <c r="T73" s="544">
        <v>408.36803400774136</v>
      </c>
      <c r="U73" s="545">
        <v>428.11494252884097</v>
      </c>
      <c r="AO73" s="307"/>
      <c r="AP73" s="307"/>
      <c r="AQ73" s="307"/>
      <c r="AR73" s="307"/>
      <c r="AS73" s="307"/>
      <c r="AT73" s="307"/>
      <c r="AU73" s="307"/>
      <c r="AV73" s="307"/>
      <c r="AW73" s="307"/>
      <c r="AX73" s="307"/>
      <c r="AY73" s="307"/>
      <c r="AZ73" s="307"/>
      <c r="BA73" s="307"/>
      <c r="BB73" s="307"/>
      <c r="BC73" s="307"/>
      <c r="BD73" s="307"/>
      <c r="BE73" s="307"/>
      <c r="BF73" s="307"/>
      <c r="BG73" s="307"/>
    </row>
    <row r="74" spans="1:59" s="12" customFormat="1" ht="16.5" customHeight="1">
      <c r="A74" s="529">
        <v>67</v>
      </c>
      <c r="B74" s="546" t="s">
        <v>88</v>
      </c>
      <c r="C74" s="444">
        <v>10923</v>
      </c>
      <c r="D74" s="444">
        <v>1144</v>
      </c>
      <c r="E74" s="444">
        <v>523</v>
      </c>
      <c r="F74" s="444">
        <v>11544</v>
      </c>
      <c r="G74" s="543">
        <v>12067</v>
      </c>
      <c r="H74" s="444">
        <v>87976</v>
      </c>
      <c r="I74" s="444">
        <v>20778</v>
      </c>
      <c r="J74" s="444">
        <v>20970</v>
      </c>
      <c r="K74" s="444">
        <v>87784</v>
      </c>
      <c r="L74" s="444">
        <v>80833</v>
      </c>
      <c r="M74" s="444">
        <v>27921</v>
      </c>
      <c r="N74" s="543">
        <v>108754</v>
      </c>
      <c r="O74" s="544">
        <v>581.14433331419411</v>
      </c>
      <c r="P74" s="544">
        <v>566.35077198035924</v>
      </c>
      <c r="Q74" s="544">
        <v>757.19100308944098</v>
      </c>
      <c r="R74" s="544">
        <v>535.13745475849441</v>
      </c>
      <c r="S74" s="544">
        <v>634.03151383897409</v>
      </c>
      <c r="T74" s="544">
        <v>411.27015952905685</v>
      </c>
      <c r="U74" s="545">
        <v>578.56379422739008</v>
      </c>
      <c r="AO74" s="307"/>
      <c r="AP74" s="307"/>
      <c r="AQ74" s="307"/>
      <c r="AR74" s="307"/>
      <c r="AS74" s="307"/>
      <c r="AT74" s="307"/>
      <c r="AU74" s="307"/>
      <c r="AV74" s="307"/>
      <c r="AW74" s="307"/>
      <c r="AX74" s="307"/>
      <c r="AY74" s="307"/>
      <c r="AZ74" s="307"/>
      <c r="BA74" s="307"/>
      <c r="BB74" s="307"/>
      <c r="BC74" s="307"/>
      <c r="BD74" s="307"/>
      <c r="BE74" s="307"/>
      <c r="BF74" s="307"/>
      <c r="BG74" s="307"/>
    </row>
    <row r="75" spans="1:59" s="12" customFormat="1" ht="16.5" customHeight="1">
      <c r="A75" s="529">
        <v>68</v>
      </c>
      <c r="B75" s="546" t="s">
        <v>89</v>
      </c>
      <c r="C75" s="444">
        <v>7376</v>
      </c>
      <c r="D75" s="444">
        <v>1151</v>
      </c>
      <c r="E75" s="444">
        <v>257</v>
      </c>
      <c r="F75" s="444">
        <v>8270</v>
      </c>
      <c r="G75" s="543">
        <v>8527</v>
      </c>
      <c r="H75" s="444">
        <v>50517</v>
      </c>
      <c r="I75" s="444">
        <v>8944</v>
      </c>
      <c r="J75" s="444">
        <v>6819</v>
      </c>
      <c r="K75" s="444">
        <v>52642</v>
      </c>
      <c r="L75" s="444">
        <v>43665</v>
      </c>
      <c r="M75" s="444">
        <v>15796</v>
      </c>
      <c r="N75" s="543">
        <v>59461</v>
      </c>
      <c r="O75" s="544">
        <v>460.41555717740204</v>
      </c>
      <c r="P75" s="544">
        <v>430.17033170792155</v>
      </c>
      <c r="Q75" s="544">
        <v>543.31941888606286</v>
      </c>
      <c r="R75" s="544">
        <v>445.05083926364136</v>
      </c>
      <c r="S75" s="544">
        <v>471.86479565783674</v>
      </c>
      <c r="T75" s="544">
        <v>410.54213728224232</v>
      </c>
      <c r="U75" s="545">
        <v>456.33403488944282</v>
      </c>
      <c r="AO75" s="307"/>
      <c r="AP75" s="307"/>
      <c r="AQ75" s="307"/>
      <c r="AR75" s="307"/>
      <c r="AS75" s="307"/>
      <c r="AT75" s="307"/>
      <c r="AU75" s="307"/>
      <c r="AV75" s="307"/>
      <c r="AW75" s="307"/>
      <c r="AX75" s="307"/>
      <c r="AY75" s="307"/>
      <c r="AZ75" s="307"/>
      <c r="BA75" s="307"/>
      <c r="BB75" s="307"/>
      <c r="BC75" s="307"/>
      <c r="BD75" s="307"/>
      <c r="BE75" s="307"/>
      <c r="BF75" s="307"/>
      <c r="BG75" s="307"/>
    </row>
    <row r="76" spans="1:59" s="12" customFormat="1" ht="16.5" customHeight="1">
      <c r="A76" s="529">
        <v>69</v>
      </c>
      <c r="B76" s="546" t="s">
        <v>128</v>
      </c>
      <c r="C76" s="444">
        <v>1186</v>
      </c>
      <c r="D76" s="444">
        <v>208</v>
      </c>
      <c r="E76" s="444">
        <v>147</v>
      </c>
      <c r="F76" s="444">
        <v>1247</v>
      </c>
      <c r="G76" s="543">
        <v>1394</v>
      </c>
      <c r="H76" s="444">
        <v>6988</v>
      </c>
      <c r="I76" s="444">
        <v>1670</v>
      </c>
      <c r="J76" s="444">
        <v>3875</v>
      </c>
      <c r="K76" s="444">
        <v>4783</v>
      </c>
      <c r="L76" s="444">
        <v>6032</v>
      </c>
      <c r="M76" s="444">
        <v>2626</v>
      </c>
      <c r="N76" s="543">
        <v>8658</v>
      </c>
      <c r="O76" s="544">
        <v>444.89598004770693</v>
      </c>
      <c r="P76" s="544">
        <v>391.75972462692727</v>
      </c>
      <c r="Q76" s="544">
        <v>504.46697556676099</v>
      </c>
      <c r="R76" s="544">
        <v>373.84608965245229</v>
      </c>
      <c r="S76" s="544">
        <v>440.97302723359803</v>
      </c>
      <c r="T76" s="544">
        <v>420.68223232031221</v>
      </c>
      <c r="U76" s="545">
        <v>435.53714927417678</v>
      </c>
      <c r="AO76" s="307"/>
      <c r="AP76" s="307"/>
      <c r="AQ76" s="307"/>
      <c r="AR76" s="307"/>
      <c r="AS76" s="307"/>
      <c r="AT76" s="307"/>
      <c r="AU76" s="307"/>
      <c r="AV76" s="307"/>
      <c r="AW76" s="307"/>
      <c r="AX76" s="307"/>
      <c r="AY76" s="307"/>
      <c r="AZ76" s="307"/>
      <c r="BA76" s="307"/>
      <c r="BB76" s="307"/>
      <c r="BC76" s="307"/>
      <c r="BD76" s="307"/>
      <c r="BE76" s="307"/>
      <c r="BF76" s="307"/>
      <c r="BG76" s="307"/>
    </row>
    <row r="77" spans="1:59" s="12" customFormat="1" ht="16.5" customHeight="1">
      <c r="A77" s="529">
        <v>70</v>
      </c>
      <c r="B77" s="546" t="s">
        <v>129</v>
      </c>
      <c r="C77" s="444">
        <v>4772</v>
      </c>
      <c r="D77" s="444">
        <v>519</v>
      </c>
      <c r="E77" s="444">
        <v>310</v>
      </c>
      <c r="F77" s="444">
        <v>4981</v>
      </c>
      <c r="G77" s="543">
        <v>5291</v>
      </c>
      <c r="H77" s="444">
        <v>37853</v>
      </c>
      <c r="I77" s="444">
        <v>4623</v>
      </c>
      <c r="J77" s="444">
        <v>7439</v>
      </c>
      <c r="K77" s="444">
        <v>35037</v>
      </c>
      <c r="L77" s="444">
        <v>27806</v>
      </c>
      <c r="M77" s="444">
        <v>14670</v>
      </c>
      <c r="N77" s="543">
        <v>42476</v>
      </c>
      <c r="O77" s="544">
        <v>432.57689629687093</v>
      </c>
      <c r="P77" s="544">
        <v>431.67216980664102</v>
      </c>
      <c r="Q77" s="544">
        <v>496.1064313756159</v>
      </c>
      <c r="R77" s="544">
        <v>418.34970088818017</v>
      </c>
      <c r="S77" s="544">
        <v>453.74862486691512</v>
      </c>
      <c r="T77" s="544">
        <v>388.15255569013641</v>
      </c>
      <c r="U77" s="545">
        <v>432.49043159478634</v>
      </c>
      <c r="AO77" s="307"/>
      <c r="AP77" s="307"/>
      <c r="AQ77" s="307"/>
      <c r="AR77" s="307"/>
      <c r="AS77" s="307"/>
      <c r="AT77" s="307"/>
      <c r="AU77" s="307"/>
      <c r="AV77" s="307"/>
      <c r="AW77" s="307"/>
      <c r="AX77" s="307"/>
      <c r="AY77" s="307"/>
      <c r="AZ77" s="307"/>
      <c r="BA77" s="307"/>
      <c r="BB77" s="307"/>
      <c r="BC77" s="307"/>
      <c r="BD77" s="307"/>
      <c r="BE77" s="307"/>
      <c r="BF77" s="307"/>
      <c r="BG77" s="307"/>
    </row>
    <row r="78" spans="1:59" s="12" customFormat="1" ht="16.5" customHeight="1">
      <c r="A78" s="529">
        <v>71</v>
      </c>
      <c r="B78" s="546" t="s">
        <v>130</v>
      </c>
      <c r="C78" s="444">
        <v>4360</v>
      </c>
      <c r="D78" s="444">
        <v>585</v>
      </c>
      <c r="E78" s="444">
        <v>299</v>
      </c>
      <c r="F78" s="444">
        <v>4646</v>
      </c>
      <c r="G78" s="543">
        <v>4945</v>
      </c>
      <c r="H78" s="444">
        <v>30898</v>
      </c>
      <c r="I78" s="444">
        <v>9812</v>
      </c>
      <c r="J78" s="444">
        <v>9497</v>
      </c>
      <c r="K78" s="444">
        <v>31213</v>
      </c>
      <c r="L78" s="444">
        <v>29757</v>
      </c>
      <c r="M78" s="444">
        <v>10953</v>
      </c>
      <c r="N78" s="543">
        <v>40710</v>
      </c>
      <c r="O78" s="544">
        <v>521.02989201357173</v>
      </c>
      <c r="P78" s="544">
        <v>516.97971447315524</v>
      </c>
      <c r="Q78" s="544">
        <v>610.09519534157755</v>
      </c>
      <c r="R78" s="544">
        <v>491.39849936235152</v>
      </c>
      <c r="S78" s="544">
        <v>556.22390930049198</v>
      </c>
      <c r="T78" s="544">
        <v>415.17613308842704</v>
      </c>
      <c r="U78" s="545">
        <v>520.10374078243001</v>
      </c>
      <c r="AO78" s="307"/>
      <c r="AP78" s="307"/>
      <c r="AQ78" s="307"/>
      <c r="AR78" s="307"/>
      <c r="AS78" s="307"/>
      <c r="AT78" s="307"/>
      <c r="AU78" s="307"/>
      <c r="AV78" s="307"/>
      <c r="AW78" s="307"/>
      <c r="AX78" s="307"/>
      <c r="AY78" s="307"/>
      <c r="AZ78" s="307"/>
      <c r="BA78" s="307"/>
      <c r="BB78" s="307"/>
      <c r="BC78" s="307"/>
      <c r="BD78" s="307"/>
      <c r="BE78" s="307"/>
      <c r="BF78" s="307"/>
      <c r="BG78" s="307"/>
    </row>
    <row r="79" spans="1:59" s="12" customFormat="1" ht="16.5" customHeight="1">
      <c r="A79" s="529">
        <v>72</v>
      </c>
      <c r="B79" s="546" t="s">
        <v>131</v>
      </c>
      <c r="C79" s="444">
        <v>5439</v>
      </c>
      <c r="D79" s="444">
        <v>857</v>
      </c>
      <c r="E79" s="444">
        <v>225</v>
      </c>
      <c r="F79" s="444">
        <v>6071</v>
      </c>
      <c r="G79" s="543">
        <v>6296</v>
      </c>
      <c r="H79" s="444">
        <v>77126</v>
      </c>
      <c r="I79" s="444">
        <v>14947</v>
      </c>
      <c r="J79" s="444">
        <v>17344</v>
      </c>
      <c r="K79" s="444">
        <v>74729</v>
      </c>
      <c r="L79" s="444">
        <v>66616</v>
      </c>
      <c r="M79" s="444">
        <v>25457</v>
      </c>
      <c r="N79" s="543">
        <v>92073</v>
      </c>
      <c r="O79" s="544">
        <v>410.61658684021336</v>
      </c>
      <c r="P79" s="544">
        <v>434.75340460037916</v>
      </c>
      <c r="Q79" s="544">
        <v>570.16130180092091</v>
      </c>
      <c r="R79" s="544">
        <v>374.74996712818285</v>
      </c>
      <c r="S79" s="544">
        <v>425.61778576278687</v>
      </c>
      <c r="T79" s="544">
        <v>381.83596340252888</v>
      </c>
      <c r="U79" s="545">
        <v>413.91071359383926</v>
      </c>
      <c r="AO79" s="307"/>
      <c r="AP79" s="307"/>
      <c r="AQ79" s="307"/>
      <c r="AR79" s="307"/>
      <c r="AS79" s="307"/>
      <c r="AT79" s="307"/>
      <c r="AU79" s="307"/>
      <c r="AV79" s="307"/>
      <c r="AW79" s="307"/>
      <c r="AX79" s="307"/>
      <c r="AY79" s="307"/>
      <c r="AZ79" s="307"/>
      <c r="BA79" s="307"/>
      <c r="BB79" s="307"/>
      <c r="BC79" s="307"/>
      <c r="BD79" s="307"/>
      <c r="BE79" s="307"/>
      <c r="BF79" s="307"/>
      <c r="BG79" s="307"/>
    </row>
    <row r="80" spans="1:59" s="12" customFormat="1" ht="16.5" customHeight="1">
      <c r="A80" s="529">
        <v>73</v>
      </c>
      <c r="B80" s="546" t="s">
        <v>132</v>
      </c>
      <c r="C80" s="444">
        <v>3153</v>
      </c>
      <c r="D80" s="444">
        <v>488</v>
      </c>
      <c r="E80" s="444">
        <v>285</v>
      </c>
      <c r="F80" s="444">
        <v>3356</v>
      </c>
      <c r="G80" s="543">
        <v>3641</v>
      </c>
      <c r="H80" s="444">
        <v>49980</v>
      </c>
      <c r="I80" s="444">
        <v>7031</v>
      </c>
      <c r="J80" s="444">
        <v>22795</v>
      </c>
      <c r="K80" s="444">
        <v>34216</v>
      </c>
      <c r="L80" s="444">
        <v>45461</v>
      </c>
      <c r="M80" s="444">
        <v>11550</v>
      </c>
      <c r="N80" s="543">
        <v>57011</v>
      </c>
      <c r="O80" s="544">
        <v>412.53276399577987</v>
      </c>
      <c r="P80" s="544">
        <v>421.88317271370767</v>
      </c>
      <c r="Q80" s="544">
        <v>470.78368908741999</v>
      </c>
      <c r="R80" s="544">
        <v>370.59484455092019</v>
      </c>
      <c r="S80" s="544">
        <v>404.74088154118851</v>
      </c>
      <c r="T80" s="544">
        <v>449.75836888928347</v>
      </c>
      <c r="U80" s="545">
        <v>413.49332084937845</v>
      </c>
      <c r="AO80" s="307"/>
      <c r="AP80" s="307"/>
      <c r="AQ80" s="307"/>
      <c r="AR80" s="307"/>
      <c r="AS80" s="307"/>
      <c r="AT80" s="307"/>
      <c r="AU80" s="307"/>
      <c r="AV80" s="307"/>
      <c r="AW80" s="307"/>
      <c r="AX80" s="307"/>
      <c r="AY80" s="307"/>
      <c r="AZ80" s="307"/>
      <c r="BA80" s="307"/>
      <c r="BB80" s="307"/>
      <c r="BC80" s="307"/>
      <c r="BD80" s="307"/>
      <c r="BE80" s="307"/>
      <c r="BF80" s="307"/>
      <c r="BG80" s="307"/>
    </row>
    <row r="81" spans="1:59" s="12" customFormat="1" ht="16.5" customHeight="1">
      <c r="A81" s="529">
        <v>74</v>
      </c>
      <c r="B81" s="546" t="s">
        <v>133</v>
      </c>
      <c r="C81" s="444">
        <v>4183</v>
      </c>
      <c r="D81" s="444">
        <v>448</v>
      </c>
      <c r="E81" s="444">
        <v>208</v>
      </c>
      <c r="F81" s="444">
        <v>4423</v>
      </c>
      <c r="G81" s="543">
        <v>4631</v>
      </c>
      <c r="H81" s="444">
        <v>28799</v>
      </c>
      <c r="I81" s="444">
        <v>4127</v>
      </c>
      <c r="J81" s="444">
        <v>5609</v>
      </c>
      <c r="K81" s="444">
        <v>27317</v>
      </c>
      <c r="L81" s="444">
        <v>20840</v>
      </c>
      <c r="M81" s="444">
        <v>12086</v>
      </c>
      <c r="N81" s="543">
        <v>32926</v>
      </c>
      <c r="O81" s="544">
        <v>433.8342322100977</v>
      </c>
      <c r="P81" s="544">
        <v>473.01867092910908</v>
      </c>
      <c r="Q81" s="544">
        <v>601.77764193764415</v>
      </c>
      <c r="R81" s="544">
        <v>401.41422925210509</v>
      </c>
      <c r="S81" s="544">
        <v>468.76813432978565</v>
      </c>
      <c r="T81" s="544">
        <v>382.09756433372706</v>
      </c>
      <c r="U81" s="545">
        <v>437.87827174643667</v>
      </c>
      <c r="AO81" s="307"/>
      <c r="AP81" s="307"/>
      <c r="AQ81" s="307"/>
      <c r="AR81" s="307"/>
      <c r="AS81" s="307"/>
      <c r="AT81" s="307"/>
      <c r="AU81" s="307"/>
      <c r="AV81" s="307"/>
      <c r="AW81" s="307"/>
      <c r="AX81" s="307"/>
      <c r="AY81" s="307"/>
      <c r="AZ81" s="307"/>
      <c r="BA81" s="307"/>
      <c r="BB81" s="307"/>
      <c r="BC81" s="307"/>
      <c r="BD81" s="307"/>
      <c r="BE81" s="307"/>
      <c r="BF81" s="307"/>
      <c r="BG81" s="307"/>
    </row>
    <row r="82" spans="1:59" s="12" customFormat="1" ht="16.5" customHeight="1">
      <c r="A82" s="529">
        <v>75</v>
      </c>
      <c r="B82" s="546" t="s">
        <v>134</v>
      </c>
      <c r="C82" s="444">
        <v>1103</v>
      </c>
      <c r="D82" s="444">
        <v>194</v>
      </c>
      <c r="E82" s="444">
        <v>196</v>
      </c>
      <c r="F82" s="444">
        <v>1101</v>
      </c>
      <c r="G82" s="543">
        <v>1297</v>
      </c>
      <c r="H82" s="444">
        <v>7978</v>
      </c>
      <c r="I82" s="444">
        <v>1342</v>
      </c>
      <c r="J82" s="444">
        <v>4749</v>
      </c>
      <c r="K82" s="444">
        <v>4571</v>
      </c>
      <c r="L82" s="444">
        <v>6124</v>
      </c>
      <c r="M82" s="444">
        <v>3196</v>
      </c>
      <c r="N82" s="543">
        <v>9320</v>
      </c>
      <c r="O82" s="544">
        <v>483.18084607051458</v>
      </c>
      <c r="P82" s="544">
        <v>432.98655960805661</v>
      </c>
      <c r="Q82" s="544">
        <v>541.99779738481209</v>
      </c>
      <c r="R82" s="544">
        <v>411.54329077535147</v>
      </c>
      <c r="S82" s="544">
        <v>484.39155230130621</v>
      </c>
      <c r="T82" s="544">
        <v>460.62678600612873</v>
      </c>
      <c r="U82" s="545">
        <v>476.72000074190703</v>
      </c>
      <c r="AO82" s="307"/>
      <c r="AP82" s="307"/>
      <c r="AQ82" s="307"/>
      <c r="AR82" s="307"/>
      <c r="AS82" s="307"/>
      <c r="AT82" s="307"/>
      <c r="AU82" s="307"/>
      <c r="AV82" s="307"/>
      <c r="AW82" s="307"/>
      <c r="AX82" s="307"/>
      <c r="AY82" s="307"/>
      <c r="AZ82" s="307"/>
      <c r="BA82" s="307"/>
      <c r="BB82" s="307"/>
      <c r="BC82" s="307"/>
      <c r="BD82" s="307"/>
      <c r="BE82" s="307"/>
      <c r="BF82" s="307"/>
      <c r="BG82" s="307"/>
    </row>
    <row r="83" spans="1:59" s="12" customFormat="1" ht="16.5" customHeight="1">
      <c r="A83" s="529">
        <v>76</v>
      </c>
      <c r="B83" s="546" t="s">
        <v>135</v>
      </c>
      <c r="C83" s="444">
        <v>2128</v>
      </c>
      <c r="D83" s="444">
        <v>285</v>
      </c>
      <c r="E83" s="444">
        <v>236</v>
      </c>
      <c r="F83" s="444">
        <v>2177</v>
      </c>
      <c r="G83" s="543">
        <v>2413</v>
      </c>
      <c r="H83" s="444">
        <v>17143</v>
      </c>
      <c r="I83" s="444">
        <v>2282</v>
      </c>
      <c r="J83" s="444">
        <v>6777</v>
      </c>
      <c r="K83" s="444">
        <v>12648</v>
      </c>
      <c r="L83" s="444">
        <v>13555</v>
      </c>
      <c r="M83" s="444">
        <v>5870</v>
      </c>
      <c r="N83" s="543">
        <v>19425</v>
      </c>
      <c r="O83" s="544">
        <v>432.6175803084987</v>
      </c>
      <c r="P83" s="544">
        <v>383.3971961102107</v>
      </c>
      <c r="Q83" s="544">
        <v>521.63595568172582</v>
      </c>
      <c r="R83" s="544">
        <v>375.64381174753271</v>
      </c>
      <c r="S83" s="544">
        <v>427.42209799880203</v>
      </c>
      <c r="T83" s="544">
        <v>428.80683084936237</v>
      </c>
      <c r="U83" s="545">
        <v>427.82813711086487</v>
      </c>
      <c r="AO83" s="307"/>
      <c r="AP83" s="307"/>
      <c r="AQ83" s="307"/>
      <c r="AR83" s="307"/>
      <c r="AS83" s="307"/>
      <c r="AT83" s="307"/>
      <c r="AU83" s="307"/>
      <c r="AV83" s="307"/>
      <c r="AW83" s="307"/>
      <c r="AX83" s="307"/>
      <c r="AY83" s="307"/>
      <c r="AZ83" s="307"/>
      <c r="BA83" s="307"/>
      <c r="BB83" s="307"/>
      <c r="BC83" s="307"/>
      <c r="BD83" s="307"/>
      <c r="BE83" s="307"/>
      <c r="BF83" s="307"/>
      <c r="BG83" s="307"/>
    </row>
    <row r="84" spans="1:59" s="12" customFormat="1" ht="16.5" customHeight="1">
      <c r="A84" s="529">
        <v>77</v>
      </c>
      <c r="B84" s="546" t="s">
        <v>136</v>
      </c>
      <c r="C84" s="444">
        <v>7505</v>
      </c>
      <c r="D84" s="444">
        <v>1261</v>
      </c>
      <c r="E84" s="444">
        <v>311</v>
      </c>
      <c r="F84" s="444">
        <v>8455</v>
      </c>
      <c r="G84" s="543">
        <v>8766</v>
      </c>
      <c r="H84" s="444">
        <v>73477</v>
      </c>
      <c r="I84" s="444">
        <v>12930</v>
      </c>
      <c r="J84" s="444">
        <v>6975</v>
      </c>
      <c r="K84" s="444">
        <v>79432</v>
      </c>
      <c r="L84" s="444">
        <v>65723</v>
      </c>
      <c r="M84" s="444">
        <v>20684</v>
      </c>
      <c r="N84" s="543">
        <v>86407</v>
      </c>
      <c r="O84" s="544">
        <v>514.41440603898047</v>
      </c>
      <c r="P84" s="544">
        <v>497.86092581326898</v>
      </c>
      <c r="Q84" s="544">
        <v>548.27647968865597</v>
      </c>
      <c r="R84" s="544">
        <v>508.16953556585139</v>
      </c>
      <c r="S84" s="544">
        <v>538.83839483976431</v>
      </c>
      <c r="T84" s="544">
        <v>437.71645782053287</v>
      </c>
      <c r="U84" s="545">
        <v>512.00266132035983</v>
      </c>
      <c r="AO84" s="307"/>
      <c r="AP84" s="307"/>
      <c r="AQ84" s="307"/>
      <c r="AR84" s="307"/>
      <c r="AS84" s="307"/>
      <c r="AT84" s="307"/>
      <c r="AU84" s="307"/>
      <c r="AV84" s="307"/>
      <c r="AW84" s="307"/>
      <c r="AX84" s="307"/>
      <c r="AY84" s="307"/>
      <c r="AZ84" s="307"/>
      <c r="BA84" s="307"/>
      <c r="BB84" s="307"/>
      <c r="BC84" s="307"/>
      <c r="BD84" s="307"/>
      <c r="BE84" s="307"/>
      <c r="BF84" s="307"/>
      <c r="BG84" s="307"/>
    </row>
    <row r="85" spans="1:59" s="12" customFormat="1" ht="16.5" customHeight="1">
      <c r="A85" s="529">
        <v>78</v>
      </c>
      <c r="B85" s="546" t="s">
        <v>137</v>
      </c>
      <c r="C85" s="444">
        <v>4805</v>
      </c>
      <c r="D85" s="444">
        <v>485</v>
      </c>
      <c r="E85" s="444">
        <v>290</v>
      </c>
      <c r="F85" s="444">
        <v>5000</v>
      </c>
      <c r="G85" s="543">
        <v>5290</v>
      </c>
      <c r="H85" s="444">
        <v>35662</v>
      </c>
      <c r="I85" s="444">
        <v>4311</v>
      </c>
      <c r="J85" s="444">
        <v>7284</v>
      </c>
      <c r="K85" s="444">
        <v>32689</v>
      </c>
      <c r="L85" s="444">
        <v>28268</v>
      </c>
      <c r="M85" s="444">
        <v>11705</v>
      </c>
      <c r="N85" s="543">
        <v>39973</v>
      </c>
      <c r="O85" s="544">
        <v>515.55862701708145</v>
      </c>
      <c r="P85" s="544">
        <v>408.19719473522332</v>
      </c>
      <c r="Q85" s="544">
        <v>487.7587853426711</v>
      </c>
      <c r="R85" s="544">
        <v>509.57554055123239</v>
      </c>
      <c r="S85" s="544">
        <v>549.62901578725268</v>
      </c>
      <c r="T85" s="544">
        <v>399.43359004207286</v>
      </c>
      <c r="U85" s="545">
        <v>505.21981007144279</v>
      </c>
      <c r="AO85" s="307"/>
      <c r="AP85" s="307"/>
      <c r="AQ85" s="307"/>
      <c r="AR85" s="307"/>
      <c r="AS85" s="307"/>
      <c r="AT85" s="307"/>
      <c r="AU85" s="307"/>
      <c r="AV85" s="307"/>
      <c r="AW85" s="307"/>
      <c r="AX85" s="307"/>
      <c r="AY85" s="307"/>
      <c r="AZ85" s="307"/>
      <c r="BA85" s="307"/>
      <c r="BB85" s="307"/>
      <c r="BC85" s="307"/>
      <c r="BD85" s="307"/>
      <c r="BE85" s="307"/>
      <c r="BF85" s="307"/>
      <c r="BG85" s="307"/>
    </row>
    <row r="86" spans="1:59" s="12" customFormat="1" ht="16.5" customHeight="1">
      <c r="A86" s="529">
        <v>79</v>
      </c>
      <c r="B86" s="546" t="s">
        <v>138</v>
      </c>
      <c r="C86" s="444">
        <v>1476</v>
      </c>
      <c r="D86" s="444">
        <v>281</v>
      </c>
      <c r="E86" s="444">
        <v>173</v>
      </c>
      <c r="F86" s="444">
        <v>1584</v>
      </c>
      <c r="G86" s="543">
        <v>1757</v>
      </c>
      <c r="H86" s="444">
        <v>17302</v>
      </c>
      <c r="I86" s="444">
        <v>3516</v>
      </c>
      <c r="J86" s="444">
        <v>8822</v>
      </c>
      <c r="K86" s="444">
        <v>11996</v>
      </c>
      <c r="L86" s="444">
        <v>14584</v>
      </c>
      <c r="M86" s="444">
        <v>6234</v>
      </c>
      <c r="N86" s="543">
        <v>20818</v>
      </c>
      <c r="O86" s="544">
        <v>440.8815980745519</v>
      </c>
      <c r="P86" s="544">
        <v>368.6015472468037</v>
      </c>
      <c r="Q86" s="544">
        <v>459.13567037564837</v>
      </c>
      <c r="R86" s="544">
        <v>407.81790864394304</v>
      </c>
      <c r="S86" s="544">
        <v>429.70692639386198</v>
      </c>
      <c r="T86" s="544">
        <v>427.15586586418215</v>
      </c>
      <c r="U86" s="545">
        <v>429.01554510842317</v>
      </c>
      <c r="AO86" s="307"/>
      <c r="AP86" s="307"/>
      <c r="AQ86" s="307"/>
      <c r="AR86" s="307"/>
      <c r="AS86" s="307"/>
      <c r="AT86" s="307"/>
      <c r="AU86" s="307"/>
      <c r="AV86" s="307"/>
      <c r="AW86" s="307"/>
      <c r="AX86" s="307"/>
      <c r="AY86" s="307"/>
      <c r="AZ86" s="307"/>
      <c r="BA86" s="307"/>
      <c r="BB86" s="307"/>
      <c r="BC86" s="307"/>
      <c r="BD86" s="307"/>
      <c r="BE86" s="307"/>
      <c r="BF86" s="307"/>
      <c r="BG86" s="307"/>
    </row>
    <row r="87" spans="1:59" s="12" customFormat="1" ht="16.5" customHeight="1">
      <c r="A87" s="529">
        <v>80</v>
      </c>
      <c r="B87" s="546" t="s">
        <v>38</v>
      </c>
      <c r="C87" s="444">
        <v>6373</v>
      </c>
      <c r="D87" s="444">
        <v>820</v>
      </c>
      <c r="E87" s="444">
        <v>307</v>
      </c>
      <c r="F87" s="444">
        <v>6886</v>
      </c>
      <c r="G87" s="543">
        <v>7193</v>
      </c>
      <c r="H87" s="444">
        <v>48370</v>
      </c>
      <c r="I87" s="444">
        <v>11817</v>
      </c>
      <c r="J87" s="444">
        <v>13886</v>
      </c>
      <c r="K87" s="444">
        <v>46301</v>
      </c>
      <c r="L87" s="444">
        <v>42956</v>
      </c>
      <c r="M87" s="444">
        <v>17231</v>
      </c>
      <c r="N87" s="543">
        <v>60187</v>
      </c>
      <c r="O87" s="544">
        <v>461.94594771185751</v>
      </c>
      <c r="P87" s="544">
        <v>382.82444454963911</v>
      </c>
      <c r="Q87" s="544">
        <v>481.26163788719242</v>
      </c>
      <c r="R87" s="544">
        <v>438.98978891820582</v>
      </c>
      <c r="S87" s="544">
        <v>464.58912166136673</v>
      </c>
      <c r="T87" s="544">
        <v>406.55033895662308</v>
      </c>
      <c r="U87" s="545">
        <v>449.29524248959837</v>
      </c>
      <c r="AO87" s="307"/>
      <c r="AP87" s="307"/>
      <c r="AQ87" s="307"/>
      <c r="AR87" s="307"/>
      <c r="AS87" s="307"/>
      <c r="AT87" s="307"/>
      <c r="AU87" s="307"/>
      <c r="AV87" s="307"/>
      <c r="AW87" s="307"/>
      <c r="AX87" s="307"/>
      <c r="AY87" s="307"/>
      <c r="AZ87" s="307"/>
      <c r="BA87" s="307"/>
      <c r="BB87" s="307"/>
      <c r="BC87" s="307"/>
      <c r="BD87" s="307"/>
      <c r="BE87" s="307"/>
      <c r="BF87" s="307"/>
      <c r="BG87" s="307"/>
    </row>
    <row r="88" spans="1:59" s="12" customFormat="1" ht="16.5" customHeight="1">
      <c r="A88" s="529">
        <v>81</v>
      </c>
      <c r="B88" s="546" t="s">
        <v>157</v>
      </c>
      <c r="C88" s="444">
        <v>8670</v>
      </c>
      <c r="D88" s="444">
        <v>984</v>
      </c>
      <c r="E88" s="444">
        <v>313</v>
      </c>
      <c r="F88" s="444">
        <v>9341</v>
      </c>
      <c r="G88" s="543">
        <v>9654</v>
      </c>
      <c r="H88" s="444">
        <v>79297</v>
      </c>
      <c r="I88" s="444">
        <v>7417</v>
      </c>
      <c r="J88" s="444">
        <v>9207</v>
      </c>
      <c r="K88" s="444">
        <v>77507</v>
      </c>
      <c r="L88" s="444">
        <v>56548</v>
      </c>
      <c r="M88" s="444">
        <v>30166</v>
      </c>
      <c r="N88" s="543">
        <v>86714</v>
      </c>
      <c r="O88" s="544">
        <v>459.17370048014197</v>
      </c>
      <c r="P88" s="544">
        <v>400.58192975673404</v>
      </c>
      <c r="Q88" s="544">
        <v>507.27786435143321</v>
      </c>
      <c r="R88" s="544">
        <v>448.85815564268319</v>
      </c>
      <c r="S88" s="544">
        <v>479.17717489251982</v>
      </c>
      <c r="T88" s="544">
        <v>407.76944817305366</v>
      </c>
      <c r="U88" s="545">
        <v>454.88541289348194</v>
      </c>
      <c r="AO88" s="307"/>
      <c r="AP88" s="307"/>
      <c r="AQ88" s="307"/>
      <c r="AR88" s="307"/>
      <c r="AS88" s="307"/>
      <c r="AT88" s="307"/>
      <c r="AU88" s="307"/>
      <c r="AV88" s="307"/>
      <c r="AW88" s="307"/>
      <c r="AX88" s="307"/>
      <c r="AY88" s="307"/>
      <c r="AZ88" s="307"/>
      <c r="BA88" s="307"/>
      <c r="BB88" s="307"/>
      <c r="BC88" s="307"/>
      <c r="BD88" s="307"/>
      <c r="BE88" s="307"/>
      <c r="BF88" s="307"/>
      <c r="BG88" s="307"/>
    </row>
    <row r="89" spans="1:59" s="12" customFormat="1" ht="30" customHeight="1">
      <c r="A89" s="794" t="s">
        <v>403</v>
      </c>
      <c r="B89" s="794"/>
      <c r="C89" s="419">
        <v>1958869</v>
      </c>
      <c r="D89" s="419">
        <v>161689</v>
      </c>
      <c r="E89" s="419">
        <v>50183</v>
      </c>
      <c r="F89" s="419">
        <v>2070375</v>
      </c>
      <c r="G89" s="419">
        <v>2120558</v>
      </c>
      <c r="H89" s="419">
        <v>14774229</v>
      </c>
      <c r="I89" s="419">
        <v>2025662</v>
      </c>
      <c r="J89" s="419">
        <v>2217945</v>
      </c>
      <c r="K89" s="419">
        <v>14581946</v>
      </c>
      <c r="L89" s="419">
        <v>11261884</v>
      </c>
      <c r="M89" s="419">
        <v>5538007</v>
      </c>
      <c r="N89" s="419">
        <v>16799891</v>
      </c>
      <c r="O89" s="533">
        <v>524.79387020958586</v>
      </c>
      <c r="P89" s="533">
        <v>450.99186725144557</v>
      </c>
      <c r="Q89" s="533">
        <v>540.357392135846</v>
      </c>
      <c r="R89" s="533">
        <v>513.3359940370475</v>
      </c>
      <c r="S89" s="533">
        <v>533.69331270947407</v>
      </c>
      <c r="T89" s="533">
        <v>481.84330757413119</v>
      </c>
      <c r="U89" s="533">
        <v>516.9847642956488</v>
      </c>
      <c r="AO89" s="307"/>
      <c r="AP89" s="307"/>
      <c r="AQ89" s="307"/>
      <c r="AR89" s="307"/>
      <c r="AS89" s="307"/>
      <c r="AT89" s="307"/>
      <c r="AU89" s="307"/>
      <c r="AV89" s="307"/>
      <c r="AW89" s="307"/>
      <c r="AX89" s="307"/>
      <c r="AY89" s="307"/>
      <c r="AZ89" s="307"/>
      <c r="BA89" s="307"/>
      <c r="BB89" s="307"/>
      <c r="BC89" s="307"/>
      <c r="BD89" s="307"/>
      <c r="BE89" s="307"/>
      <c r="BF89" s="307"/>
      <c r="BG89" s="307"/>
    </row>
    <row r="90" spans="1:59">
      <c r="A90" s="541" t="s">
        <v>172</v>
      </c>
      <c r="B90" s="539"/>
      <c r="C90" s="539"/>
      <c r="D90" s="539"/>
      <c r="E90" s="539"/>
      <c r="F90" s="539"/>
      <c r="G90" s="539"/>
      <c r="H90" s="259"/>
      <c r="I90" s="259"/>
      <c r="J90" s="259"/>
      <c r="K90" s="259"/>
      <c r="L90" s="540"/>
      <c r="M90" s="540"/>
      <c r="N90" s="259"/>
      <c r="O90" s="259"/>
      <c r="P90" s="259"/>
      <c r="Q90" s="259"/>
      <c r="R90" s="259"/>
      <c r="S90" s="259"/>
      <c r="T90" s="259"/>
      <c r="U90" s="259"/>
    </row>
    <row r="91" spans="1:59">
      <c r="A91" s="781" t="s">
        <v>657</v>
      </c>
      <c r="B91" s="781"/>
      <c r="C91" s="781"/>
      <c r="D91" s="781"/>
      <c r="E91" s="781"/>
      <c r="F91" s="781"/>
      <c r="G91" s="781"/>
      <c r="H91" s="781"/>
      <c r="I91" s="781"/>
      <c r="J91" s="781"/>
      <c r="K91" s="781"/>
      <c r="L91" s="781"/>
      <c r="M91" s="781"/>
      <c r="N91" s="781"/>
      <c r="O91" s="781"/>
      <c r="P91" s="781" t="s">
        <v>142</v>
      </c>
      <c r="Q91" s="781"/>
      <c r="R91" s="781"/>
      <c r="S91" s="781"/>
      <c r="T91" s="781"/>
      <c r="U91" s="781"/>
    </row>
    <row r="92" spans="1:59">
      <c r="C92" s="26"/>
      <c r="D92" s="26"/>
      <c r="E92" s="26"/>
      <c r="F92" s="26"/>
      <c r="G92" s="26"/>
      <c r="H92" s="26"/>
      <c r="I92" s="26"/>
      <c r="J92" s="26"/>
      <c r="K92" s="26"/>
      <c r="L92" s="26"/>
      <c r="M92" s="26"/>
      <c r="N92" s="26"/>
      <c r="O92" s="309"/>
      <c r="P92" s="309"/>
      <c r="Q92" s="309"/>
      <c r="R92" s="309"/>
      <c r="S92" s="309"/>
      <c r="T92" s="309"/>
      <c r="U92" s="309"/>
    </row>
  </sheetData>
  <mergeCells count="12">
    <mergeCell ref="A2:U2"/>
    <mergeCell ref="A4:A7"/>
    <mergeCell ref="C4:G4"/>
    <mergeCell ref="H4:N4"/>
    <mergeCell ref="O4:U4"/>
    <mergeCell ref="C5:G5"/>
    <mergeCell ref="A91:U91"/>
    <mergeCell ref="B4:B7"/>
    <mergeCell ref="H5:N5"/>
    <mergeCell ref="S3:U3"/>
    <mergeCell ref="O5:U5"/>
    <mergeCell ref="A89:B89"/>
  </mergeCells>
  <conditionalFormatting sqref="AO8:BG89">
    <cfRule type="cellIs" dxfId="10" priority="1" operator="lessThan">
      <formula>0</formula>
    </cfRule>
    <cfRule type="cellIs" dxfId="9" priority="2" operator="greaterThan">
      <formula>0</formula>
    </cfRule>
  </conditionalFormatting>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AR102"/>
  <sheetViews>
    <sheetView showGridLines="0" topLeftCell="A73" zoomScale="87" zoomScaleNormal="87" workbookViewId="0">
      <selection activeCell="A100" sqref="A100"/>
    </sheetView>
  </sheetViews>
  <sheetFormatPr defaultColWidth="9.28515625" defaultRowHeight="15"/>
  <cols>
    <col min="1" max="1" width="6.7109375" style="2" customWidth="1"/>
    <col min="2" max="2" width="49.28515625" style="2" customWidth="1"/>
    <col min="3" max="3" width="9.5703125" style="25" customWidth="1"/>
    <col min="4" max="4" width="9.28515625" style="25" customWidth="1"/>
    <col min="5" max="8" width="8.42578125" style="25" customWidth="1"/>
    <col min="9" max="12" width="8.85546875" style="25" customWidth="1"/>
    <col min="13" max="15" width="8.85546875" style="2" customWidth="1"/>
    <col min="16" max="16" width="13.7109375" style="2" customWidth="1"/>
    <col min="17" max="16384" width="9.28515625" style="2"/>
  </cols>
  <sheetData>
    <row r="1" spans="1:44" ht="19.149999999999999" customHeight="1"/>
    <row r="2" spans="1:44" s="25" customFormat="1" ht="27" customHeight="1">
      <c r="A2" s="795" t="s">
        <v>305</v>
      </c>
      <c r="B2" s="795"/>
      <c r="C2" s="795"/>
      <c r="D2" s="795"/>
      <c r="E2" s="795"/>
      <c r="F2" s="795"/>
      <c r="G2" s="795"/>
      <c r="H2" s="795"/>
      <c r="I2" s="795"/>
      <c r="J2" s="795"/>
      <c r="K2" s="795"/>
      <c r="L2" s="795"/>
      <c r="M2" s="795"/>
      <c r="N2" s="795"/>
      <c r="O2" s="795"/>
      <c r="P2" s="795"/>
    </row>
    <row r="3" spans="1:44" s="260" customFormat="1" ht="15" customHeight="1">
      <c r="A3" s="688" t="s">
        <v>304</v>
      </c>
      <c r="B3" s="688"/>
      <c r="C3" s="688"/>
      <c r="D3" s="688"/>
      <c r="E3" s="688"/>
      <c r="F3" s="688"/>
      <c r="G3" s="688"/>
      <c r="H3" s="688"/>
      <c r="I3" s="688"/>
      <c r="J3" s="138"/>
      <c r="K3" s="138"/>
      <c r="L3" s="138"/>
      <c r="M3" s="138"/>
      <c r="N3" s="788" t="s">
        <v>911</v>
      </c>
      <c r="O3" s="788"/>
      <c r="P3" s="788"/>
    </row>
    <row r="4" spans="1:44" ht="26.25" customHeight="1">
      <c r="A4" s="796" t="s">
        <v>385</v>
      </c>
      <c r="B4" s="791" t="s">
        <v>383</v>
      </c>
      <c r="C4" s="798" t="s">
        <v>387</v>
      </c>
      <c r="D4" s="798"/>
      <c r="E4" s="798"/>
      <c r="F4" s="798"/>
      <c r="G4" s="798"/>
      <c r="H4" s="798"/>
      <c r="I4" s="798"/>
      <c r="J4" s="798"/>
      <c r="K4" s="798"/>
      <c r="L4" s="798"/>
      <c r="M4" s="798"/>
      <c r="N4" s="799"/>
      <c r="O4" s="799"/>
      <c r="P4" s="737" t="s">
        <v>402</v>
      </c>
    </row>
    <row r="5" spans="1:44" ht="28.5" customHeight="1">
      <c r="A5" s="796"/>
      <c r="B5" s="801"/>
      <c r="C5" s="800" t="s">
        <v>388</v>
      </c>
      <c r="D5" s="800"/>
      <c r="E5" s="800"/>
      <c r="F5" s="800"/>
      <c r="G5" s="800"/>
      <c r="H5" s="800"/>
      <c r="I5" s="800"/>
      <c r="J5" s="800"/>
      <c r="K5" s="800"/>
      <c r="L5" s="800"/>
      <c r="M5" s="800"/>
      <c r="N5" s="800"/>
      <c r="O5" s="800"/>
      <c r="P5" s="797"/>
    </row>
    <row r="6" spans="1:44" ht="26.25" customHeight="1">
      <c r="A6" s="796"/>
      <c r="B6" s="801"/>
      <c r="C6" s="547" t="s">
        <v>70</v>
      </c>
      <c r="D6" s="547" t="s">
        <v>71</v>
      </c>
      <c r="E6" s="547" t="s">
        <v>147</v>
      </c>
      <c r="F6" s="547" t="s">
        <v>148</v>
      </c>
      <c r="G6" s="547" t="s">
        <v>149</v>
      </c>
      <c r="H6" s="547" t="s">
        <v>150</v>
      </c>
      <c r="I6" s="547" t="s">
        <v>151</v>
      </c>
      <c r="J6" s="547" t="s">
        <v>45</v>
      </c>
      <c r="K6" s="547" t="s">
        <v>72</v>
      </c>
      <c r="L6" s="547" t="s">
        <v>73</v>
      </c>
      <c r="M6" s="547" t="s">
        <v>74</v>
      </c>
      <c r="N6" s="547" t="s">
        <v>141</v>
      </c>
      <c r="O6" s="547" t="s">
        <v>115</v>
      </c>
      <c r="P6" s="797"/>
    </row>
    <row r="7" spans="1:44" ht="23.25" customHeight="1">
      <c r="A7" s="796"/>
      <c r="B7" s="801"/>
      <c r="C7" s="548" t="s">
        <v>389</v>
      </c>
      <c r="D7" s="548" t="s">
        <v>390</v>
      </c>
      <c r="E7" s="548" t="s">
        <v>391</v>
      </c>
      <c r="F7" s="548" t="s">
        <v>392</v>
      </c>
      <c r="G7" s="548" t="s">
        <v>393</v>
      </c>
      <c r="H7" s="548" t="s">
        <v>394</v>
      </c>
      <c r="I7" s="548" t="s">
        <v>395</v>
      </c>
      <c r="J7" s="548" t="s">
        <v>396</v>
      </c>
      <c r="K7" s="548" t="s">
        <v>397</v>
      </c>
      <c r="L7" s="548" t="s">
        <v>398</v>
      </c>
      <c r="M7" s="548" t="s">
        <v>399</v>
      </c>
      <c r="N7" s="548" t="s">
        <v>400</v>
      </c>
      <c r="O7" s="548" t="s">
        <v>401</v>
      </c>
      <c r="P7" s="797"/>
    </row>
    <row r="8" spans="1:44" ht="25.5" customHeight="1">
      <c r="A8" s="529" t="s">
        <v>30</v>
      </c>
      <c r="B8" s="622" t="s">
        <v>302</v>
      </c>
      <c r="C8" s="549">
        <v>7894</v>
      </c>
      <c r="D8" s="550">
        <v>5444</v>
      </c>
      <c r="E8" s="550">
        <v>2515</v>
      </c>
      <c r="F8" s="550">
        <v>970</v>
      </c>
      <c r="G8" s="550">
        <v>1192</v>
      </c>
      <c r="H8" s="550">
        <v>407</v>
      </c>
      <c r="I8" s="550">
        <v>341</v>
      </c>
      <c r="J8" s="550">
        <v>213</v>
      </c>
      <c r="K8" s="550">
        <v>114</v>
      </c>
      <c r="L8" s="550">
        <v>19</v>
      </c>
      <c r="M8" s="550">
        <v>2</v>
      </c>
      <c r="N8" s="550">
        <v>1</v>
      </c>
      <c r="O8" s="550">
        <v>0</v>
      </c>
      <c r="P8" s="551">
        <v>19112</v>
      </c>
      <c r="AE8" s="637"/>
      <c r="AF8" s="637"/>
      <c r="AG8" s="637"/>
      <c r="AH8" s="637"/>
      <c r="AI8" s="637"/>
      <c r="AJ8" s="637"/>
      <c r="AK8" s="637"/>
      <c r="AL8" s="637"/>
      <c r="AM8" s="637"/>
      <c r="AN8" s="637"/>
      <c r="AO8" s="637"/>
      <c r="AP8" s="637"/>
      <c r="AQ8" s="637"/>
      <c r="AR8" s="637"/>
    </row>
    <row r="9" spans="1:44" ht="15.75" customHeight="1">
      <c r="A9" s="552" t="s">
        <v>32</v>
      </c>
      <c r="B9" s="623" t="s">
        <v>214</v>
      </c>
      <c r="C9" s="549">
        <v>1135</v>
      </c>
      <c r="D9" s="550">
        <v>774</v>
      </c>
      <c r="E9" s="550">
        <v>501</v>
      </c>
      <c r="F9" s="550">
        <v>204</v>
      </c>
      <c r="G9" s="550">
        <v>201</v>
      </c>
      <c r="H9" s="550">
        <v>60</v>
      </c>
      <c r="I9" s="550">
        <v>66</v>
      </c>
      <c r="J9" s="550">
        <v>150</v>
      </c>
      <c r="K9" s="550">
        <v>96</v>
      </c>
      <c r="L9" s="550">
        <v>4</v>
      </c>
      <c r="M9" s="550">
        <v>1</v>
      </c>
      <c r="N9" s="550">
        <v>0</v>
      </c>
      <c r="O9" s="550">
        <v>0</v>
      </c>
      <c r="P9" s="551">
        <v>3192</v>
      </c>
      <c r="AE9" s="637"/>
      <c r="AF9" s="637"/>
      <c r="AG9" s="637"/>
      <c r="AH9" s="637"/>
      <c r="AI9" s="637"/>
      <c r="AJ9" s="637"/>
      <c r="AK9" s="637"/>
      <c r="AL9" s="637"/>
      <c r="AM9" s="637"/>
      <c r="AN9" s="637"/>
      <c r="AO9" s="637"/>
      <c r="AP9" s="637"/>
      <c r="AQ9" s="637"/>
      <c r="AR9" s="637"/>
    </row>
    <row r="10" spans="1:44" ht="15.75" customHeight="1">
      <c r="A10" s="552" t="s">
        <v>34</v>
      </c>
      <c r="B10" s="623" t="s">
        <v>215</v>
      </c>
      <c r="C10" s="549">
        <v>386</v>
      </c>
      <c r="D10" s="550">
        <v>442</v>
      </c>
      <c r="E10" s="550">
        <v>275</v>
      </c>
      <c r="F10" s="550">
        <v>81</v>
      </c>
      <c r="G10" s="550">
        <v>184</v>
      </c>
      <c r="H10" s="550">
        <v>118</v>
      </c>
      <c r="I10" s="550">
        <v>60</v>
      </c>
      <c r="J10" s="550">
        <v>23</v>
      </c>
      <c r="K10" s="550">
        <v>12</v>
      </c>
      <c r="L10" s="550">
        <v>1</v>
      </c>
      <c r="M10" s="550">
        <v>0</v>
      </c>
      <c r="N10" s="550">
        <v>0</v>
      </c>
      <c r="O10" s="550">
        <v>0</v>
      </c>
      <c r="P10" s="551">
        <v>1582</v>
      </c>
      <c r="AE10" s="637"/>
      <c r="AF10" s="637"/>
      <c r="AG10" s="637"/>
      <c r="AH10" s="637"/>
      <c r="AI10" s="637"/>
      <c r="AJ10" s="637"/>
      <c r="AK10" s="637"/>
      <c r="AL10" s="637"/>
      <c r="AM10" s="637"/>
      <c r="AN10" s="637"/>
      <c r="AO10" s="637"/>
      <c r="AP10" s="637"/>
      <c r="AQ10" s="637"/>
      <c r="AR10" s="637"/>
    </row>
    <row r="11" spans="1:44" s="64" customFormat="1" ht="15.75" customHeight="1">
      <c r="A11" s="552" t="s">
        <v>24</v>
      </c>
      <c r="B11" s="623" t="s">
        <v>216</v>
      </c>
      <c r="C11" s="549">
        <v>69</v>
      </c>
      <c r="D11" s="550">
        <v>65</v>
      </c>
      <c r="E11" s="550">
        <v>40</v>
      </c>
      <c r="F11" s="550">
        <v>22</v>
      </c>
      <c r="G11" s="550">
        <v>59</v>
      </c>
      <c r="H11" s="550">
        <v>38</v>
      </c>
      <c r="I11" s="550">
        <v>38</v>
      </c>
      <c r="J11" s="550">
        <v>47</v>
      </c>
      <c r="K11" s="550">
        <v>38</v>
      </c>
      <c r="L11" s="550">
        <v>18</v>
      </c>
      <c r="M11" s="550">
        <v>2</v>
      </c>
      <c r="N11" s="550">
        <v>3</v>
      </c>
      <c r="O11" s="550">
        <v>11</v>
      </c>
      <c r="P11" s="551">
        <v>450</v>
      </c>
      <c r="AE11" s="637"/>
      <c r="AF11" s="637"/>
      <c r="AG11" s="637"/>
      <c r="AH11" s="637"/>
      <c r="AI11" s="637"/>
      <c r="AJ11" s="637"/>
      <c r="AK11" s="637"/>
      <c r="AL11" s="637"/>
      <c r="AM11" s="637"/>
      <c r="AN11" s="637"/>
      <c r="AO11" s="637"/>
      <c r="AP11" s="637"/>
      <c r="AQ11" s="637"/>
      <c r="AR11" s="637"/>
    </row>
    <row r="12" spans="1:44" ht="15.75" customHeight="1">
      <c r="A12" s="552" t="s">
        <v>26</v>
      </c>
      <c r="B12" s="623" t="s">
        <v>217</v>
      </c>
      <c r="C12" s="549">
        <v>5</v>
      </c>
      <c r="D12" s="550">
        <v>3</v>
      </c>
      <c r="E12" s="550">
        <v>4</v>
      </c>
      <c r="F12" s="550">
        <v>2</v>
      </c>
      <c r="G12" s="550">
        <v>6</v>
      </c>
      <c r="H12" s="550">
        <v>3</v>
      </c>
      <c r="I12" s="550">
        <v>5</v>
      </c>
      <c r="J12" s="550">
        <v>2</v>
      </c>
      <c r="K12" s="550">
        <v>2</v>
      </c>
      <c r="L12" s="550">
        <v>2</v>
      </c>
      <c r="M12" s="550">
        <v>1</v>
      </c>
      <c r="N12" s="550">
        <v>0</v>
      </c>
      <c r="O12" s="550">
        <v>0</v>
      </c>
      <c r="P12" s="551">
        <v>35</v>
      </c>
      <c r="AE12" s="637"/>
      <c r="AF12" s="637"/>
      <c r="AG12" s="637"/>
      <c r="AH12" s="637"/>
      <c r="AI12" s="637"/>
      <c r="AJ12" s="637"/>
      <c r="AK12" s="637"/>
      <c r="AL12" s="637"/>
      <c r="AM12" s="637"/>
      <c r="AN12" s="637"/>
      <c r="AO12" s="637"/>
      <c r="AP12" s="637"/>
      <c r="AQ12" s="637"/>
      <c r="AR12" s="637"/>
    </row>
    <row r="13" spans="1:44" ht="15.75" customHeight="1">
      <c r="A13" s="552" t="s">
        <v>28</v>
      </c>
      <c r="B13" s="623" t="s">
        <v>218</v>
      </c>
      <c r="C13" s="549">
        <v>208</v>
      </c>
      <c r="D13" s="550">
        <v>152</v>
      </c>
      <c r="E13" s="550">
        <v>107</v>
      </c>
      <c r="F13" s="550">
        <v>50</v>
      </c>
      <c r="G13" s="550">
        <v>95</v>
      </c>
      <c r="H13" s="550">
        <v>50</v>
      </c>
      <c r="I13" s="550">
        <v>40</v>
      </c>
      <c r="J13" s="550">
        <v>46</v>
      </c>
      <c r="K13" s="550">
        <v>40</v>
      </c>
      <c r="L13" s="550">
        <v>25</v>
      </c>
      <c r="M13" s="550">
        <v>9</v>
      </c>
      <c r="N13" s="550">
        <v>2</v>
      </c>
      <c r="O13" s="550">
        <v>2</v>
      </c>
      <c r="P13" s="551">
        <v>826</v>
      </c>
      <c r="AE13" s="637"/>
      <c r="AF13" s="637"/>
      <c r="AG13" s="637"/>
      <c r="AH13" s="637"/>
      <c r="AI13" s="637"/>
      <c r="AJ13" s="637"/>
      <c r="AK13" s="637"/>
      <c r="AL13" s="637"/>
      <c r="AM13" s="637"/>
      <c r="AN13" s="637"/>
      <c r="AO13" s="637"/>
      <c r="AP13" s="637"/>
      <c r="AQ13" s="637"/>
      <c r="AR13" s="637"/>
    </row>
    <row r="14" spans="1:44" ht="15.75" customHeight="1">
      <c r="A14" s="552" t="s">
        <v>117</v>
      </c>
      <c r="B14" s="623" t="s">
        <v>219</v>
      </c>
      <c r="C14" s="549">
        <v>1152</v>
      </c>
      <c r="D14" s="550">
        <v>1113</v>
      </c>
      <c r="E14" s="550">
        <v>842</v>
      </c>
      <c r="F14" s="550">
        <v>525</v>
      </c>
      <c r="G14" s="550">
        <v>765</v>
      </c>
      <c r="H14" s="550">
        <v>330</v>
      </c>
      <c r="I14" s="550">
        <v>217</v>
      </c>
      <c r="J14" s="550">
        <v>114</v>
      </c>
      <c r="K14" s="550">
        <v>38</v>
      </c>
      <c r="L14" s="550">
        <v>5</v>
      </c>
      <c r="M14" s="550">
        <v>2</v>
      </c>
      <c r="N14" s="550">
        <v>1</v>
      </c>
      <c r="O14" s="550">
        <v>2</v>
      </c>
      <c r="P14" s="551">
        <v>5106</v>
      </c>
      <c r="AE14" s="637"/>
      <c r="AF14" s="637"/>
      <c r="AG14" s="637"/>
      <c r="AH14" s="637"/>
      <c r="AI14" s="637"/>
      <c r="AJ14" s="637"/>
      <c r="AK14" s="637"/>
      <c r="AL14" s="637"/>
      <c r="AM14" s="637"/>
      <c r="AN14" s="637"/>
      <c r="AO14" s="637"/>
      <c r="AP14" s="637"/>
      <c r="AQ14" s="637"/>
      <c r="AR14" s="637"/>
    </row>
    <row r="15" spans="1:44" ht="15.75" customHeight="1">
      <c r="A15" s="552" t="s">
        <v>119</v>
      </c>
      <c r="B15" s="623" t="s">
        <v>220</v>
      </c>
      <c r="C15" s="549">
        <v>158</v>
      </c>
      <c r="D15" s="550">
        <v>160</v>
      </c>
      <c r="E15" s="550">
        <v>94</v>
      </c>
      <c r="F15" s="550">
        <v>37</v>
      </c>
      <c r="G15" s="550">
        <v>72</v>
      </c>
      <c r="H15" s="550">
        <v>43</v>
      </c>
      <c r="I15" s="550">
        <v>59</v>
      </c>
      <c r="J15" s="550">
        <v>29</v>
      </c>
      <c r="K15" s="550">
        <v>13</v>
      </c>
      <c r="L15" s="550">
        <v>7</v>
      </c>
      <c r="M15" s="550">
        <v>0</v>
      </c>
      <c r="N15" s="550">
        <v>0</v>
      </c>
      <c r="O15" s="550">
        <v>0</v>
      </c>
      <c r="P15" s="551">
        <v>672</v>
      </c>
      <c r="AE15" s="637"/>
      <c r="AF15" s="637"/>
      <c r="AG15" s="637"/>
      <c r="AH15" s="637"/>
      <c r="AI15" s="637"/>
      <c r="AJ15" s="637"/>
      <c r="AK15" s="637"/>
      <c r="AL15" s="637"/>
      <c r="AM15" s="637"/>
      <c r="AN15" s="637"/>
      <c r="AO15" s="637"/>
      <c r="AP15" s="637"/>
      <c r="AQ15" s="637"/>
      <c r="AR15" s="637"/>
    </row>
    <row r="16" spans="1:44" ht="15.75" customHeight="1">
      <c r="A16" s="552">
        <v>10</v>
      </c>
      <c r="B16" s="623" t="s">
        <v>221</v>
      </c>
      <c r="C16" s="549">
        <v>11139</v>
      </c>
      <c r="D16" s="550">
        <v>13454</v>
      </c>
      <c r="E16" s="550">
        <v>9306</v>
      </c>
      <c r="F16" s="550">
        <v>4153</v>
      </c>
      <c r="G16" s="550">
        <v>4584</v>
      </c>
      <c r="H16" s="550">
        <v>1385</v>
      </c>
      <c r="I16" s="550">
        <v>1078</v>
      </c>
      <c r="J16" s="550">
        <v>732</v>
      </c>
      <c r="K16" s="550">
        <v>450</v>
      </c>
      <c r="L16" s="550">
        <v>167</v>
      </c>
      <c r="M16" s="550">
        <v>46</v>
      </c>
      <c r="N16" s="550">
        <v>23</v>
      </c>
      <c r="O16" s="550">
        <v>23</v>
      </c>
      <c r="P16" s="551">
        <v>46540</v>
      </c>
      <c r="AE16" s="637"/>
      <c r="AF16" s="637"/>
      <c r="AG16" s="637"/>
      <c r="AH16" s="637"/>
      <c r="AI16" s="637"/>
      <c r="AJ16" s="637"/>
      <c r="AK16" s="637"/>
      <c r="AL16" s="637"/>
      <c r="AM16" s="637"/>
      <c r="AN16" s="637"/>
      <c r="AO16" s="637"/>
      <c r="AP16" s="637"/>
      <c r="AQ16" s="637"/>
      <c r="AR16" s="637"/>
    </row>
    <row r="17" spans="1:44" ht="15.75" customHeight="1">
      <c r="A17" s="552">
        <v>11</v>
      </c>
      <c r="B17" s="623" t="s">
        <v>222</v>
      </c>
      <c r="C17" s="549">
        <v>116</v>
      </c>
      <c r="D17" s="550">
        <v>132</v>
      </c>
      <c r="E17" s="550">
        <v>90</v>
      </c>
      <c r="F17" s="550">
        <v>62</v>
      </c>
      <c r="G17" s="550">
        <v>129</v>
      </c>
      <c r="H17" s="550">
        <v>46</v>
      </c>
      <c r="I17" s="550">
        <v>65</v>
      </c>
      <c r="J17" s="550">
        <v>54</v>
      </c>
      <c r="K17" s="550">
        <v>31</v>
      </c>
      <c r="L17" s="550">
        <v>8</v>
      </c>
      <c r="M17" s="550">
        <v>0</v>
      </c>
      <c r="N17" s="550">
        <v>0</v>
      </c>
      <c r="O17" s="550">
        <v>0</v>
      </c>
      <c r="P17" s="551">
        <v>733</v>
      </c>
      <c r="AE17" s="637"/>
      <c r="AF17" s="637"/>
      <c r="AG17" s="637"/>
      <c r="AH17" s="637"/>
      <c r="AI17" s="637"/>
      <c r="AJ17" s="637"/>
      <c r="AK17" s="637"/>
      <c r="AL17" s="637"/>
      <c r="AM17" s="637"/>
      <c r="AN17" s="637"/>
      <c r="AO17" s="637"/>
      <c r="AP17" s="637"/>
      <c r="AQ17" s="637"/>
      <c r="AR17" s="637"/>
    </row>
    <row r="18" spans="1:44" ht="15.75" customHeight="1">
      <c r="A18" s="552">
        <v>12</v>
      </c>
      <c r="B18" s="623" t="s">
        <v>223</v>
      </c>
      <c r="C18" s="549">
        <v>20</v>
      </c>
      <c r="D18" s="550">
        <v>15</v>
      </c>
      <c r="E18" s="550">
        <v>20</v>
      </c>
      <c r="F18" s="550">
        <v>8</v>
      </c>
      <c r="G18" s="550">
        <v>16</v>
      </c>
      <c r="H18" s="550">
        <v>7</v>
      </c>
      <c r="I18" s="550">
        <v>11</v>
      </c>
      <c r="J18" s="550">
        <v>6</v>
      </c>
      <c r="K18" s="550">
        <v>10</v>
      </c>
      <c r="L18" s="550">
        <v>2</v>
      </c>
      <c r="M18" s="550">
        <v>0</v>
      </c>
      <c r="N18" s="550">
        <v>2</v>
      </c>
      <c r="O18" s="550">
        <v>1</v>
      </c>
      <c r="P18" s="551">
        <v>118</v>
      </c>
      <c r="AE18" s="637"/>
      <c r="AF18" s="637"/>
      <c r="AG18" s="637"/>
      <c r="AH18" s="637"/>
      <c r="AI18" s="637"/>
      <c r="AJ18" s="637"/>
      <c r="AK18" s="637"/>
      <c r="AL18" s="637"/>
      <c r="AM18" s="637"/>
      <c r="AN18" s="637"/>
      <c r="AO18" s="637"/>
      <c r="AP18" s="637"/>
      <c r="AQ18" s="637"/>
      <c r="AR18" s="637"/>
    </row>
    <row r="19" spans="1:44" s="64" customFormat="1" ht="15.75" customHeight="1">
      <c r="A19" s="552">
        <v>13</v>
      </c>
      <c r="B19" s="623" t="s">
        <v>224</v>
      </c>
      <c r="C19" s="549">
        <v>4480</v>
      </c>
      <c r="D19" s="550">
        <v>4888</v>
      </c>
      <c r="E19" s="550">
        <v>3320</v>
      </c>
      <c r="F19" s="550">
        <v>1508</v>
      </c>
      <c r="G19" s="550">
        <v>2148</v>
      </c>
      <c r="H19" s="550">
        <v>903</v>
      </c>
      <c r="I19" s="550">
        <v>874</v>
      </c>
      <c r="J19" s="550">
        <v>777</v>
      </c>
      <c r="K19" s="550">
        <v>685</v>
      </c>
      <c r="L19" s="550">
        <v>239</v>
      </c>
      <c r="M19" s="550">
        <v>48</v>
      </c>
      <c r="N19" s="550">
        <v>15</v>
      </c>
      <c r="O19" s="550">
        <v>28</v>
      </c>
      <c r="P19" s="551">
        <v>19913</v>
      </c>
      <c r="AE19" s="637"/>
      <c r="AF19" s="637"/>
      <c r="AG19" s="637"/>
      <c r="AH19" s="637"/>
      <c r="AI19" s="637"/>
      <c r="AJ19" s="637"/>
      <c r="AK19" s="637"/>
      <c r="AL19" s="637"/>
      <c r="AM19" s="637"/>
      <c r="AN19" s="637"/>
      <c r="AO19" s="637"/>
      <c r="AP19" s="637"/>
      <c r="AQ19" s="637"/>
      <c r="AR19" s="637"/>
    </row>
    <row r="20" spans="1:44" ht="15.75" customHeight="1">
      <c r="A20" s="552">
        <v>14</v>
      </c>
      <c r="B20" s="623" t="s">
        <v>225</v>
      </c>
      <c r="C20" s="549">
        <v>9256</v>
      </c>
      <c r="D20" s="550">
        <v>10789</v>
      </c>
      <c r="E20" s="550">
        <v>7788</v>
      </c>
      <c r="F20" s="550">
        <v>3722</v>
      </c>
      <c r="G20" s="550">
        <v>4590</v>
      </c>
      <c r="H20" s="550">
        <v>1690</v>
      </c>
      <c r="I20" s="550">
        <v>1579</v>
      </c>
      <c r="J20" s="550">
        <v>1572</v>
      </c>
      <c r="K20" s="550">
        <v>1230</v>
      </c>
      <c r="L20" s="550">
        <v>246</v>
      </c>
      <c r="M20" s="550">
        <v>45</v>
      </c>
      <c r="N20" s="550">
        <v>17</v>
      </c>
      <c r="O20" s="550">
        <v>17</v>
      </c>
      <c r="P20" s="551">
        <v>42541</v>
      </c>
      <c r="AE20" s="637"/>
      <c r="AF20" s="637"/>
      <c r="AG20" s="637"/>
      <c r="AH20" s="637"/>
      <c r="AI20" s="637"/>
      <c r="AJ20" s="637"/>
      <c r="AK20" s="637"/>
      <c r="AL20" s="637"/>
      <c r="AM20" s="637"/>
      <c r="AN20" s="637"/>
      <c r="AO20" s="637"/>
      <c r="AP20" s="637"/>
      <c r="AQ20" s="637"/>
      <c r="AR20" s="637"/>
    </row>
    <row r="21" spans="1:44" ht="15.75" customHeight="1">
      <c r="A21" s="552">
        <v>15</v>
      </c>
      <c r="B21" s="623" t="s">
        <v>226</v>
      </c>
      <c r="C21" s="549">
        <v>1864</v>
      </c>
      <c r="D21" s="550">
        <v>2200</v>
      </c>
      <c r="E21" s="550">
        <v>1412</v>
      </c>
      <c r="F21" s="550">
        <v>655</v>
      </c>
      <c r="G21" s="550">
        <v>836</v>
      </c>
      <c r="H21" s="550">
        <v>298</v>
      </c>
      <c r="I21" s="550">
        <v>289</v>
      </c>
      <c r="J21" s="550">
        <v>149</v>
      </c>
      <c r="K21" s="550">
        <v>67</v>
      </c>
      <c r="L21" s="550">
        <v>22</v>
      </c>
      <c r="M21" s="550">
        <v>4</v>
      </c>
      <c r="N21" s="550">
        <v>1</v>
      </c>
      <c r="O21" s="550">
        <v>2</v>
      </c>
      <c r="P21" s="551">
        <v>7799</v>
      </c>
      <c r="AE21" s="637"/>
      <c r="AF21" s="637"/>
      <c r="AG21" s="637"/>
      <c r="AH21" s="637"/>
      <c r="AI21" s="637"/>
      <c r="AJ21" s="637"/>
      <c r="AK21" s="637"/>
      <c r="AL21" s="637"/>
      <c r="AM21" s="637"/>
      <c r="AN21" s="637"/>
      <c r="AO21" s="637"/>
      <c r="AP21" s="637"/>
      <c r="AQ21" s="637"/>
      <c r="AR21" s="637"/>
    </row>
    <row r="22" spans="1:44" ht="35.25" customHeight="1">
      <c r="A22" s="552">
        <v>16</v>
      </c>
      <c r="B22" s="623" t="s">
        <v>227</v>
      </c>
      <c r="C22" s="549">
        <v>4275</v>
      </c>
      <c r="D22" s="550">
        <v>3595</v>
      </c>
      <c r="E22" s="550">
        <v>1799</v>
      </c>
      <c r="F22" s="550">
        <v>733</v>
      </c>
      <c r="G22" s="550">
        <v>796</v>
      </c>
      <c r="H22" s="550">
        <v>263</v>
      </c>
      <c r="I22" s="550">
        <v>165</v>
      </c>
      <c r="J22" s="550">
        <v>117</v>
      </c>
      <c r="K22" s="550">
        <v>47</v>
      </c>
      <c r="L22" s="550">
        <v>13</v>
      </c>
      <c r="M22" s="550">
        <v>5</v>
      </c>
      <c r="N22" s="550">
        <v>2</v>
      </c>
      <c r="O22" s="550">
        <v>2</v>
      </c>
      <c r="P22" s="551">
        <v>11812</v>
      </c>
      <c r="AE22" s="637"/>
      <c r="AF22" s="637"/>
      <c r="AG22" s="637"/>
      <c r="AH22" s="637"/>
      <c r="AI22" s="637"/>
      <c r="AJ22" s="637"/>
      <c r="AK22" s="637"/>
      <c r="AL22" s="637"/>
      <c r="AM22" s="637"/>
      <c r="AN22" s="637"/>
      <c r="AO22" s="637"/>
      <c r="AP22" s="637"/>
      <c r="AQ22" s="637"/>
      <c r="AR22" s="637"/>
    </row>
    <row r="23" spans="1:44" ht="15.75" customHeight="1">
      <c r="A23" s="552">
        <v>17</v>
      </c>
      <c r="B23" s="623" t="s">
        <v>228</v>
      </c>
      <c r="C23" s="549">
        <v>738</v>
      </c>
      <c r="D23" s="550">
        <v>937</v>
      </c>
      <c r="E23" s="550">
        <v>671</v>
      </c>
      <c r="F23" s="550">
        <v>340</v>
      </c>
      <c r="G23" s="550">
        <v>503</v>
      </c>
      <c r="H23" s="550">
        <v>203</v>
      </c>
      <c r="I23" s="550">
        <v>187</v>
      </c>
      <c r="J23" s="550">
        <v>150</v>
      </c>
      <c r="K23" s="550">
        <v>129</v>
      </c>
      <c r="L23" s="550">
        <v>38</v>
      </c>
      <c r="M23" s="550">
        <v>4</v>
      </c>
      <c r="N23" s="550">
        <v>2</v>
      </c>
      <c r="O23" s="550">
        <v>1</v>
      </c>
      <c r="P23" s="551">
        <v>3903</v>
      </c>
      <c r="AE23" s="637"/>
      <c r="AF23" s="637"/>
      <c r="AG23" s="637"/>
      <c r="AH23" s="637"/>
      <c r="AI23" s="637"/>
      <c r="AJ23" s="637"/>
      <c r="AK23" s="637"/>
      <c r="AL23" s="637"/>
      <c r="AM23" s="637"/>
      <c r="AN23" s="637"/>
      <c r="AO23" s="637"/>
      <c r="AP23" s="637"/>
      <c r="AQ23" s="637"/>
      <c r="AR23" s="637"/>
    </row>
    <row r="24" spans="1:44" ht="15.75" customHeight="1">
      <c r="A24" s="552">
        <v>18</v>
      </c>
      <c r="B24" s="623" t="s">
        <v>229</v>
      </c>
      <c r="C24" s="549">
        <v>2280</v>
      </c>
      <c r="D24" s="550">
        <v>2223</v>
      </c>
      <c r="E24" s="550">
        <v>1219</v>
      </c>
      <c r="F24" s="550">
        <v>424</v>
      </c>
      <c r="G24" s="550">
        <v>494</v>
      </c>
      <c r="H24" s="550">
        <v>165</v>
      </c>
      <c r="I24" s="550">
        <v>140</v>
      </c>
      <c r="J24" s="550">
        <v>78</v>
      </c>
      <c r="K24" s="550">
        <v>39</v>
      </c>
      <c r="L24" s="550">
        <v>11</v>
      </c>
      <c r="M24" s="550">
        <v>0</v>
      </c>
      <c r="N24" s="550">
        <v>0</v>
      </c>
      <c r="O24" s="550">
        <v>0</v>
      </c>
      <c r="P24" s="551">
        <v>7073</v>
      </c>
      <c r="AE24" s="637"/>
      <c r="AF24" s="637"/>
      <c r="AG24" s="637"/>
      <c r="AH24" s="637"/>
      <c r="AI24" s="637"/>
      <c r="AJ24" s="637"/>
      <c r="AK24" s="637"/>
      <c r="AL24" s="637"/>
      <c r="AM24" s="637"/>
      <c r="AN24" s="637"/>
      <c r="AO24" s="637"/>
      <c r="AP24" s="637"/>
      <c r="AQ24" s="637"/>
      <c r="AR24" s="637"/>
    </row>
    <row r="25" spans="1:44" ht="15.75" customHeight="1">
      <c r="A25" s="552">
        <v>19</v>
      </c>
      <c r="B25" s="623" t="s">
        <v>230</v>
      </c>
      <c r="C25" s="549">
        <v>53</v>
      </c>
      <c r="D25" s="550">
        <v>59</v>
      </c>
      <c r="E25" s="550">
        <v>38</v>
      </c>
      <c r="F25" s="550">
        <v>27</v>
      </c>
      <c r="G25" s="550">
        <v>50</v>
      </c>
      <c r="H25" s="550">
        <v>21</v>
      </c>
      <c r="I25" s="550">
        <v>16</v>
      </c>
      <c r="J25" s="550">
        <v>13</v>
      </c>
      <c r="K25" s="550">
        <v>3</v>
      </c>
      <c r="L25" s="550">
        <v>1</v>
      </c>
      <c r="M25" s="550">
        <v>0</v>
      </c>
      <c r="N25" s="550">
        <v>1</v>
      </c>
      <c r="O25" s="550">
        <v>3</v>
      </c>
      <c r="P25" s="551">
        <v>285</v>
      </c>
      <c r="AE25" s="637"/>
      <c r="AF25" s="637"/>
      <c r="AG25" s="637"/>
      <c r="AH25" s="637"/>
      <c r="AI25" s="637"/>
      <c r="AJ25" s="637"/>
      <c r="AK25" s="637"/>
      <c r="AL25" s="637"/>
      <c r="AM25" s="637"/>
      <c r="AN25" s="637"/>
      <c r="AO25" s="637"/>
      <c r="AP25" s="637"/>
      <c r="AQ25" s="637"/>
      <c r="AR25" s="637"/>
    </row>
    <row r="26" spans="1:44" ht="15.75" customHeight="1">
      <c r="A26" s="552">
        <v>20</v>
      </c>
      <c r="B26" s="623" t="s">
        <v>231</v>
      </c>
      <c r="C26" s="549">
        <v>1637</v>
      </c>
      <c r="D26" s="550">
        <v>1775</v>
      </c>
      <c r="E26" s="550">
        <v>1175</v>
      </c>
      <c r="F26" s="550">
        <v>580</v>
      </c>
      <c r="G26" s="550">
        <v>742</v>
      </c>
      <c r="H26" s="550">
        <v>299</v>
      </c>
      <c r="I26" s="550">
        <v>299</v>
      </c>
      <c r="J26" s="550">
        <v>198</v>
      </c>
      <c r="K26" s="550">
        <v>149</v>
      </c>
      <c r="L26" s="550">
        <v>44</v>
      </c>
      <c r="M26" s="550">
        <v>8</v>
      </c>
      <c r="N26" s="550">
        <v>2</v>
      </c>
      <c r="O26" s="550">
        <v>5</v>
      </c>
      <c r="P26" s="551">
        <v>6913</v>
      </c>
      <c r="AE26" s="637"/>
      <c r="AF26" s="637"/>
      <c r="AG26" s="637"/>
      <c r="AH26" s="637"/>
      <c r="AI26" s="637"/>
      <c r="AJ26" s="637"/>
      <c r="AK26" s="637"/>
      <c r="AL26" s="637"/>
      <c r="AM26" s="637"/>
      <c r="AN26" s="637"/>
      <c r="AO26" s="637"/>
      <c r="AP26" s="637"/>
      <c r="AQ26" s="637"/>
      <c r="AR26" s="637"/>
    </row>
    <row r="27" spans="1:44" ht="23.25" customHeight="1">
      <c r="A27" s="552">
        <v>21</v>
      </c>
      <c r="B27" s="623" t="s">
        <v>232</v>
      </c>
      <c r="C27" s="549">
        <v>155</v>
      </c>
      <c r="D27" s="550">
        <v>168</v>
      </c>
      <c r="E27" s="550">
        <v>98</v>
      </c>
      <c r="F27" s="550">
        <v>57</v>
      </c>
      <c r="G27" s="550">
        <v>89</v>
      </c>
      <c r="H27" s="550">
        <v>54</v>
      </c>
      <c r="I27" s="550">
        <v>79</v>
      </c>
      <c r="J27" s="550">
        <v>42</v>
      </c>
      <c r="K27" s="550">
        <v>45</v>
      </c>
      <c r="L27" s="550">
        <v>22</v>
      </c>
      <c r="M27" s="550">
        <v>10</v>
      </c>
      <c r="N27" s="550">
        <v>5</v>
      </c>
      <c r="O27" s="550">
        <v>4</v>
      </c>
      <c r="P27" s="551">
        <v>828</v>
      </c>
      <c r="AE27" s="637"/>
      <c r="AF27" s="637"/>
      <c r="AG27" s="637"/>
      <c r="AH27" s="637"/>
      <c r="AI27" s="637"/>
      <c r="AJ27" s="637"/>
      <c r="AK27" s="637"/>
      <c r="AL27" s="637"/>
      <c r="AM27" s="637"/>
      <c r="AN27" s="637"/>
      <c r="AO27" s="637"/>
      <c r="AP27" s="637"/>
      <c r="AQ27" s="637"/>
      <c r="AR27" s="637"/>
    </row>
    <row r="28" spans="1:44" ht="15.75" customHeight="1">
      <c r="A28" s="552">
        <v>22</v>
      </c>
      <c r="B28" s="623" t="s">
        <v>233</v>
      </c>
      <c r="C28" s="549">
        <v>3536</v>
      </c>
      <c r="D28" s="550">
        <v>4116</v>
      </c>
      <c r="E28" s="550">
        <v>2622</v>
      </c>
      <c r="F28" s="550">
        <v>1233</v>
      </c>
      <c r="G28" s="550">
        <v>1650</v>
      </c>
      <c r="H28" s="550">
        <v>685</v>
      </c>
      <c r="I28" s="550">
        <v>616</v>
      </c>
      <c r="J28" s="550">
        <v>477</v>
      </c>
      <c r="K28" s="550">
        <v>321</v>
      </c>
      <c r="L28" s="550">
        <v>97</v>
      </c>
      <c r="M28" s="550">
        <v>16</v>
      </c>
      <c r="N28" s="550">
        <v>5</v>
      </c>
      <c r="O28" s="550">
        <v>15</v>
      </c>
      <c r="P28" s="551">
        <v>15389</v>
      </c>
      <c r="AE28" s="637"/>
      <c r="AF28" s="637"/>
      <c r="AG28" s="637"/>
      <c r="AH28" s="637"/>
      <c r="AI28" s="637"/>
      <c r="AJ28" s="637"/>
      <c r="AK28" s="637"/>
      <c r="AL28" s="637"/>
      <c r="AM28" s="637"/>
      <c r="AN28" s="637"/>
      <c r="AO28" s="637"/>
      <c r="AP28" s="637"/>
      <c r="AQ28" s="637"/>
      <c r="AR28" s="637"/>
    </row>
    <row r="29" spans="1:44" ht="15.75" customHeight="1">
      <c r="A29" s="552">
        <v>23</v>
      </c>
      <c r="B29" s="623" t="s">
        <v>234</v>
      </c>
      <c r="C29" s="549">
        <v>3788</v>
      </c>
      <c r="D29" s="550">
        <v>3952</v>
      </c>
      <c r="E29" s="550">
        <v>2299</v>
      </c>
      <c r="F29" s="550">
        <v>1085</v>
      </c>
      <c r="G29" s="550">
        <v>1806</v>
      </c>
      <c r="H29" s="550">
        <v>833</v>
      </c>
      <c r="I29" s="550">
        <v>718</v>
      </c>
      <c r="J29" s="550">
        <v>424</v>
      </c>
      <c r="K29" s="550">
        <v>252</v>
      </c>
      <c r="L29" s="550">
        <v>76</v>
      </c>
      <c r="M29" s="550">
        <v>25</v>
      </c>
      <c r="N29" s="550">
        <v>8</v>
      </c>
      <c r="O29" s="550">
        <v>10</v>
      </c>
      <c r="P29" s="551">
        <v>15276</v>
      </c>
      <c r="AE29" s="637"/>
      <c r="AF29" s="637"/>
      <c r="AG29" s="637"/>
      <c r="AH29" s="637"/>
      <c r="AI29" s="637"/>
      <c r="AJ29" s="637"/>
      <c r="AK29" s="637"/>
      <c r="AL29" s="637"/>
      <c r="AM29" s="637"/>
      <c r="AN29" s="637"/>
      <c r="AO29" s="637"/>
      <c r="AP29" s="637"/>
      <c r="AQ29" s="637"/>
      <c r="AR29" s="637"/>
    </row>
    <row r="30" spans="1:44" ht="15.75" customHeight="1">
      <c r="A30" s="552">
        <v>24</v>
      </c>
      <c r="B30" s="623" t="s">
        <v>235</v>
      </c>
      <c r="C30" s="549">
        <v>1740</v>
      </c>
      <c r="D30" s="550">
        <v>1793</v>
      </c>
      <c r="E30" s="550">
        <v>1138</v>
      </c>
      <c r="F30" s="550">
        <v>571</v>
      </c>
      <c r="G30" s="550">
        <v>786</v>
      </c>
      <c r="H30" s="550">
        <v>333</v>
      </c>
      <c r="I30" s="550">
        <v>311</v>
      </c>
      <c r="J30" s="550">
        <v>260</v>
      </c>
      <c r="K30" s="550">
        <v>211</v>
      </c>
      <c r="L30" s="550">
        <v>65</v>
      </c>
      <c r="M30" s="550">
        <v>33</v>
      </c>
      <c r="N30" s="550">
        <v>9</v>
      </c>
      <c r="O30" s="550">
        <v>20</v>
      </c>
      <c r="P30" s="551">
        <v>7270</v>
      </c>
      <c r="AE30" s="637"/>
      <c r="AF30" s="637"/>
      <c r="AG30" s="637"/>
      <c r="AH30" s="637"/>
      <c r="AI30" s="637"/>
      <c r="AJ30" s="637"/>
      <c r="AK30" s="637"/>
      <c r="AL30" s="637"/>
      <c r="AM30" s="637"/>
      <c r="AN30" s="637"/>
      <c r="AO30" s="637"/>
      <c r="AP30" s="637"/>
      <c r="AQ30" s="637"/>
      <c r="AR30" s="637"/>
    </row>
    <row r="31" spans="1:44" ht="24" customHeight="1">
      <c r="A31" s="552">
        <v>25</v>
      </c>
      <c r="B31" s="623" t="s">
        <v>236</v>
      </c>
      <c r="C31" s="549">
        <v>10811</v>
      </c>
      <c r="D31" s="550">
        <v>11370</v>
      </c>
      <c r="E31" s="550">
        <v>6676</v>
      </c>
      <c r="F31" s="550">
        <v>2941</v>
      </c>
      <c r="G31" s="550">
        <v>3809</v>
      </c>
      <c r="H31" s="550">
        <v>1368</v>
      </c>
      <c r="I31" s="550">
        <v>1193</v>
      </c>
      <c r="J31" s="550">
        <v>773</v>
      </c>
      <c r="K31" s="550">
        <v>466</v>
      </c>
      <c r="L31" s="550">
        <v>134</v>
      </c>
      <c r="M31" s="550">
        <v>26</v>
      </c>
      <c r="N31" s="550">
        <v>8</v>
      </c>
      <c r="O31" s="550">
        <v>15</v>
      </c>
      <c r="P31" s="551">
        <v>39590</v>
      </c>
      <c r="AE31" s="637"/>
      <c r="AF31" s="637"/>
      <c r="AG31" s="637"/>
      <c r="AH31" s="637"/>
      <c r="AI31" s="637"/>
      <c r="AJ31" s="637"/>
      <c r="AK31" s="637"/>
      <c r="AL31" s="637"/>
      <c r="AM31" s="637"/>
      <c r="AN31" s="637"/>
      <c r="AO31" s="637"/>
      <c r="AP31" s="637"/>
      <c r="AQ31" s="637"/>
      <c r="AR31" s="637"/>
    </row>
    <row r="32" spans="1:44" ht="15.75" customHeight="1">
      <c r="A32" s="552">
        <v>26</v>
      </c>
      <c r="B32" s="623" t="s">
        <v>237</v>
      </c>
      <c r="C32" s="549">
        <v>643</v>
      </c>
      <c r="D32" s="550">
        <v>708</v>
      </c>
      <c r="E32" s="550">
        <v>463</v>
      </c>
      <c r="F32" s="550">
        <v>198</v>
      </c>
      <c r="G32" s="550">
        <v>318</v>
      </c>
      <c r="H32" s="550">
        <v>112</v>
      </c>
      <c r="I32" s="550">
        <v>99</v>
      </c>
      <c r="J32" s="550">
        <v>94</v>
      </c>
      <c r="K32" s="550">
        <v>66</v>
      </c>
      <c r="L32" s="550">
        <v>17</v>
      </c>
      <c r="M32" s="550">
        <v>7</v>
      </c>
      <c r="N32" s="550">
        <v>5</v>
      </c>
      <c r="O32" s="550">
        <v>5</v>
      </c>
      <c r="P32" s="551">
        <v>2735</v>
      </c>
      <c r="AE32" s="637"/>
      <c r="AF32" s="637"/>
      <c r="AG32" s="637"/>
      <c r="AH32" s="637"/>
      <c r="AI32" s="637"/>
      <c r="AJ32" s="637"/>
      <c r="AK32" s="637"/>
      <c r="AL32" s="637"/>
      <c r="AM32" s="637"/>
      <c r="AN32" s="637"/>
      <c r="AO32" s="637"/>
      <c r="AP32" s="637"/>
      <c r="AQ32" s="637"/>
      <c r="AR32" s="637"/>
    </row>
    <row r="33" spans="1:44" ht="15.75" customHeight="1">
      <c r="A33" s="552">
        <v>27</v>
      </c>
      <c r="B33" s="623" t="s">
        <v>238</v>
      </c>
      <c r="C33" s="549">
        <v>2120</v>
      </c>
      <c r="D33" s="550">
        <v>2068</v>
      </c>
      <c r="E33" s="550">
        <v>1278</v>
      </c>
      <c r="F33" s="550">
        <v>685</v>
      </c>
      <c r="G33" s="550">
        <v>876</v>
      </c>
      <c r="H33" s="550">
        <v>361</v>
      </c>
      <c r="I33" s="550">
        <v>337</v>
      </c>
      <c r="J33" s="550">
        <v>246</v>
      </c>
      <c r="K33" s="550">
        <v>209</v>
      </c>
      <c r="L33" s="550">
        <v>65</v>
      </c>
      <c r="M33" s="550">
        <v>28</v>
      </c>
      <c r="N33" s="550">
        <v>11</v>
      </c>
      <c r="O33" s="550">
        <v>19</v>
      </c>
      <c r="P33" s="551">
        <v>8303</v>
      </c>
      <c r="AE33" s="637"/>
      <c r="AF33" s="637"/>
      <c r="AG33" s="637"/>
      <c r="AH33" s="637"/>
      <c r="AI33" s="637"/>
      <c r="AJ33" s="637"/>
      <c r="AK33" s="637"/>
      <c r="AL33" s="637"/>
      <c r="AM33" s="637"/>
      <c r="AN33" s="637"/>
      <c r="AO33" s="637"/>
      <c r="AP33" s="637"/>
      <c r="AQ33" s="637"/>
      <c r="AR33" s="637"/>
    </row>
    <row r="34" spans="1:44" ht="24" customHeight="1">
      <c r="A34" s="552">
        <v>28</v>
      </c>
      <c r="B34" s="623" t="s">
        <v>239</v>
      </c>
      <c r="C34" s="549">
        <v>3564</v>
      </c>
      <c r="D34" s="550">
        <v>4147</v>
      </c>
      <c r="E34" s="550">
        <v>2970</v>
      </c>
      <c r="F34" s="550">
        <v>1495</v>
      </c>
      <c r="G34" s="550">
        <v>2121</v>
      </c>
      <c r="H34" s="550">
        <v>822</v>
      </c>
      <c r="I34" s="550">
        <v>764</v>
      </c>
      <c r="J34" s="550">
        <v>455</v>
      </c>
      <c r="K34" s="550">
        <v>264</v>
      </c>
      <c r="L34" s="550">
        <v>51</v>
      </c>
      <c r="M34" s="550">
        <v>13</v>
      </c>
      <c r="N34" s="550">
        <v>3</v>
      </c>
      <c r="O34" s="550">
        <v>7</v>
      </c>
      <c r="P34" s="551">
        <v>16676</v>
      </c>
      <c r="AE34" s="637"/>
      <c r="AF34" s="637"/>
      <c r="AG34" s="637"/>
      <c r="AH34" s="637"/>
      <c r="AI34" s="637"/>
      <c r="AJ34" s="637"/>
      <c r="AK34" s="637"/>
      <c r="AL34" s="637"/>
      <c r="AM34" s="637"/>
      <c r="AN34" s="637"/>
      <c r="AO34" s="637"/>
      <c r="AP34" s="637"/>
      <c r="AQ34" s="637"/>
      <c r="AR34" s="637"/>
    </row>
    <row r="35" spans="1:44" ht="20.25" customHeight="1">
      <c r="A35" s="552">
        <v>29</v>
      </c>
      <c r="B35" s="623" t="s">
        <v>240</v>
      </c>
      <c r="C35" s="549">
        <v>1035</v>
      </c>
      <c r="D35" s="550">
        <v>1107</v>
      </c>
      <c r="E35" s="550">
        <v>788</v>
      </c>
      <c r="F35" s="550">
        <v>366</v>
      </c>
      <c r="G35" s="550">
        <v>588</v>
      </c>
      <c r="H35" s="550">
        <v>251</v>
      </c>
      <c r="I35" s="550">
        <v>322</v>
      </c>
      <c r="J35" s="550">
        <v>272</v>
      </c>
      <c r="K35" s="550">
        <v>274</v>
      </c>
      <c r="L35" s="550">
        <v>114</v>
      </c>
      <c r="M35" s="550">
        <v>38</v>
      </c>
      <c r="N35" s="550">
        <v>17</v>
      </c>
      <c r="O35" s="550">
        <v>32</v>
      </c>
      <c r="P35" s="551">
        <v>5204</v>
      </c>
      <c r="AE35" s="637"/>
      <c r="AF35" s="637"/>
      <c r="AG35" s="637"/>
      <c r="AH35" s="637"/>
      <c r="AI35" s="637"/>
      <c r="AJ35" s="637"/>
      <c r="AK35" s="637"/>
      <c r="AL35" s="637"/>
      <c r="AM35" s="637"/>
      <c r="AN35" s="637"/>
      <c r="AO35" s="637"/>
      <c r="AP35" s="637"/>
      <c r="AQ35" s="637"/>
      <c r="AR35" s="637"/>
    </row>
    <row r="36" spans="1:44" ht="15.75" customHeight="1">
      <c r="A36" s="552">
        <v>30</v>
      </c>
      <c r="B36" s="623" t="s">
        <v>241</v>
      </c>
      <c r="C36" s="549">
        <v>418</v>
      </c>
      <c r="D36" s="550">
        <v>421</v>
      </c>
      <c r="E36" s="550">
        <v>279</v>
      </c>
      <c r="F36" s="550">
        <v>139</v>
      </c>
      <c r="G36" s="550">
        <v>207</v>
      </c>
      <c r="H36" s="550">
        <v>88</v>
      </c>
      <c r="I36" s="550">
        <v>117</v>
      </c>
      <c r="J36" s="550">
        <v>106</v>
      </c>
      <c r="K36" s="550">
        <v>64</v>
      </c>
      <c r="L36" s="550">
        <v>29</v>
      </c>
      <c r="M36" s="550">
        <v>8</v>
      </c>
      <c r="N36" s="550">
        <v>8</v>
      </c>
      <c r="O36" s="550">
        <v>13</v>
      </c>
      <c r="P36" s="551">
        <v>1897</v>
      </c>
      <c r="AE36" s="637"/>
      <c r="AF36" s="637"/>
      <c r="AG36" s="637"/>
      <c r="AH36" s="637"/>
      <c r="AI36" s="637"/>
      <c r="AJ36" s="637"/>
      <c r="AK36" s="637"/>
      <c r="AL36" s="637"/>
      <c r="AM36" s="637"/>
      <c r="AN36" s="637"/>
      <c r="AO36" s="637"/>
      <c r="AP36" s="637"/>
      <c r="AQ36" s="637"/>
      <c r="AR36" s="637"/>
    </row>
    <row r="37" spans="1:44" ht="15.75" customHeight="1">
      <c r="A37" s="552">
        <v>31</v>
      </c>
      <c r="B37" s="623" t="s">
        <v>242</v>
      </c>
      <c r="C37" s="549">
        <v>8855</v>
      </c>
      <c r="D37" s="550">
        <v>8051</v>
      </c>
      <c r="E37" s="550">
        <v>4190</v>
      </c>
      <c r="F37" s="550">
        <v>1549</v>
      </c>
      <c r="G37" s="550">
        <v>1852</v>
      </c>
      <c r="H37" s="550">
        <v>712</v>
      </c>
      <c r="I37" s="550">
        <v>582</v>
      </c>
      <c r="J37" s="550">
        <v>357</v>
      </c>
      <c r="K37" s="550">
        <v>145</v>
      </c>
      <c r="L37" s="550">
        <v>30</v>
      </c>
      <c r="M37" s="550">
        <v>8</v>
      </c>
      <c r="N37" s="550">
        <v>3</v>
      </c>
      <c r="O37" s="550">
        <v>4</v>
      </c>
      <c r="P37" s="551">
        <v>26338</v>
      </c>
      <c r="AE37" s="637"/>
      <c r="AF37" s="637"/>
      <c r="AG37" s="637"/>
      <c r="AH37" s="637"/>
      <c r="AI37" s="637"/>
      <c r="AJ37" s="637"/>
      <c r="AK37" s="637"/>
      <c r="AL37" s="637"/>
      <c r="AM37" s="637"/>
      <c r="AN37" s="637"/>
      <c r="AO37" s="637"/>
      <c r="AP37" s="637"/>
      <c r="AQ37" s="637"/>
      <c r="AR37" s="637"/>
    </row>
    <row r="38" spans="1:44" ht="15.75" customHeight="1">
      <c r="A38" s="552">
        <v>32</v>
      </c>
      <c r="B38" s="623" t="s">
        <v>243</v>
      </c>
      <c r="C38" s="549">
        <v>2329</v>
      </c>
      <c r="D38" s="550">
        <v>2735</v>
      </c>
      <c r="E38" s="550">
        <v>1846</v>
      </c>
      <c r="F38" s="550">
        <v>844</v>
      </c>
      <c r="G38" s="550">
        <v>983</v>
      </c>
      <c r="H38" s="550">
        <v>347</v>
      </c>
      <c r="I38" s="550">
        <v>288</v>
      </c>
      <c r="J38" s="550">
        <v>135</v>
      </c>
      <c r="K38" s="550">
        <v>79</v>
      </c>
      <c r="L38" s="550">
        <v>18</v>
      </c>
      <c r="M38" s="550">
        <v>2</v>
      </c>
      <c r="N38" s="550">
        <v>2</v>
      </c>
      <c r="O38" s="550">
        <v>2</v>
      </c>
      <c r="P38" s="551">
        <v>9610</v>
      </c>
      <c r="AE38" s="637"/>
      <c r="AF38" s="637"/>
      <c r="AG38" s="637"/>
      <c r="AH38" s="637"/>
      <c r="AI38" s="637"/>
      <c r="AJ38" s="637"/>
      <c r="AK38" s="637"/>
      <c r="AL38" s="637"/>
      <c r="AM38" s="637"/>
      <c r="AN38" s="637"/>
      <c r="AO38" s="637"/>
      <c r="AP38" s="637"/>
      <c r="AQ38" s="637"/>
      <c r="AR38" s="637"/>
    </row>
    <row r="39" spans="1:44" ht="15.75" customHeight="1">
      <c r="A39" s="552">
        <v>33</v>
      </c>
      <c r="B39" s="623" t="s">
        <v>244</v>
      </c>
      <c r="C39" s="549">
        <v>6499</v>
      </c>
      <c r="D39" s="550">
        <v>6858</v>
      </c>
      <c r="E39" s="550">
        <v>3905</v>
      </c>
      <c r="F39" s="550">
        <v>1546</v>
      </c>
      <c r="G39" s="550">
        <v>1704</v>
      </c>
      <c r="H39" s="550">
        <v>536</v>
      </c>
      <c r="I39" s="550">
        <v>423</v>
      </c>
      <c r="J39" s="550">
        <v>236</v>
      </c>
      <c r="K39" s="550">
        <v>94</v>
      </c>
      <c r="L39" s="550">
        <v>16</v>
      </c>
      <c r="M39" s="550">
        <v>7</v>
      </c>
      <c r="N39" s="550">
        <v>3</v>
      </c>
      <c r="O39" s="550">
        <v>10</v>
      </c>
      <c r="P39" s="551">
        <v>21837</v>
      </c>
      <c r="AE39" s="637"/>
      <c r="AF39" s="637"/>
      <c r="AG39" s="637"/>
      <c r="AH39" s="637"/>
      <c r="AI39" s="637"/>
      <c r="AJ39" s="637"/>
      <c r="AK39" s="637"/>
      <c r="AL39" s="637"/>
      <c r="AM39" s="637"/>
      <c r="AN39" s="637"/>
      <c r="AO39" s="637"/>
      <c r="AP39" s="637"/>
      <c r="AQ39" s="637"/>
      <c r="AR39" s="637"/>
    </row>
    <row r="40" spans="1:44" s="64" customFormat="1" ht="24.75" customHeight="1">
      <c r="A40" s="552">
        <v>35</v>
      </c>
      <c r="B40" s="623" t="s">
        <v>245</v>
      </c>
      <c r="C40" s="549">
        <v>4415</v>
      </c>
      <c r="D40" s="550">
        <v>1736</v>
      </c>
      <c r="E40" s="550">
        <v>1136</v>
      </c>
      <c r="F40" s="550">
        <v>553</v>
      </c>
      <c r="G40" s="550">
        <v>823</v>
      </c>
      <c r="H40" s="550">
        <v>282</v>
      </c>
      <c r="I40" s="550">
        <v>235</v>
      </c>
      <c r="J40" s="550">
        <v>219</v>
      </c>
      <c r="K40" s="550">
        <v>119</v>
      </c>
      <c r="L40" s="550">
        <v>33</v>
      </c>
      <c r="M40" s="550">
        <v>20</v>
      </c>
      <c r="N40" s="550">
        <v>7</v>
      </c>
      <c r="O40" s="550">
        <v>11</v>
      </c>
      <c r="P40" s="551">
        <v>9589</v>
      </c>
      <c r="AE40" s="637"/>
      <c r="AF40" s="637"/>
      <c r="AG40" s="637"/>
      <c r="AH40" s="637"/>
      <c r="AI40" s="637"/>
      <c r="AJ40" s="637"/>
      <c r="AK40" s="637"/>
      <c r="AL40" s="637"/>
      <c r="AM40" s="637"/>
      <c r="AN40" s="637"/>
      <c r="AO40" s="637"/>
      <c r="AP40" s="637"/>
      <c r="AQ40" s="637"/>
      <c r="AR40" s="637"/>
    </row>
    <row r="41" spans="1:44" ht="15.75" customHeight="1">
      <c r="A41" s="552">
        <v>36</v>
      </c>
      <c r="B41" s="623" t="s">
        <v>246</v>
      </c>
      <c r="C41" s="549">
        <v>152</v>
      </c>
      <c r="D41" s="550">
        <v>132</v>
      </c>
      <c r="E41" s="550">
        <v>95</v>
      </c>
      <c r="F41" s="550">
        <v>44</v>
      </c>
      <c r="G41" s="550">
        <v>74</v>
      </c>
      <c r="H41" s="550">
        <v>27</v>
      </c>
      <c r="I41" s="550">
        <v>20</v>
      </c>
      <c r="J41" s="550">
        <v>19</v>
      </c>
      <c r="K41" s="550">
        <v>18</v>
      </c>
      <c r="L41" s="550">
        <v>8</v>
      </c>
      <c r="M41" s="550">
        <v>0</v>
      </c>
      <c r="N41" s="550">
        <v>1</v>
      </c>
      <c r="O41" s="550">
        <v>0</v>
      </c>
      <c r="P41" s="551">
        <v>590</v>
      </c>
      <c r="AE41" s="637"/>
      <c r="AF41" s="637"/>
      <c r="AG41" s="637"/>
      <c r="AH41" s="637"/>
      <c r="AI41" s="637"/>
      <c r="AJ41" s="637"/>
      <c r="AK41" s="637"/>
      <c r="AL41" s="637"/>
      <c r="AM41" s="637"/>
      <c r="AN41" s="637"/>
      <c r="AO41" s="637"/>
      <c r="AP41" s="637"/>
      <c r="AQ41" s="637"/>
      <c r="AR41" s="637"/>
    </row>
    <row r="42" spans="1:44" s="64" customFormat="1" ht="15.75" customHeight="1">
      <c r="A42" s="552">
        <v>37</v>
      </c>
      <c r="B42" s="623" t="s">
        <v>247</v>
      </c>
      <c r="C42" s="549">
        <v>111</v>
      </c>
      <c r="D42" s="550">
        <v>127</v>
      </c>
      <c r="E42" s="550">
        <v>88</v>
      </c>
      <c r="F42" s="550">
        <v>50</v>
      </c>
      <c r="G42" s="550">
        <v>60</v>
      </c>
      <c r="H42" s="550">
        <v>30</v>
      </c>
      <c r="I42" s="550">
        <v>31</v>
      </c>
      <c r="J42" s="550">
        <v>26</v>
      </c>
      <c r="K42" s="550">
        <v>23</v>
      </c>
      <c r="L42" s="550">
        <v>13</v>
      </c>
      <c r="M42" s="550">
        <v>6</v>
      </c>
      <c r="N42" s="550">
        <v>3</v>
      </c>
      <c r="O42" s="550">
        <v>2</v>
      </c>
      <c r="P42" s="551">
        <v>570</v>
      </c>
      <c r="AE42" s="637"/>
      <c r="AF42" s="637"/>
      <c r="AG42" s="637"/>
      <c r="AH42" s="637"/>
      <c r="AI42" s="637"/>
      <c r="AJ42" s="637"/>
      <c r="AK42" s="637"/>
      <c r="AL42" s="637"/>
      <c r="AM42" s="637"/>
      <c r="AN42" s="637"/>
      <c r="AO42" s="637"/>
      <c r="AP42" s="637"/>
      <c r="AQ42" s="637"/>
      <c r="AR42" s="637"/>
    </row>
    <row r="43" spans="1:44" ht="22.5" customHeight="1">
      <c r="A43" s="552">
        <v>38</v>
      </c>
      <c r="B43" s="623" t="s">
        <v>248</v>
      </c>
      <c r="C43" s="549">
        <v>1097</v>
      </c>
      <c r="D43" s="550">
        <v>1187</v>
      </c>
      <c r="E43" s="550">
        <v>786</v>
      </c>
      <c r="F43" s="550">
        <v>439</v>
      </c>
      <c r="G43" s="550">
        <v>569</v>
      </c>
      <c r="H43" s="550">
        <v>230</v>
      </c>
      <c r="I43" s="550">
        <v>207</v>
      </c>
      <c r="J43" s="550">
        <v>139</v>
      </c>
      <c r="K43" s="550">
        <v>91</v>
      </c>
      <c r="L43" s="550">
        <v>45</v>
      </c>
      <c r="M43" s="550">
        <v>19</v>
      </c>
      <c r="N43" s="550">
        <v>4</v>
      </c>
      <c r="O43" s="550">
        <v>2</v>
      </c>
      <c r="P43" s="551">
        <v>4815</v>
      </c>
      <c r="AE43" s="637"/>
      <c r="AF43" s="637"/>
      <c r="AG43" s="637"/>
      <c r="AH43" s="637"/>
      <c r="AI43" s="637"/>
      <c r="AJ43" s="637"/>
      <c r="AK43" s="637"/>
      <c r="AL43" s="637"/>
      <c r="AM43" s="637"/>
      <c r="AN43" s="637"/>
      <c r="AO43" s="637"/>
      <c r="AP43" s="637"/>
      <c r="AQ43" s="637"/>
      <c r="AR43" s="637"/>
    </row>
    <row r="44" spans="1:44" ht="19.5" customHeight="1">
      <c r="A44" s="552">
        <v>39</v>
      </c>
      <c r="B44" s="623" t="s">
        <v>249</v>
      </c>
      <c r="C44" s="549">
        <v>13</v>
      </c>
      <c r="D44" s="550">
        <v>24</v>
      </c>
      <c r="E44" s="550">
        <v>19</v>
      </c>
      <c r="F44" s="550">
        <v>5</v>
      </c>
      <c r="G44" s="550">
        <v>11</v>
      </c>
      <c r="H44" s="550">
        <v>6</v>
      </c>
      <c r="I44" s="550">
        <v>4</v>
      </c>
      <c r="J44" s="550">
        <v>10</v>
      </c>
      <c r="K44" s="550">
        <v>12</v>
      </c>
      <c r="L44" s="550">
        <v>4</v>
      </c>
      <c r="M44" s="550">
        <v>1</v>
      </c>
      <c r="N44" s="550">
        <v>3</v>
      </c>
      <c r="O44" s="550">
        <v>0</v>
      </c>
      <c r="P44" s="551">
        <v>112</v>
      </c>
      <c r="AE44" s="637"/>
      <c r="AF44" s="637"/>
      <c r="AG44" s="637"/>
      <c r="AH44" s="637"/>
      <c r="AI44" s="637"/>
      <c r="AJ44" s="637"/>
      <c r="AK44" s="637"/>
      <c r="AL44" s="637"/>
      <c r="AM44" s="637"/>
      <c r="AN44" s="637"/>
      <c r="AO44" s="637"/>
      <c r="AP44" s="637"/>
      <c r="AQ44" s="637"/>
      <c r="AR44" s="637"/>
    </row>
    <row r="45" spans="1:44" s="64" customFormat="1" ht="15.75" customHeight="1">
      <c r="A45" s="552">
        <v>41</v>
      </c>
      <c r="B45" s="623" t="s">
        <v>250</v>
      </c>
      <c r="C45" s="549">
        <v>33959</v>
      </c>
      <c r="D45" s="550">
        <v>32150</v>
      </c>
      <c r="E45" s="550">
        <v>22394</v>
      </c>
      <c r="F45" s="550">
        <v>11338</v>
      </c>
      <c r="G45" s="550">
        <v>13514</v>
      </c>
      <c r="H45" s="550">
        <v>3907</v>
      </c>
      <c r="I45" s="550">
        <v>2646</v>
      </c>
      <c r="J45" s="550">
        <v>1486</v>
      </c>
      <c r="K45" s="550">
        <v>675</v>
      </c>
      <c r="L45" s="550">
        <v>169</v>
      </c>
      <c r="M45" s="550">
        <v>51</v>
      </c>
      <c r="N45" s="550">
        <v>18</v>
      </c>
      <c r="O45" s="550">
        <v>24</v>
      </c>
      <c r="P45" s="551">
        <v>122331</v>
      </c>
      <c r="AE45" s="637"/>
      <c r="AF45" s="637"/>
      <c r="AG45" s="637"/>
      <c r="AH45" s="637"/>
      <c r="AI45" s="637"/>
      <c r="AJ45" s="637"/>
      <c r="AK45" s="637"/>
      <c r="AL45" s="637"/>
      <c r="AM45" s="637"/>
      <c r="AN45" s="637"/>
      <c r="AO45" s="637"/>
      <c r="AP45" s="637"/>
      <c r="AQ45" s="637"/>
      <c r="AR45" s="637"/>
    </row>
    <row r="46" spans="1:44" ht="15.75" customHeight="1">
      <c r="A46" s="552">
        <v>42</v>
      </c>
      <c r="B46" s="623" t="s">
        <v>251</v>
      </c>
      <c r="C46" s="549">
        <v>2414</v>
      </c>
      <c r="D46" s="550">
        <v>2296</v>
      </c>
      <c r="E46" s="550">
        <v>1749</v>
      </c>
      <c r="F46" s="550">
        <v>1040</v>
      </c>
      <c r="G46" s="550">
        <v>1639</v>
      </c>
      <c r="H46" s="550">
        <v>738</v>
      </c>
      <c r="I46" s="550">
        <v>728</v>
      </c>
      <c r="J46" s="550">
        <v>686</v>
      </c>
      <c r="K46" s="550">
        <v>340</v>
      </c>
      <c r="L46" s="550">
        <v>67</v>
      </c>
      <c r="M46" s="550">
        <v>26</v>
      </c>
      <c r="N46" s="550">
        <v>14</v>
      </c>
      <c r="O46" s="550">
        <v>19</v>
      </c>
      <c r="P46" s="551">
        <v>11756</v>
      </c>
      <c r="AE46" s="637"/>
      <c r="AF46" s="637"/>
      <c r="AG46" s="637"/>
      <c r="AH46" s="637"/>
      <c r="AI46" s="637"/>
      <c r="AJ46" s="637"/>
      <c r="AK46" s="637"/>
      <c r="AL46" s="637"/>
      <c r="AM46" s="637"/>
      <c r="AN46" s="637"/>
      <c r="AO46" s="637"/>
      <c r="AP46" s="637"/>
      <c r="AQ46" s="637"/>
      <c r="AR46" s="637"/>
    </row>
    <row r="47" spans="1:44" s="64" customFormat="1" ht="15.75" customHeight="1">
      <c r="A47" s="552">
        <v>43</v>
      </c>
      <c r="B47" s="623" t="s">
        <v>252</v>
      </c>
      <c r="C47" s="549">
        <v>20340</v>
      </c>
      <c r="D47" s="550">
        <v>18926</v>
      </c>
      <c r="E47" s="550">
        <v>10496</v>
      </c>
      <c r="F47" s="550">
        <v>3985</v>
      </c>
      <c r="G47" s="550">
        <v>3955</v>
      </c>
      <c r="H47" s="550">
        <v>993</v>
      </c>
      <c r="I47" s="550">
        <v>648</v>
      </c>
      <c r="J47" s="550">
        <v>349</v>
      </c>
      <c r="K47" s="550">
        <v>114</v>
      </c>
      <c r="L47" s="550">
        <v>24</v>
      </c>
      <c r="M47" s="550">
        <v>2</v>
      </c>
      <c r="N47" s="550">
        <v>1</v>
      </c>
      <c r="O47" s="550">
        <v>2</v>
      </c>
      <c r="P47" s="551">
        <v>59835</v>
      </c>
      <c r="AE47" s="637"/>
      <c r="AF47" s="637"/>
      <c r="AG47" s="637"/>
      <c r="AH47" s="637"/>
      <c r="AI47" s="637"/>
      <c r="AJ47" s="637"/>
      <c r="AK47" s="637"/>
      <c r="AL47" s="637"/>
      <c r="AM47" s="637"/>
      <c r="AN47" s="637"/>
      <c r="AO47" s="637"/>
      <c r="AP47" s="637"/>
      <c r="AQ47" s="637"/>
      <c r="AR47" s="637"/>
    </row>
    <row r="48" spans="1:44" ht="24" customHeight="1">
      <c r="A48" s="552">
        <v>45</v>
      </c>
      <c r="B48" s="623" t="s">
        <v>253</v>
      </c>
      <c r="C48" s="549">
        <v>33543</v>
      </c>
      <c r="D48" s="550">
        <v>25202</v>
      </c>
      <c r="E48" s="550">
        <v>9404</v>
      </c>
      <c r="F48" s="550">
        <v>2769</v>
      </c>
      <c r="G48" s="550">
        <v>2493</v>
      </c>
      <c r="H48" s="550">
        <v>725</v>
      </c>
      <c r="I48" s="550">
        <v>571</v>
      </c>
      <c r="J48" s="550">
        <v>246</v>
      </c>
      <c r="K48" s="550">
        <v>99</v>
      </c>
      <c r="L48" s="550">
        <v>23</v>
      </c>
      <c r="M48" s="550">
        <v>1</v>
      </c>
      <c r="N48" s="550">
        <v>0</v>
      </c>
      <c r="O48" s="550">
        <v>1</v>
      </c>
      <c r="P48" s="551">
        <v>75077</v>
      </c>
      <c r="AE48" s="637"/>
      <c r="AF48" s="637"/>
      <c r="AG48" s="637"/>
      <c r="AH48" s="637"/>
      <c r="AI48" s="637"/>
      <c r="AJ48" s="637"/>
      <c r="AK48" s="637"/>
      <c r="AL48" s="637"/>
      <c r="AM48" s="637"/>
      <c r="AN48" s="637"/>
      <c r="AO48" s="637"/>
      <c r="AP48" s="637"/>
      <c r="AQ48" s="637"/>
      <c r="AR48" s="637"/>
    </row>
    <row r="49" spans="1:44" ht="19.5" customHeight="1">
      <c r="A49" s="552">
        <v>46</v>
      </c>
      <c r="B49" s="623" t="s">
        <v>254</v>
      </c>
      <c r="C49" s="549">
        <v>52453</v>
      </c>
      <c r="D49" s="550">
        <v>54135</v>
      </c>
      <c r="E49" s="550">
        <v>29732</v>
      </c>
      <c r="F49" s="550">
        <v>11116</v>
      </c>
      <c r="G49" s="550">
        <v>11004</v>
      </c>
      <c r="H49" s="550">
        <v>2903</v>
      </c>
      <c r="I49" s="550">
        <v>1896</v>
      </c>
      <c r="J49" s="550">
        <v>824</v>
      </c>
      <c r="K49" s="550">
        <v>318</v>
      </c>
      <c r="L49" s="550">
        <v>36</v>
      </c>
      <c r="M49" s="550">
        <v>7</v>
      </c>
      <c r="N49" s="550">
        <v>1</v>
      </c>
      <c r="O49" s="550">
        <v>2</v>
      </c>
      <c r="P49" s="551">
        <v>164427</v>
      </c>
      <c r="AE49" s="637"/>
      <c r="AF49" s="637"/>
      <c r="AG49" s="637"/>
      <c r="AH49" s="637"/>
      <c r="AI49" s="637"/>
      <c r="AJ49" s="637"/>
      <c r="AK49" s="637"/>
      <c r="AL49" s="637"/>
      <c r="AM49" s="637"/>
      <c r="AN49" s="637"/>
      <c r="AO49" s="637"/>
      <c r="AP49" s="637"/>
      <c r="AQ49" s="637"/>
      <c r="AR49" s="637"/>
    </row>
    <row r="50" spans="1:44" ht="24" customHeight="1">
      <c r="A50" s="552">
        <v>47</v>
      </c>
      <c r="B50" s="623" t="s">
        <v>255</v>
      </c>
      <c r="C50" s="549">
        <v>127492</v>
      </c>
      <c r="D50" s="550">
        <v>114193</v>
      </c>
      <c r="E50" s="550">
        <v>82108</v>
      </c>
      <c r="F50" s="550">
        <v>21790</v>
      </c>
      <c r="G50" s="550">
        <v>17049</v>
      </c>
      <c r="H50" s="550">
        <v>4292</v>
      </c>
      <c r="I50" s="550">
        <v>2250</v>
      </c>
      <c r="J50" s="550">
        <v>812</v>
      </c>
      <c r="K50" s="550">
        <v>266</v>
      </c>
      <c r="L50" s="550">
        <v>52</v>
      </c>
      <c r="M50" s="550">
        <v>12</v>
      </c>
      <c r="N50" s="550">
        <v>4</v>
      </c>
      <c r="O50" s="550">
        <v>6</v>
      </c>
      <c r="P50" s="551">
        <v>370326</v>
      </c>
      <c r="AE50" s="637"/>
      <c r="AF50" s="637"/>
      <c r="AG50" s="637"/>
      <c r="AH50" s="637"/>
      <c r="AI50" s="637"/>
      <c r="AJ50" s="637"/>
      <c r="AK50" s="637"/>
      <c r="AL50" s="637"/>
      <c r="AM50" s="637"/>
      <c r="AN50" s="637"/>
      <c r="AO50" s="637"/>
      <c r="AP50" s="637"/>
      <c r="AQ50" s="637"/>
      <c r="AR50" s="637"/>
    </row>
    <row r="51" spans="1:44" s="64" customFormat="1" ht="15.75" customHeight="1">
      <c r="A51" s="552">
        <v>49</v>
      </c>
      <c r="B51" s="623" t="s">
        <v>256</v>
      </c>
      <c r="C51" s="549">
        <v>90526</v>
      </c>
      <c r="D51" s="550">
        <v>49581</v>
      </c>
      <c r="E51" s="550">
        <v>14463</v>
      </c>
      <c r="F51" s="550">
        <v>5148</v>
      </c>
      <c r="G51" s="550">
        <v>6270</v>
      </c>
      <c r="H51" s="550">
        <v>2129</v>
      </c>
      <c r="I51" s="550">
        <v>1473</v>
      </c>
      <c r="J51" s="550">
        <v>697</v>
      </c>
      <c r="K51" s="550">
        <v>324</v>
      </c>
      <c r="L51" s="550">
        <v>48</v>
      </c>
      <c r="M51" s="550">
        <v>15</v>
      </c>
      <c r="N51" s="550">
        <v>6</v>
      </c>
      <c r="O51" s="550">
        <v>8</v>
      </c>
      <c r="P51" s="551">
        <v>170688</v>
      </c>
      <c r="AE51" s="637"/>
      <c r="AF51" s="637"/>
      <c r="AG51" s="637"/>
      <c r="AH51" s="637"/>
      <c r="AI51" s="637"/>
      <c r="AJ51" s="637"/>
      <c r="AK51" s="637"/>
      <c r="AL51" s="637"/>
      <c r="AM51" s="637"/>
      <c r="AN51" s="637"/>
      <c r="AO51" s="637"/>
      <c r="AP51" s="637"/>
      <c r="AQ51" s="637"/>
      <c r="AR51" s="637"/>
    </row>
    <row r="52" spans="1:44" ht="15.75" customHeight="1">
      <c r="A52" s="552">
        <v>50</v>
      </c>
      <c r="B52" s="623" t="s">
        <v>257</v>
      </c>
      <c r="C52" s="549">
        <v>1456</v>
      </c>
      <c r="D52" s="550">
        <v>1066</v>
      </c>
      <c r="E52" s="550">
        <v>418</v>
      </c>
      <c r="F52" s="550">
        <v>178</v>
      </c>
      <c r="G52" s="550">
        <v>216</v>
      </c>
      <c r="H52" s="550">
        <v>108</v>
      </c>
      <c r="I52" s="550">
        <v>53</v>
      </c>
      <c r="J52" s="550">
        <v>19</v>
      </c>
      <c r="K52" s="550">
        <v>9</v>
      </c>
      <c r="L52" s="550">
        <v>2</v>
      </c>
      <c r="M52" s="550">
        <v>1</v>
      </c>
      <c r="N52" s="550">
        <v>0</v>
      </c>
      <c r="O52" s="550">
        <v>0</v>
      </c>
      <c r="P52" s="551">
        <v>3526</v>
      </c>
      <c r="AE52" s="637"/>
      <c r="AF52" s="637"/>
      <c r="AG52" s="637"/>
      <c r="AH52" s="637"/>
      <c r="AI52" s="637"/>
      <c r="AJ52" s="637"/>
      <c r="AK52" s="637"/>
      <c r="AL52" s="637"/>
      <c r="AM52" s="637"/>
      <c r="AN52" s="637"/>
      <c r="AO52" s="637"/>
      <c r="AP52" s="637"/>
      <c r="AQ52" s="637"/>
      <c r="AR52" s="637"/>
    </row>
    <row r="53" spans="1:44" ht="15.75" customHeight="1">
      <c r="A53" s="552">
        <v>51</v>
      </c>
      <c r="B53" s="623" t="s">
        <v>258</v>
      </c>
      <c r="C53" s="549">
        <v>79</v>
      </c>
      <c r="D53" s="550">
        <v>87</v>
      </c>
      <c r="E53" s="550">
        <v>59</v>
      </c>
      <c r="F53" s="550">
        <v>39</v>
      </c>
      <c r="G53" s="550">
        <v>60</v>
      </c>
      <c r="H53" s="550">
        <v>22</v>
      </c>
      <c r="I53" s="550">
        <v>16</v>
      </c>
      <c r="J53" s="550">
        <v>23</v>
      </c>
      <c r="K53" s="550">
        <v>15</v>
      </c>
      <c r="L53" s="550">
        <v>4</v>
      </c>
      <c r="M53" s="550">
        <v>4</v>
      </c>
      <c r="N53" s="550">
        <v>0</v>
      </c>
      <c r="O53" s="550">
        <v>3</v>
      </c>
      <c r="P53" s="551">
        <v>411</v>
      </c>
      <c r="AE53" s="637"/>
      <c r="AF53" s="637"/>
      <c r="AG53" s="637"/>
      <c r="AH53" s="637"/>
      <c r="AI53" s="637"/>
      <c r="AJ53" s="637"/>
      <c r="AK53" s="637"/>
      <c r="AL53" s="637"/>
      <c r="AM53" s="637"/>
      <c r="AN53" s="637"/>
      <c r="AO53" s="637"/>
      <c r="AP53" s="637"/>
      <c r="AQ53" s="637"/>
      <c r="AR53" s="637"/>
    </row>
    <row r="54" spans="1:44" ht="15.75" customHeight="1">
      <c r="A54" s="552">
        <v>52</v>
      </c>
      <c r="B54" s="623" t="s">
        <v>259</v>
      </c>
      <c r="C54" s="549">
        <v>5564</v>
      </c>
      <c r="D54" s="550">
        <v>5043</v>
      </c>
      <c r="E54" s="550">
        <v>3507</v>
      </c>
      <c r="F54" s="550">
        <v>1840</v>
      </c>
      <c r="G54" s="550">
        <v>2385</v>
      </c>
      <c r="H54" s="550">
        <v>805</v>
      </c>
      <c r="I54" s="550">
        <v>615</v>
      </c>
      <c r="J54" s="550">
        <v>509</v>
      </c>
      <c r="K54" s="550">
        <v>363</v>
      </c>
      <c r="L54" s="550">
        <v>68</v>
      </c>
      <c r="M54" s="550">
        <v>24</v>
      </c>
      <c r="N54" s="550">
        <v>9</v>
      </c>
      <c r="O54" s="550">
        <v>17</v>
      </c>
      <c r="P54" s="551">
        <v>20749</v>
      </c>
      <c r="AE54" s="637"/>
      <c r="AF54" s="637"/>
      <c r="AG54" s="637"/>
      <c r="AH54" s="637"/>
      <c r="AI54" s="637"/>
      <c r="AJ54" s="637"/>
      <c r="AK54" s="637"/>
      <c r="AL54" s="637"/>
      <c r="AM54" s="637"/>
      <c r="AN54" s="637"/>
      <c r="AO54" s="637"/>
      <c r="AP54" s="637"/>
      <c r="AQ54" s="637"/>
      <c r="AR54" s="637"/>
    </row>
    <row r="55" spans="1:44" s="64" customFormat="1" ht="15.75" customHeight="1">
      <c r="A55" s="552">
        <v>53</v>
      </c>
      <c r="B55" s="623" t="s">
        <v>260</v>
      </c>
      <c r="C55" s="549">
        <v>2898</v>
      </c>
      <c r="D55" s="550">
        <v>1507</v>
      </c>
      <c r="E55" s="550">
        <v>1148</v>
      </c>
      <c r="F55" s="550">
        <v>802</v>
      </c>
      <c r="G55" s="550">
        <v>973</v>
      </c>
      <c r="H55" s="550">
        <v>227</v>
      </c>
      <c r="I55" s="550">
        <v>134</v>
      </c>
      <c r="J55" s="550">
        <v>89</v>
      </c>
      <c r="K55" s="550">
        <v>70</v>
      </c>
      <c r="L55" s="550">
        <v>16</v>
      </c>
      <c r="M55" s="550">
        <v>3</v>
      </c>
      <c r="N55" s="550">
        <v>2</v>
      </c>
      <c r="O55" s="550">
        <v>5</v>
      </c>
      <c r="P55" s="551">
        <v>7874</v>
      </c>
      <c r="AE55" s="637"/>
      <c r="AF55" s="637"/>
      <c r="AG55" s="637"/>
      <c r="AH55" s="637"/>
      <c r="AI55" s="637"/>
      <c r="AJ55" s="637"/>
      <c r="AK55" s="637"/>
      <c r="AL55" s="637"/>
      <c r="AM55" s="637"/>
      <c r="AN55" s="637"/>
      <c r="AO55" s="637"/>
      <c r="AP55" s="637"/>
      <c r="AQ55" s="637"/>
      <c r="AR55" s="637"/>
    </row>
    <row r="56" spans="1:44" ht="15.75" customHeight="1">
      <c r="A56" s="552">
        <v>55</v>
      </c>
      <c r="B56" s="623" t="s">
        <v>261</v>
      </c>
      <c r="C56" s="549">
        <v>5295</v>
      </c>
      <c r="D56" s="550">
        <v>5567</v>
      </c>
      <c r="E56" s="550">
        <v>4541</v>
      </c>
      <c r="F56" s="550">
        <v>2011</v>
      </c>
      <c r="G56" s="550">
        <v>2130</v>
      </c>
      <c r="H56" s="550">
        <v>734</v>
      </c>
      <c r="I56" s="550">
        <v>685</v>
      </c>
      <c r="J56" s="550">
        <v>577</v>
      </c>
      <c r="K56" s="550">
        <v>431</v>
      </c>
      <c r="L56" s="550">
        <v>134</v>
      </c>
      <c r="M56" s="550">
        <v>30</v>
      </c>
      <c r="N56" s="550">
        <v>6</v>
      </c>
      <c r="O56" s="550">
        <v>5</v>
      </c>
      <c r="P56" s="551">
        <v>22146</v>
      </c>
      <c r="AE56" s="637"/>
      <c r="AF56" s="637"/>
      <c r="AG56" s="637"/>
      <c r="AH56" s="637"/>
      <c r="AI56" s="637"/>
      <c r="AJ56" s="637"/>
      <c r="AK56" s="637"/>
      <c r="AL56" s="637"/>
      <c r="AM56" s="637"/>
      <c r="AN56" s="637"/>
      <c r="AO56" s="637"/>
      <c r="AP56" s="637"/>
      <c r="AQ56" s="637"/>
      <c r="AR56" s="637"/>
    </row>
    <row r="57" spans="1:44" ht="15.75" customHeight="1">
      <c r="A57" s="552">
        <v>56</v>
      </c>
      <c r="B57" s="623" t="s">
        <v>262</v>
      </c>
      <c r="C57" s="549">
        <v>43003</v>
      </c>
      <c r="D57" s="550">
        <v>37206</v>
      </c>
      <c r="E57" s="550">
        <v>21467</v>
      </c>
      <c r="F57" s="550">
        <v>10004</v>
      </c>
      <c r="G57" s="550">
        <v>12622</v>
      </c>
      <c r="H57" s="550">
        <v>3604</v>
      </c>
      <c r="I57" s="550">
        <v>2135</v>
      </c>
      <c r="J57" s="550">
        <v>864</v>
      </c>
      <c r="K57" s="550">
        <v>225</v>
      </c>
      <c r="L57" s="550">
        <v>39</v>
      </c>
      <c r="M57" s="550">
        <v>10</v>
      </c>
      <c r="N57" s="550">
        <v>2</v>
      </c>
      <c r="O57" s="550">
        <v>2</v>
      </c>
      <c r="P57" s="551">
        <v>131183</v>
      </c>
      <c r="AE57" s="637"/>
      <c r="AF57" s="637"/>
      <c r="AG57" s="637"/>
      <c r="AH57" s="637"/>
      <c r="AI57" s="637"/>
      <c r="AJ57" s="637"/>
      <c r="AK57" s="637"/>
      <c r="AL57" s="637"/>
      <c r="AM57" s="637"/>
      <c r="AN57" s="637"/>
      <c r="AO57" s="637"/>
      <c r="AP57" s="637"/>
      <c r="AQ57" s="637"/>
      <c r="AR57" s="637"/>
    </row>
    <row r="58" spans="1:44" ht="15.75" customHeight="1">
      <c r="A58" s="552">
        <v>58</v>
      </c>
      <c r="B58" s="623" t="s">
        <v>263</v>
      </c>
      <c r="C58" s="549">
        <v>750</v>
      </c>
      <c r="D58" s="550">
        <v>757</v>
      </c>
      <c r="E58" s="550">
        <v>624</v>
      </c>
      <c r="F58" s="550">
        <v>319</v>
      </c>
      <c r="G58" s="550">
        <v>334</v>
      </c>
      <c r="H58" s="550">
        <v>109</v>
      </c>
      <c r="I58" s="550">
        <v>73</v>
      </c>
      <c r="J58" s="550">
        <v>44</v>
      </c>
      <c r="K58" s="550">
        <v>14</v>
      </c>
      <c r="L58" s="550">
        <v>1</v>
      </c>
      <c r="M58" s="550">
        <v>1</v>
      </c>
      <c r="N58" s="550">
        <v>1</v>
      </c>
      <c r="O58" s="550">
        <v>1</v>
      </c>
      <c r="P58" s="551">
        <v>3028</v>
      </c>
      <c r="AE58" s="637"/>
      <c r="AF58" s="637"/>
      <c r="AG58" s="637"/>
      <c r="AH58" s="637"/>
      <c r="AI58" s="637"/>
      <c r="AJ58" s="637"/>
      <c r="AK58" s="637"/>
      <c r="AL58" s="637"/>
      <c r="AM58" s="637"/>
      <c r="AN58" s="637"/>
      <c r="AO58" s="637"/>
      <c r="AP58" s="637"/>
      <c r="AQ58" s="637"/>
      <c r="AR58" s="637"/>
    </row>
    <row r="59" spans="1:44" ht="23.25" customHeight="1">
      <c r="A59" s="552">
        <v>59</v>
      </c>
      <c r="B59" s="623" t="s">
        <v>264</v>
      </c>
      <c r="C59" s="549">
        <v>947</v>
      </c>
      <c r="D59" s="550">
        <v>734</v>
      </c>
      <c r="E59" s="550">
        <v>423</v>
      </c>
      <c r="F59" s="550">
        <v>211</v>
      </c>
      <c r="G59" s="550">
        <v>282</v>
      </c>
      <c r="H59" s="550">
        <v>80</v>
      </c>
      <c r="I59" s="550">
        <v>50</v>
      </c>
      <c r="J59" s="550">
        <v>22</v>
      </c>
      <c r="K59" s="550">
        <v>21</v>
      </c>
      <c r="L59" s="550">
        <v>4</v>
      </c>
      <c r="M59" s="550">
        <v>1</v>
      </c>
      <c r="N59" s="550">
        <v>0</v>
      </c>
      <c r="O59" s="550">
        <v>0</v>
      </c>
      <c r="P59" s="551">
        <v>2775</v>
      </c>
      <c r="AE59" s="637"/>
      <c r="AF59" s="637"/>
      <c r="AG59" s="637"/>
      <c r="AH59" s="637"/>
      <c r="AI59" s="637"/>
      <c r="AJ59" s="637"/>
      <c r="AK59" s="637"/>
      <c r="AL59" s="637"/>
      <c r="AM59" s="637"/>
      <c r="AN59" s="637"/>
      <c r="AO59" s="637"/>
      <c r="AP59" s="637"/>
      <c r="AQ59" s="637"/>
      <c r="AR59" s="637"/>
    </row>
    <row r="60" spans="1:44" ht="15.75" customHeight="1">
      <c r="A60" s="552">
        <v>60</v>
      </c>
      <c r="B60" s="623" t="s">
        <v>265</v>
      </c>
      <c r="C60" s="549">
        <v>218</v>
      </c>
      <c r="D60" s="550">
        <v>165</v>
      </c>
      <c r="E60" s="550">
        <v>93</v>
      </c>
      <c r="F60" s="550">
        <v>56</v>
      </c>
      <c r="G60" s="550">
        <v>86</v>
      </c>
      <c r="H60" s="550">
        <v>38</v>
      </c>
      <c r="I60" s="550">
        <v>28</v>
      </c>
      <c r="J60" s="550">
        <v>24</v>
      </c>
      <c r="K60" s="550">
        <v>16</v>
      </c>
      <c r="L60" s="550">
        <v>5</v>
      </c>
      <c r="M60" s="550">
        <v>1</v>
      </c>
      <c r="N60" s="550">
        <v>1</v>
      </c>
      <c r="O60" s="550">
        <v>0</v>
      </c>
      <c r="P60" s="551">
        <v>731</v>
      </c>
      <c r="AE60" s="637"/>
      <c r="AF60" s="637"/>
      <c r="AG60" s="637"/>
      <c r="AH60" s="637"/>
      <c r="AI60" s="637"/>
      <c r="AJ60" s="637"/>
      <c r="AK60" s="637"/>
      <c r="AL60" s="637"/>
      <c r="AM60" s="637"/>
      <c r="AN60" s="637"/>
      <c r="AO60" s="637"/>
      <c r="AP60" s="637"/>
      <c r="AQ60" s="637"/>
      <c r="AR60" s="637"/>
    </row>
    <row r="61" spans="1:44" ht="15.75" customHeight="1">
      <c r="A61" s="552">
        <v>61</v>
      </c>
      <c r="B61" s="623" t="s">
        <v>266</v>
      </c>
      <c r="C61" s="549">
        <v>902</v>
      </c>
      <c r="D61" s="550">
        <v>747</v>
      </c>
      <c r="E61" s="550">
        <v>450</v>
      </c>
      <c r="F61" s="550">
        <v>198</v>
      </c>
      <c r="G61" s="550">
        <v>189</v>
      </c>
      <c r="H61" s="550">
        <v>71</v>
      </c>
      <c r="I61" s="550">
        <v>61</v>
      </c>
      <c r="J61" s="550">
        <v>43</v>
      </c>
      <c r="K61" s="550">
        <v>31</v>
      </c>
      <c r="L61" s="550">
        <v>10</v>
      </c>
      <c r="M61" s="550">
        <v>3</v>
      </c>
      <c r="N61" s="550">
        <v>1</v>
      </c>
      <c r="O61" s="550">
        <v>1</v>
      </c>
      <c r="P61" s="551">
        <v>2707</v>
      </c>
      <c r="AE61" s="637"/>
      <c r="AF61" s="637"/>
      <c r="AG61" s="637"/>
      <c r="AH61" s="637"/>
      <c r="AI61" s="637"/>
      <c r="AJ61" s="637"/>
      <c r="AK61" s="637"/>
      <c r="AL61" s="637"/>
      <c r="AM61" s="637"/>
      <c r="AN61" s="637"/>
      <c r="AO61" s="637"/>
      <c r="AP61" s="637"/>
      <c r="AQ61" s="637"/>
      <c r="AR61" s="637"/>
    </row>
    <row r="62" spans="1:44" ht="15.75" customHeight="1">
      <c r="A62" s="552">
        <v>62</v>
      </c>
      <c r="B62" s="623" t="s">
        <v>267</v>
      </c>
      <c r="C62" s="549">
        <v>4885</v>
      </c>
      <c r="D62" s="550">
        <v>4542</v>
      </c>
      <c r="E62" s="550">
        <v>2860</v>
      </c>
      <c r="F62" s="550">
        <v>1333</v>
      </c>
      <c r="G62" s="550">
        <v>1642</v>
      </c>
      <c r="H62" s="550">
        <v>570</v>
      </c>
      <c r="I62" s="550">
        <v>432</v>
      </c>
      <c r="J62" s="550">
        <v>264</v>
      </c>
      <c r="K62" s="550">
        <v>177</v>
      </c>
      <c r="L62" s="550">
        <v>36</v>
      </c>
      <c r="M62" s="550">
        <v>10</v>
      </c>
      <c r="N62" s="550">
        <v>5</v>
      </c>
      <c r="O62" s="550">
        <v>6</v>
      </c>
      <c r="P62" s="551">
        <v>16762</v>
      </c>
      <c r="AE62" s="637"/>
      <c r="AF62" s="637"/>
      <c r="AG62" s="637"/>
      <c r="AH62" s="637"/>
      <c r="AI62" s="637"/>
      <c r="AJ62" s="637"/>
      <c r="AK62" s="637"/>
      <c r="AL62" s="637"/>
      <c r="AM62" s="637"/>
      <c r="AN62" s="637"/>
      <c r="AO62" s="637"/>
      <c r="AP62" s="637"/>
      <c r="AQ62" s="637"/>
      <c r="AR62" s="637"/>
    </row>
    <row r="63" spans="1:44" ht="15.75" customHeight="1">
      <c r="A63" s="552">
        <v>63</v>
      </c>
      <c r="B63" s="623" t="s">
        <v>268</v>
      </c>
      <c r="C63" s="549">
        <v>572</v>
      </c>
      <c r="D63" s="550">
        <v>459</v>
      </c>
      <c r="E63" s="550">
        <v>277</v>
      </c>
      <c r="F63" s="550">
        <v>123</v>
      </c>
      <c r="G63" s="550">
        <v>157</v>
      </c>
      <c r="H63" s="550">
        <v>66</v>
      </c>
      <c r="I63" s="550">
        <v>55</v>
      </c>
      <c r="J63" s="550">
        <v>34</v>
      </c>
      <c r="K63" s="550">
        <v>32</v>
      </c>
      <c r="L63" s="550">
        <v>7</v>
      </c>
      <c r="M63" s="550">
        <v>0</v>
      </c>
      <c r="N63" s="550">
        <v>1</v>
      </c>
      <c r="O63" s="550">
        <v>3</v>
      </c>
      <c r="P63" s="551">
        <v>1786</v>
      </c>
      <c r="AE63" s="637"/>
      <c r="AF63" s="637"/>
      <c r="AG63" s="637"/>
      <c r="AH63" s="637"/>
      <c r="AI63" s="637"/>
      <c r="AJ63" s="637"/>
      <c r="AK63" s="637"/>
      <c r="AL63" s="637"/>
      <c r="AM63" s="637"/>
      <c r="AN63" s="637"/>
      <c r="AO63" s="637"/>
      <c r="AP63" s="637"/>
      <c r="AQ63" s="637"/>
      <c r="AR63" s="637"/>
    </row>
    <row r="64" spans="1:44" ht="18" customHeight="1">
      <c r="A64" s="552">
        <v>64</v>
      </c>
      <c r="B64" s="623" t="s">
        <v>269</v>
      </c>
      <c r="C64" s="549">
        <v>714</v>
      </c>
      <c r="D64" s="550">
        <v>1511</v>
      </c>
      <c r="E64" s="550">
        <v>1421</v>
      </c>
      <c r="F64" s="550">
        <v>1474</v>
      </c>
      <c r="G64" s="550">
        <v>1318</v>
      </c>
      <c r="H64" s="550">
        <v>137</v>
      </c>
      <c r="I64" s="550">
        <v>99</v>
      </c>
      <c r="J64" s="550">
        <v>78</v>
      </c>
      <c r="K64" s="550">
        <v>47</v>
      </c>
      <c r="L64" s="550">
        <v>14</v>
      </c>
      <c r="M64" s="550">
        <v>7</v>
      </c>
      <c r="N64" s="550">
        <v>3</v>
      </c>
      <c r="O64" s="550">
        <v>11</v>
      </c>
      <c r="P64" s="551">
        <v>6834</v>
      </c>
      <c r="AE64" s="637"/>
      <c r="AF64" s="637"/>
      <c r="AG64" s="637"/>
      <c r="AH64" s="637"/>
      <c r="AI64" s="637"/>
      <c r="AJ64" s="637"/>
      <c r="AK64" s="637"/>
      <c r="AL64" s="637"/>
      <c r="AM64" s="637"/>
      <c r="AN64" s="637"/>
      <c r="AO64" s="637"/>
      <c r="AP64" s="637"/>
      <c r="AQ64" s="637"/>
      <c r="AR64" s="637"/>
    </row>
    <row r="65" spans="1:44" ht="23.25" customHeight="1">
      <c r="A65" s="552">
        <v>65</v>
      </c>
      <c r="B65" s="623" t="s">
        <v>270</v>
      </c>
      <c r="C65" s="549">
        <v>988</v>
      </c>
      <c r="D65" s="550">
        <v>1212</v>
      </c>
      <c r="E65" s="550">
        <v>641</v>
      </c>
      <c r="F65" s="550">
        <v>161</v>
      </c>
      <c r="G65" s="550">
        <v>129</v>
      </c>
      <c r="H65" s="550">
        <v>37</v>
      </c>
      <c r="I65" s="550">
        <v>54</v>
      </c>
      <c r="J65" s="550">
        <v>29</v>
      </c>
      <c r="K65" s="550">
        <v>18</v>
      </c>
      <c r="L65" s="550">
        <v>9</v>
      </c>
      <c r="M65" s="550">
        <v>6</v>
      </c>
      <c r="N65" s="550">
        <v>1</v>
      </c>
      <c r="O65" s="550">
        <v>1</v>
      </c>
      <c r="P65" s="551">
        <v>3286</v>
      </c>
      <c r="AE65" s="637"/>
      <c r="AF65" s="637"/>
      <c r="AG65" s="637"/>
      <c r="AH65" s="637"/>
      <c r="AI65" s="637"/>
      <c r="AJ65" s="637"/>
      <c r="AK65" s="637"/>
      <c r="AL65" s="637"/>
      <c r="AM65" s="637"/>
      <c r="AN65" s="637"/>
      <c r="AO65" s="637"/>
      <c r="AP65" s="637"/>
      <c r="AQ65" s="637"/>
      <c r="AR65" s="637"/>
    </row>
    <row r="66" spans="1:44" ht="22.5" customHeight="1">
      <c r="A66" s="552">
        <v>66</v>
      </c>
      <c r="B66" s="623" t="s">
        <v>271</v>
      </c>
      <c r="C66" s="549">
        <v>5264</v>
      </c>
      <c r="D66" s="550">
        <v>5180</v>
      </c>
      <c r="E66" s="550">
        <v>2523</v>
      </c>
      <c r="F66" s="550">
        <v>760</v>
      </c>
      <c r="G66" s="550">
        <v>557</v>
      </c>
      <c r="H66" s="550">
        <v>101</v>
      </c>
      <c r="I66" s="550">
        <v>99</v>
      </c>
      <c r="J66" s="550">
        <v>57</v>
      </c>
      <c r="K66" s="550">
        <v>43</v>
      </c>
      <c r="L66" s="550">
        <v>7</v>
      </c>
      <c r="M66" s="550">
        <v>4</v>
      </c>
      <c r="N66" s="550">
        <v>0</v>
      </c>
      <c r="O66" s="550">
        <v>0</v>
      </c>
      <c r="P66" s="551">
        <v>14595</v>
      </c>
      <c r="AE66" s="637"/>
      <c r="AF66" s="637"/>
      <c r="AG66" s="637"/>
      <c r="AH66" s="637"/>
      <c r="AI66" s="637"/>
      <c r="AJ66" s="637"/>
      <c r="AK66" s="637"/>
      <c r="AL66" s="637"/>
      <c r="AM66" s="637"/>
      <c r="AN66" s="637"/>
      <c r="AO66" s="637"/>
      <c r="AP66" s="637"/>
      <c r="AQ66" s="637"/>
      <c r="AR66" s="637"/>
    </row>
    <row r="67" spans="1:44" ht="15.75" customHeight="1">
      <c r="A67" s="552">
        <v>68</v>
      </c>
      <c r="B67" s="623" t="s">
        <v>272</v>
      </c>
      <c r="C67" s="549">
        <v>53181</v>
      </c>
      <c r="D67" s="550">
        <v>13362</v>
      </c>
      <c r="E67" s="550">
        <v>4962</v>
      </c>
      <c r="F67" s="550">
        <v>1716</v>
      </c>
      <c r="G67" s="550">
        <v>1724</v>
      </c>
      <c r="H67" s="550">
        <v>360</v>
      </c>
      <c r="I67" s="550">
        <v>234</v>
      </c>
      <c r="J67" s="550">
        <v>101</v>
      </c>
      <c r="K67" s="550">
        <v>30</v>
      </c>
      <c r="L67" s="550">
        <v>2</v>
      </c>
      <c r="M67" s="550">
        <v>0</v>
      </c>
      <c r="N67" s="550">
        <v>0</v>
      </c>
      <c r="O67" s="550">
        <v>0</v>
      </c>
      <c r="P67" s="551">
        <v>75672</v>
      </c>
      <c r="AE67" s="637"/>
      <c r="AF67" s="637"/>
      <c r="AG67" s="637"/>
      <c r="AH67" s="637"/>
      <c r="AI67" s="637"/>
      <c r="AJ67" s="637"/>
      <c r="AK67" s="637"/>
      <c r="AL67" s="637"/>
      <c r="AM67" s="637"/>
      <c r="AN67" s="637"/>
      <c r="AO67" s="637"/>
      <c r="AP67" s="637"/>
      <c r="AQ67" s="637"/>
      <c r="AR67" s="637"/>
    </row>
    <row r="68" spans="1:44" ht="15.75" customHeight="1">
      <c r="A68" s="552">
        <v>69</v>
      </c>
      <c r="B68" s="623" t="s">
        <v>273</v>
      </c>
      <c r="C68" s="549">
        <v>21932</v>
      </c>
      <c r="D68" s="550">
        <v>20963</v>
      </c>
      <c r="E68" s="550">
        <v>9090</v>
      </c>
      <c r="F68" s="550">
        <v>2147</v>
      </c>
      <c r="G68" s="550">
        <v>1157</v>
      </c>
      <c r="H68" s="550">
        <v>221</v>
      </c>
      <c r="I68" s="550">
        <v>105</v>
      </c>
      <c r="J68" s="550">
        <v>52</v>
      </c>
      <c r="K68" s="550">
        <v>24</v>
      </c>
      <c r="L68" s="550">
        <v>4</v>
      </c>
      <c r="M68" s="550">
        <v>2</v>
      </c>
      <c r="N68" s="550">
        <v>1</v>
      </c>
      <c r="O68" s="550">
        <v>0</v>
      </c>
      <c r="P68" s="551">
        <v>55698</v>
      </c>
      <c r="AE68" s="637"/>
      <c r="AF68" s="637"/>
      <c r="AG68" s="637"/>
      <c r="AH68" s="637"/>
      <c r="AI68" s="637"/>
      <c r="AJ68" s="637"/>
      <c r="AK68" s="637"/>
      <c r="AL68" s="637"/>
      <c r="AM68" s="637"/>
      <c r="AN68" s="637"/>
      <c r="AO68" s="637"/>
      <c r="AP68" s="637"/>
      <c r="AQ68" s="637"/>
      <c r="AR68" s="637"/>
    </row>
    <row r="69" spans="1:44" ht="15.75" customHeight="1">
      <c r="A69" s="552">
        <v>70</v>
      </c>
      <c r="B69" s="623" t="s">
        <v>274</v>
      </c>
      <c r="C69" s="549">
        <v>5665</v>
      </c>
      <c r="D69" s="550">
        <v>5202</v>
      </c>
      <c r="E69" s="550">
        <v>2948</v>
      </c>
      <c r="F69" s="550">
        <v>1296</v>
      </c>
      <c r="G69" s="550">
        <v>1543</v>
      </c>
      <c r="H69" s="550">
        <v>588</v>
      </c>
      <c r="I69" s="550">
        <v>510</v>
      </c>
      <c r="J69" s="550">
        <v>370</v>
      </c>
      <c r="K69" s="550">
        <v>232</v>
      </c>
      <c r="L69" s="550">
        <v>78</v>
      </c>
      <c r="M69" s="550">
        <v>15</v>
      </c>
      <c r="N69" s="550">
        <v>9</v>
      </c>
      <c r="O69" s="550">
        <v>11</v>
      </c>
      <c r="P69" s="551">
        <v>18467</v>
      </c>
      <c r="AE69" s="637"/>
      <c r="AF69" s="637"/>
      <c r="AG69" s="637"/>
      <c r="AH69" s="637"/>
      <c r="AI69" s="637"/>
      <c r="AJ69" s="637"/>
      <c r="AK69" s="637"/>
      <c r="AL69" s="637"/>
      <c r="AM69" s="637"/>
      <c r="AN69" s="637"/>
      <c r="AO69" s="637"/>
      <c r="AP69" s="637"/>
      <c r="AQ69" s="637"/>
      <c r="AR69" s="637"/>
    </row>
    <row r="70" spans="1:44" ht="23.25" customHeight="1">
      <c r="A70" s="552">
        <v>71</v>
      </c>
      <c r="B70" s="623" t="s">
        <v>275</v>
      </c>
      <c r="C70" s="549">
        <v>8536</v>
      </c>
      <c r="D70" s="550">
        <v>7982</v>
      </c>
      <c r="E70" s="550">
        <v>4864</v>
      </c>
      <c r="F70" s="550">
        <v>2430</v>
      </c>
      <c r="G70" s="550">
        <v>2797</v>
      </c>
      <c r="H70" s="550">
        <v>571</v>
      </c>
      <c r="I70" s="550">
        <v>427</v>
      </c>
      <c r="J70" s="550">
        <v>236</v>
      </c>
      <c r="K70" s="550">
        <v>127</v>
      </c>
      <c r="L70" s="550">
        <v>29</v>
      </c>
      <c r="M70" s="550">
        <v>8</v>
      </c>
      <c r="N70" s="550">
        <v>1</v>
      </c>
      <c r="O70" s="550">
        <v>3</v>
      </c>
      <c r="P70" s="551">
        <v>28011</v>
      </c>
      <c r="AE70" s="637"/>
      <c r="AF70" s="637"/>
      <c r="AG70" s="637"/>
      <c r="AH70" s="637"/>
      <c r="AI70" s="637"/>
      <c r="AJ70" s="637"/>
      <c r="AK70" s="637"/>
      <c r="AL70" s="637"/>
      <c r="AM70" s="637"/>
      <c r="AN70" s="637"/>
      <c r="AO70" s="637"/>
      <c r="AP70" s="637"/>
      <c r="AQ70" s="637"/>
      <c r="AR70" s="637"/>
    </row>
    <row r="71" spans="1:44" ht="15.75" customHeight="1">
      <c r="A71" s="552">
        <v>72</v>
      </c>
      <c r="B71" s="623" t="s">
        <v>276</v>
      </c>
      <c r="C71" s="549">
        <v>370</v>
      </c>
      <c r="D71" s="550">
        <v>358</v>
      </c>
      <c r="E71" s="550">
        <v>213</v>
      </c>
      <c r="F71" s="550">
        <v>83</v>
      </c>
      <c r="G71" s="550">
        <v>108</v>
      </c>
      <c r="H71" s="550">
        <v>35</v>
      </c>
      <c r="I71" s="550">
        <v>36</v>
      </c>
      <c r="J71" s="550">
        <v>22</v>
      </c>
      <c r="K71" s="550">
        <v>14</v>
      </c>
      <c r="L71" s="550">
        <v>7</v>
      </c>
      <c r="M71" s="550">
        <v>3</v>
      </c>
      <c r="N71" s="550">
        <v>1</v>
      </c>
      <c r="O71" s="550">
        <v>2</v>
      </c>
      <c r="P71" s="551">
        <v>1252</v>
      </c>
      <c r="AE71" s="637"/>
      <c r="AF71" s="637"/>
      <c r="AG71" s="637"/>
      <c r="AH71" s="637"/>
      <c r="AI71" s="637"/>
      <c r="AJ71" s="637"/>
      <c r="AK71" s="637"/>
      <c r="AL71" s="637"/>
      <c r="AM71" s="637"/>
      <c r="AN71" s="637"/>
      <c r="AO71" s="637"/>
      <c r="AP71" s="637"/>
      <c r="AQ71" s="637"/>
      <c r="AR71" s="637"/>
    </row>
    <row r="72" spans="1:44" ht="15.75" customHeight="1">
      <c r="A72" s="552">
        <v>73</v>
      </c>
      <c r="B72" s="623" t="s">
        <v>277</v>
      </c>
      <c r="C72" s="549">
        <v>2585</v>
      </c>
      <c r="D72" s="550">
        <v>2310</v>
      </c>
      <c r="E72" s="550">
        <v>1285</v>
      </c>
      <c r="F72" s="550">
        <v>476</v>
      </c>
      <c r="G72" s="550">
        <v>529</v>
      </c>
      <c r="H72" s="550">
        <v>161</v>
      </c>
      <c r="I72" s="550">
        <v>131</v>
      </c>
      <c r="J72" s="550">
        <v>80</v>
      </c>
      <c r="K72" s="550">
        <v>46</v>
      </c>
      <c r="L72" s="550">
        <v>14</v>
      </c>
      <c r="M72" s="550">
        <v>1</v>
      </c>
      <c r="N72" s="550">
        <v>1</v>
      </c>
      <c r="O72" s="550">
        <v>2</v>
      </c>
      <c r="P72" s="551">
        <v>7621</v>
      </c>
      <c r="AE72" s="637"/>
      <c r="AF72" s="637"/>
      <c r="AG72" s="637"/>
      <c r="AH72" s="637"/>
      <c r="AI72" s="637"/>
      <c r="AJ72" s="637"/>
      <c r="AK72" s="637"/>
      <c r="AL72" s="637"/>
      <c r="AM72" s="637"/>
      <c r="AN72" s="637"/>
      <c r="AO72" s="637"/>
      <c r="AP72" s="637"/>
      <c r="AQ72" s="637"/>
      <c r="AR72" s="637"/>
    </row>
    <row r="73" spans="1:44" ht="15.75" customHeight="1">
      <c r="A73" s="552">
        <v>74</v>
      </c>
      <c r="B73" s="623" t="s">
        <v>278</v>
      </c>
      <c r="C73" s="549">
        <v>3841</v>
      </c>
      <c r="D73" s="550">
        <v>2767</v>
      </c>
      <c r="E73" s="550">
        <v>1512</v>
      </c>
      <c r="F73" s="550">
        <v>634</v>
      </c>
      <c r="G73" s="550">
        <v>650</v>
      </c>
      <c r="H73" s="550">
        <v>177</v>
      </c>
      <c r="I73" s="550">
        <v>98</v>
      </c>
      <c r="J73" s="550">
        <v>51</v>
      </c>
      <c r="K73" s="550">
        <v>22</v>
      </c>
      <c r="L73" s="550">
        <v>3</v>
      </c>
      <c r="M73" s="550">
        <v>0</v>
      </c>
      <c r="N73" s="550">
        <v>1</v>
      </c>
      <c r="O73" s="550">
        <v>1</v>
      </c>
      <c r="P73" s="551">
        <v>9757</v>
      </c>
      <c r="AE73" s="637"/>
      <c r="AF73" s="637"/>
      <c r="AG73" s="637"/>
      <c r="AH73" s="637"/>
      <c r="AI73" s="637"/>
      <c r="AJ73" s="637"/>
      <c r="AK73" s="637"/>
      <c r="AL73" s="637"/>
      <c r="AM73" s="637"/>
      <c r="AN73" s="637"/>
      <c r="AO73" s="637"/>
      <c r="AP73" s="637"/>
      <c r="AQ73" s="637"/>
      <c r="AR73" s="637"/>
    </row>
    <row r="74" spans="1:44" ht="15.75" customHeight="1">
      <c r="A74" s="552">
        <v>75</v>
      </c>
      <c r="B74" s="623" t="s">
        <v>279</v>
      </c>
      <c r="C74" s="549">
        <v>1820</v>
      </c>
      <c r="D74" s="550">
        <v>1324</v>
      </c>
      <c r="E74" s="550">
        <v>481</v>
      </c>
      <c r="F74" s="550">
        <v>146</v>
      </c>
      <c r="G74" s="550">
        <v>121</v>
      </c>
      <c r="H74" s="550">
        <v>23</v>
      </c>
      <c r="I74" s="550">
        <v>9</v>
      </c>
      <c r="J74" s="550">
        <v>6</v>
      </c>
      <c r="K74" s="550">
        <v>1</v>
      </c>
      <c r="L74" s="550">
        <v>2</v>
      </c>
      <c r="M74" s="550">
        <v>0</v>
      </c>
      <c r="N74" s="550">
        <v>0</v>
      </c>
      <c r="O74" s="550">
        <v>0</v>
      </c>
      <c r="P74" s="551">
        <v>3933</v>
      </c>
      <c r="AE74" s="637"/>
      <c r="AF74" s="637"/>
      <c r="AG74" s="637"/>
      <c r="AH74" s="637"/>
      <c r="AI74" s="637"/>
      <c r="AJ74" s="637"/>
      <c r="AK74" s="637"/>
      <c r="AL74" s="637"/>
      <c r="AM74" s="637"/>
      <c r="AN74" s="637"/>
      <c r="AO74" s="637"/>
      <c r="AP74" s="637"/>
      <c r="AQ74" s="637"/>
      <c r="AR74" s="637"/>
    </row>
    <row r="75" spans="1:44" ht="15.75" customHeight="1">
      <c r="A75" s="552">
        <v>77</v>
      </c>
      <c r="B75" s="623" t="s">
        <v>280</v>
      </c>
      <c r="C75" s="549">
        <v>2804</v>
      </c>
      <c r="D75" s="550">
        <v>2048</v>
      </c>
      <c r="E75" s="550">
        <v>896</v>
      </c>
      <c r="F75" s="550">
        <v>372</v>
      </c>
      <c r="G75" s="550">
        <v>326</v>
      </c>
      <c r="H75" s="550">
        <v>93</v>
      </c>
      <c r="I75" s="550">
        <v>41</v>
      </c>
      <c r="J75" s="550">
        <v>23</v>
      </c>
      <c r="K75" s="550">
        <v>16</v>
      </c>
      <c r="L75" s="550">
        <v>1</v>
      </c>
      <c r="M75" s="550">
        <v>0</v>
      </c>
      <c r="N75" s="550">
        <v>0</v>
      </c>
      <c r="O75" s="550">
        <v>0</v>
      </c>
      <c r="P75" s="551">
        <v>6620</v>
      </c>
      <c r="AE75" s="637"/>
      <c r="AF75" s="637"/>
      <c r="AG75" s="637"/>
      <c r="AH75" s="637"/>
      <c r="AI75" s="637"/>
      <c r="AJ75" s="637"/>
      <c r="AK75" s="637"/>
      <c r="AL75" s="637"/>
      <c r="AM75" s="637"/>
      <c r="AN75" s="637"/>
      <c r="AO75" s="637"/>
      <c r="AP75" s="637"/>
      <c r="AQ75" s="637"/>
      <c r="AR75" s="637"/>
    </row>
    <row r="76" spans="1:44" ht="15.75" customHeight="1">
      <c r="A76" s="552">
        <v>78</v>
      </c>
      <c r="B76" s="623" t="s">
        <v>281</v>
      </c>
      <c r="C76" s="549">
        <v>469</v>
      </c>
      <c r="D76" s="550">
        <v>550</v>
      </c>
      <c r="E76" s="550">
        <v>394</v>
      </c>
      <c r="F76" s="550">
        <v>222</v>
      </c>
      <c r="G76" s="550">
        <v>360</v>
      </c>
      <c r="H76" s="550">
        <v>185</v>
      </c>
      <c r="I76" s="550">
        <v>172</v>
      </c>
      <c r="J76" s="550">
        <v>151</v>
      </c>
      <c r="K76" s="550">
        <v>136</v>
      </c>
      <c r="L76" s="550">
        <v>36</v>
      </c>
      <c r="M76" s="550">
        <v>9</v>
      </c>
      <c r="N76" s="550">
        <v>7</v>
      </c>
      <c r="O76" s="550">
        <v>8</v>
      </c>
      <c r="P76" s="551">
        <v>2699</v>
      </c>
      <c r="AE76" s="637"/>
      <c r="AF76" s="637"/>
      <c r="AG76" s="637"/>
      <c r="AH76" s="637"/>
      <c r="AI76" s="637"/>
      <c r="AJ76" s="637"/>
      <c r="AK76" s="637"/>
      <c r="AL76" s="637"/>
      <c r="AM76" s="637"/>
      <c r="AN76" s="637"/>
      <c r="AO76" s="637"/>
      <c r="AP76" s="637"/>
      <c r="AQ76" s="637"/>
      <c r="AR76" s="637"/>
    </row>
    <row r="77" spans="1:44" ht="20.25" customHeight="1">
      <c r="A77" s="552">
        <v>79</v>
      </c>
      <c r="B77" s="623" t="s">
        <v>282</v>
      </c>
      <c r="C77" s="549">
        <v>3394</v>
      </c>
      <c r="D77" s="550">
        <v>3022</v>
      </c>
      <c r="E77" s="550">
        <v>1835</v>
      </c>
      <c r="F77" s="550">
        <v>710</v>
      </c>
      <c r="G77" s="550">
        <v>854</v>
      </c>
      <c r="H77" s="550">
        <v>261</v>
      </c>
      <c r="I77" s="550">
        <v>178</v>
      </c>
      <c r="J77" s="550">
        <v>84</v>
      </c>
      <c r="K77" s="550">
        <v>38</v>
      </c>
      <c r="L77" s="550">
        <v>9</v>
      </c>
      <c r="M77" s="550">
        <v>0</v>
      </c>
      <c r="N77" s="550">
        <v>0</v>
      </c>
      <c r="O77" s="550">
        <v>0</v>
      </c>
      <c r="P77" s="551">
        <v>10385</v>
      </c>
      <c r="AE77" s="637"/>
      <c r="AF77" s="637"/>
      <c r="AG77" s="637"/>
      <c r="AH77" s="637"/>
      <c r="AI77" s="637"/>
      <c r="AJ77" s="637"/>
      <c r="AK77" s="637"/>
      <c r="AL77" s="637"/>
      <c r="AM77" s="637"/>
      <c r="AN77" s="637"/>
      <c r="AO77" s="637"/>
      <c r="AP77" s="637"/>
      <c r="AQ77" s="637"/>
      <c r="AR77" s="637"/>
    </row>
    <row r="78" spans="1:44" ht="15.75" customHeight="1">
      <c r="A78" s="552">
        <v>80</v>
      </c>
      <c r="B78" s="623" t="s">
        <v>283</v>
      </c>
      <c r="C78" s="549">
        <v>3872</v>
      </c>
      <c r="D78" s="550">
        <v>5759</v>
      </c>
      <c r="E78" s="550">
        <v>4376</v>
      </c>
      <c r="F78" s="550">
        <v>1950</v>
      </c>
      <c r="G78" s="550">
        <v>2004</v>
      </c>
      <c r="H78" s="550">
        <v>655</v>
      </c>
      <c r="I78" s="550">
        <v>543</v>
      </c>
      <c r="J78" s="550">
        <v>389</v>
      </c>
      <c r="K78" s="550">
        <v>266</v>
      </c>
      <c r="L78" s="550">
        <v>65</v>
      </c>
      <c r="M78" s="550">
        <v>14</v>
      </c>
      <c r="N78" s="550">
        <v>4</v>
      </c>
      <c r="O78" s="550">
        <v>7</v>
      </c>
      <c r="P78" s="551">
        <v>19904</v>
      </c>
      <c r="AE78" s="637"/>
      <c r="AF78" s="637"/>
      <c r="AG78" s="637"/>
      <c r="AH78" s="637"/>
      <c r="AI78" s="637"/>
      <c r="AJ78" s="637"/>
      <c r="AK78" s="637"/>
      <c r="AL78" s="637"/>
      <c r="AM78" s="637"/>
      <c r="AN78" s="637"/>
      <c r="AO78" s="637"/>
      <c r="AP78" s="637"/>
      <c r="AQ78" s="637"/>
      <c r="AR78" s="637"/>
    </row>
    <row r="79" spans="1:44" ht="24.75" customHeight="1">
      <c r="A79" s="552">
        <v>81</v>
      </c>
      <c r="B79" s="623" t="s">
        <v>284</v>
      </c>
      <c r="C79" s="549">
        <v>13647</v>
      </c>
      <c r="D79" s="550">
        <v>7109</v>
      </c>
      <c r="E79" s="550">
        <v>3985</v>
      </c>
      <c r="F79" s="550">
        <v>1731</v>
      </c>
      <c r="G79" s="550">
        <v>2629</v>
      </c>
      <c r="H79" s="550">
        <v>1098</v>
      </c>
      <c r="I79" s="550">
        <v>1109</v>
      </c>
      <c r="J79" s="550">
        <v>935</v>
      </c>
      <c r="K79" s="550">
        <v>598</v>
      </c>
      <c r="L79" s="550">
        <v>181</v>
      </c>
      <c r="M79" s="550">
        <v>63</v>
      </c>
      <c r="N79" s="550">
        <v>26</v>
      </c>
      <c r="O79" s="550">
        <v>35</v>
      </c>
      <c r="P79" s="551">
        <v>33146</v>
      </c>
      <c r="AE79" s="637"/>
      <c r="AF79" s="637"/>
      <c r="AG79" s="637"/>
      <c r="AH79" s="637"/>
      <c r="AI79" s="637"/>
      <c r="AJ79" s="637"/>
      <c r="AK79" s="637"/>
      <c r="AL79" s="637"/>
      <c r="AM79" s="637"/>
      <c r="AN79" s="637"/>
      <c r="AO79" s="637"/>
      <c r="AP79" s="637"/>
      <c r="AQ79" s="637"/>
      <c r="AR79" s="637"/>
    </row>
    <row r="80" spans="1:44" ht="15.75" customHeight="1">
      <c r="A80" s="552">
        <v>82</v>
      </c>
      <c r="B80" s="623" t="s">
        <v>285</v>
      </c>
      <c r="C80" s="549">
        <v>13280</v>
      </c>
      <c r="D80" s="550">
        <v>11568</v>
      </c>
      <c r="E80" s="550">
        <v>6308</v>
      </c>
      <c r="F80" s="550">
        <v>2653</v>
      </c>
      <c r="G80" s="550">
        <v>3060</v>
      </c>
      <c r="H80" s="550">
        <v>1098</v>
      </c>
      <c r="I80" s="550">
        <v>1047</v>
      </c>
      <c r="J80" s="550">
        <v>644</v>
      </c>
      <c r="K80" s="550">
        <v>523</v>
      </c>
      <c r="L80" s="550">
        <v>162</v>
      </c>
      <c r="M80" s="550">
        <v>43</v>
      </c>
      <c r="N80" s="550">
        <v>25</v>
      </c>
      <c r="O80" s="550">
        <v>45</v>
      </c>
      <c r="P80" s="551">
        <v>40456</v>
      </c>
      <c r="AE80" s="637"/>
      <c r="AF80" s="637"/>
      <c r="AG80" s="637"/>
      <c r="AH80" s="637"/>
      <c r="AI80" s="637"/>
      <c r="AJ80" s="637"/>
      <c r="AK80" s="637"/>
      <c r="AL80" s="637"/>
      <c r="AM80" s="637"/>
      <c r="AN80" s="637"/>
      <c r="AO80" s="637"/>
      <c r="AP80" s="637"/>
      <c r="AQ80" s="637"/>
      <c r="AR80" s="637"/>
    </row>
    <row r="81" spans="1:44" ht="15.75" customHeight="1">
      <c r="A81" s="552">
        <v>84</v>
      </c>
      <c r="B81" s="623" t="s">
        <v>286</v>
      </c>
      <c r="C81" s="549">
        <v>934</v>
      </c>
      <c r="D81" s="550">
        <v>964</v>
      </c>
      <c r="E81" s="550">
        <v>853</v>
      </c>
      <c r="F81" s="550">
        <v>512</v>
      </c>
      <c r="G81" s="550">
        <v>878</v>
      </c>
      <c r="H81" s="550">
        <v>349</v>
      </c>
      <c r="I81" s="550">
        <v>398</v>
      </c>
      <c r="J81" s="550">
        <v>417</v>
      </c>
      <c r="K81" s="550">
        <v>404</v>
      </c>
      <c r="L81" s="550">
        <v>196</v>
      </c>
      <c r="M81" s="550">
        <v>44</v>
      </c>
      <c r="N81" s="550">
        <v>28</v>
      </c>
      <c r="O81" s="550">
        <v>44</v>
      </c>
      <c r="P81" s="551">
        <v>6021</v>
      </c>
      <c r="AE81" s="637"/>
      <c r="AF81" s="637"/>
      <c r="AG81" s="637"/>
      <c r="AH81" s="637"/>
      <c r="AI81" s="637"/>
      <c r="AJ81" s="637"/>
      <c r="AK81" s="637"/>
      <c r="AL81" s="637"/>
      <c r="AM81" s="637"/>
      <c r="AN81" s="637"/>
      <c r="AO81" s="637"/>
      <c r="AP81" s="637"/>
      <c r="AQ81" s="637"/>
      <c r="AR81" s="637"/>
    </row>
    <row r="82" spans="1:44" ht="15.75" customHeight="1">
      <c r="A82" s="552">
        <v>85</v>
      </c>
      <c r="B82" s="623" t="s">
        <v>287</v>
      </c>
      <c r="C82" s="549">
        <v>6917</v>
      </c>
      <c r="D82" s="550">
        <v>8262</v>
      </c>
      <c r="E82" s="550">
        <v>8175</v>
      </c>
      <c r="F82" s="550">
        <v>5123</v>
      </c>
      <c r="G82" s="550">
        <v>6460</v>
      </c>
      <c r="H82" s="550">
        <v>2274</v>
      </c>
      <c r="I82" s="550">
        <v>1959</v>
      </c>
      <c r="J82" s="550">
        <v>1635</v>
      </c>
      <c r="K82" s="550">
        <v>889</v>
      </c>
      <c r="L82" s="550">
        <v>206</v>
      </c>
      <c r="M82" s="550">
        <v>45</v>
      </c>
      <c r="N82" s="550">
        <v>25</v>
      </c>
      <c r="O82" s="550">
        <v>25</v>
      </c>
      <c r="P82" s="551">
        <v>41995</v>
      </c>
      <c r="AE82" s="637"/>
      <c r="AF82" s="637"/>
      <c r="AG82" s="637"/>
      <c r="AH82" s="637"/>
      <c r="AI82" s="637"/>
      <c r="AJ82" s="637"/>
      <c r="AK82" s="637"/>
      <c r="AL82" s="637"/>
      <c r="AM82" s="637"/>
      <c r="AN82" s="637"/>
      <c r="AO82" s="637"/>
      <c r="AP82" s="637"/>
      <c r="AQ82" s="637"/>
      <c r="AR82" s="637"/>
    </row>
    <row r="83" spans="1:44" ht="15.75" customHeight="1">
      <c r="A83" s="552">
        <v>86</v>
      </c>
      <c r="B83" s="623" t="s">
        <v>288</v>
      </c>
      <c r="C83" s="550">
        <v>13734</v>
      </c>
      <c r="D83" s="550">
        <v>12144</v>
      </c>
      <c r="E83" s="550">
        <v>4855</v>
      </c>
      <c r="F83" s="550">
        <v>1850</v>
      </c>
      <c r="G83" s="550">
        <v>2629</v>
      </c>
      <c r="H83" s="550">
        <v>1118</v>
      </c>
      <c r="I83" s="550">
        <v>992</v>
      </c>
      <c r="J83" s="550">
        <v>969</v>
      </c>
      <c r="K83" s="550">
        <v>806</v>
      </c>
      <c r="L83" s="550">
        <v>458</v>
      </c>
      <c r="M83" s="550">
        <v>183</v>
      </c>
      <c r="N83" s="550">
        <v>85</v>
      </c>
      <c r="O83" s="550">
        <v>112</v>
      </c>
      <c r="P83" s="551">
        <v>39935</v>
      </c>
      <c r="AE83" s="637"/>
      <c r="AF83" s="637"/>
      <c r="AG83" s="637"/>
      <c r="AH83" s="637"/>
      <c r="AI83" s="637"/>
      <c r="AJ83" s="637"/>
      <c r="AK83" s="637"/>
      <c r="AL83" s="637"/>
      <c r="AM83" s="637"/>
      <c r="AN83" s="637"/>
      <c r="AO83" s="637"/>
      <c r="AP83" s="637"/>
      <c r="AQ83" s="637"/>
      <c r="AR83" s="637"/>
    </row>
    <row r="84" spans="1:44" ht="15.75" customHeight="1">
      <c r="A84" s="552">
        <v>87</v>
      </c>
      <c r="B84" s="623" t="s">
        <v>289</v>
      </c>
      <c r="C84" s="549">
        <v>251</v>
      </c>
      <c r="D84" s="550">
        <v>354</v>
      </c>
      <c r="E84" s="550">
        <v>366</v>
      </c>
      <c r="F84" s="550">
        <v>208</v>
      </c>
      <c r="G84" s="550">
        <v>375</v>
      </c>
      <c r="H84" s="550">
        <v>258</v>
      </c>
      <c r="I84" s="550">
        <v>369</v>
      </c>
      <c r="J84" s="550">
        <v>190</v>
      </c>
      <c r="K84" s="550">
        <v>38</v>
      </c>
      <c r="L84" s="550">
        <v>2</v>
      </c>
      <c r="M84" s="550">
        <v>1</v>
      </c>
      <c r="N84" s="550">
        <v>1</v>
      </c>
      <c r="O84" s="550">
        <v>0</v>
      </c>
      <c r="P84" s="551">
        <v>2413</v>
      </c>
      <c r="AE84" s="637"/>
      <c r="AF84" s="637"/>
      <c r="AG84" s="637"/>
      <c r="AH84" s="637"/>
      <c r="AI84" s="637"/>
      <c r="AJ84" s="637"/>
      <c r="AK84" s="637"/>
      <c r="AL84" s="637"/>
      <c r="AM84" s="637"/>
      <c r="AN84" s="637"/>
      <c r="AO84" s="637"/>
      <c r="AP84" s="637"/>
      <c r="AQ84" s="637"/>
      <c r="AR84" s="637"/>
    </row>
    <row r="85" spans="1:44" ht="15.75" customHeight="1">
      <c r="A85" s="552">
        <v>88</v>
      </c>
      <c r="B85" s="623" t="s">
        <v>290</v>
      </c>
      <c r="C85" s="549">
        <v>452</v>
      </c>
      <c r="D85" s="550">
        <v>660</v>
      </c>
      <c r="E85" s="550">
        <v>1220</v>
      </c>
      <c r="F85" s="550">
        <v>1140</v>
      </c>
      <c r="G85" s="550">
        <v>1988</v>
      </c>
      <c r="H85" s="550">
        <v>594</v>
      </c>
      <c r="I85" s="550">
        <v>247</v>
      </c>
      <c r="J85" s="550">
        <v>53</v>
      </c>
      <c r="K85" s="550">
        <v>13</v>
      </c>
      <c r="L85" s="550">
        <v>3</v>
      </c>
      <c r="M85" s="550">
        <v>2</v>
      </c>
      <c r="N85" s="550">
        <v>1</v>
      </c>
      <c r="O85" s="550">
        <v>0</v>
      </c>
      <c r="P85" s="551">
        <v>6373</v>
      </c>
      <c r="AE85" s="637"/>
      <c r="AF85" s="637"/>
      <c r="AG85" s="637"/>
      <c r="AH85" s="637"/>
      <c r="AI85" s="637"/>
      <c r="AJ85" s="637"/>
      <c r="AK85" s="637"/>
      <c r="AL85" s="637"/>
      <c r="AM85" s="637"/>
      <c r="AN85" s="637"/>
      <c r="AO85" s="637"/>
      <c r="AP85" s="637"/>
      <c r="AQ85" s="637"/>
      <c r="AR85" s="637"/>
    </row>
    <row r="86" spans="1:44" ht="15.75" customHeight="1">
      <c r="A86" s="552">
        <v>90</v>
      </c>
      <c r="B86" s="623" t="s">
        <v>291</v>
      </c>
      <c r="C86" s="549">
        <v>675</v>
      </c>
      <c r="D86" s="550">
        <v>455</v>
      </c>
      <c r="E86" s="550">
        <v>219</v>
      </c>
      <c r="F86" s="550">
        <v>101</v>
      </c>
      <c r="G86" s="550">
        <v>121</v>
      </c>
      <c r="H86" s="550">
        <v>35</v>
      </c>
      <c r="I86" s="550">
        <v>22</v>
      </c>
      <c r="J86" s="550">
        <v>19</v>
      </c>
      <c r="K86" s="550">
        <v>11</v>
      </c>
      <c r="L86" s="550">
        <v>3</v>
      </c>
      <c r="M86" s="550">
        <v>0</v>
      </c>
      <c r="N86" s="550">
        <v>0</v>
      </c>
      <c r="O86" s="550">
        <v>2</v>
      </c>
      <c r="P86" s="551">
        <v>1663</v>
      </c>
      <c r="AE86" s="637"/>
      <c r="AF86" s="637"/>
      <c r="AG86" s="637"/>
      <c r="AH86" s="637"/>
      <c r="AI86" s="637"/>
      <c r="AJ86" s="637"/>
      <c r="AK86" s="637"/>
      <c r="AL86" s="637"/>
      <c r="AM86" s="637"/>
      <c r="AN86" s="637"/>
      <c r="AO86" s="637"/>
      <c r="AP86" s="637"/>
      <c r="AQ86" s="637"/>
      <c r="AR86" s="637"/>
    </row>
    <row r="87" spans="1:44" ht="25.5" customHeight="1">
      <c r="A87" s="552">
        <v>91</v>
      </c>
      <c r="B87" s="623" t="s">
        <v>292</v>
      </c>
      <c r="C87" s="549">
        <v>568</v>
      </c>
      <c r="D87" s="550">
        <v>239</v>
      </c>
      <c r="E87" s="550">
        <v>121</v>
      </c>
      <c r="F87" s="550">
        <v>54</v>
      </c>
      <c r="G87" s="550">
        <v>72</v>
      </c>
      <c r="H87" s="550">
        <v>11</v>
      </c>
      <c r="I87" s="550">
        <v>16</v>
      </c>
      <c r="J87" s="550">
        <v>9</v>
      </c>
      <c r="K87" s="550">
        <v>5</v>
      </c>
      <c r="L87" s="550">
        <v>1</v>
      </c>
      <c r="M87" s="550">
        <v>0</v>
      </c>
      <c r="N87" s="550">
        <v>0</v>
      </c>
      <c r="O87" s="550">
        <v>0</v>
      </c>
      <c r="P87" s="551">
        <v>1096</v>
      </c>
      <c r="AE87" s="637"/>
      <c r="AF87" s="637"/>
      <c r="AG87" s="637"/>
      <c r="AH87" s="637"/>
      <c r="AI87" s="637"/>
      <c r="AJ87" s="637"/>
      <c r="AK87" s="637"/>
      <c r="AL87" s="637"/>
      <c r="AM87" s="637"/>
      <c r="AN87" s="637"/>
      <c r="AO87" s="637"/>
      <c r="AP87" s="637"/>
      <c r="AQ87" s="637"/>
      <c r="AR87" s="637"/>
    </row>
    <row r="88" spans="1:44" ht="15.75" customHeight="1">
      <c r="A88" s="552">
        <v>92</v>
      </c>
      <c r="B88" s="623" t="s">
        <v>293</v>
      </c>
      <c r="C88" s="549">
        <v>1280</v>
      </c>
      <c r="D88" s="550">
        <v>797</v>
      </c>
      <c r="E88" s="550">
        <v>158</v>
      </c>
      <c r="F88" s="550">
        <v>23</v>
      </c>
      <c r="G88" s="550">
        <v>19</v>
      </c>
      <c r="H88" s="550">
        <v>3</v>
      </c>
      <c r="I88" s="550">
        <v>3</v>
      </c>
      <c r="J88" s="550">
        <v>1</v>
      </c>
      <c r="K88" s="550">
        <v>3</v>
      </c>
      <c r="L88" s="550">
        <v>0</v>
      </c>
      <c r="M88" s="550">
        <v>0</v>
      </c>
      <c r="N88" s="550">
        <v>0</v>
      </c>
      <c r="O88" s="550">
        <v>0</v>
      </c>
      <c r="P88" s="551">
        <v>2287</v>
      </c>
      <c r="AE88" s="637"/>
      <c r="AF88" s="637"/>
      <c r="AG88" s="637"/>
      <c r="AH88" s="637"/>
      <c r="AI88" s="637"/>
      <c r="AJ88" s="637"/>
      <c r="AK88" s="637"/>
      <c r="AL88" s="637"/>
      <c r="AM88" s="637"/>
      <c r="AN88" s="637"/>
      <c r="AO88" s="637"/>
      <c r="AP88" s="637"/>
      <c r="AQ88" s="637"/>
      <c r="AR88" s="637"/>
    </row>
    <row r="89" spans="1:44" ht="15.75" customHeight="1">
      <c r="A89" s="552">
        <v>93</v>
      </c>
      <c r="B89" s="623" t="s">
        <v>294</v>
      </c>
      <c r="C89" s="549">
        <v>3979</v>
      </c>
      <c r="D89" s="550">
        <v>3142</v>
      </c>
      <c r="E89" s="550">
        <v>1435</v>
      </c>
      <c r="F89" s="550">
        <v>534</v>
      </c>
      <c r="G89" s="550">
        <v>548</v>
      </c>
      <c r="H89" s="550">
        <v>173</v>
      </c>
      <c r="I89" s="550">
        <v>189</v>
      </c>
      <c r="J89" s="550">
        <v>84</v>
      </c>
      <c r="K89" s="550">
        <v>40</v>
      </c>
      <c r="L89" s="550">
        <v>5</v>
      </c>
      <c r="M89" s="550">
        <v>1</v>
      </c>
      <c r="N89" s="550">
        <v>0</v>
      </c>
      <c r="O89" s="550">
        <v>1</v>
      </c>
      <c r="P89" s="551">
        <v>10131</v>
      </c>
      <c r="AE89" s="637"/>
      <c r="AF89" s="637"/>
      <c r="AG89" s="637"/>
      <c r="AH89" s="637"/>
      <c r="AI89" s="637"/>
      <c r="AJ89" s="637"/>
      <c r="AK89" s="637"/>
      <c r="AL89" s="637"/>
      <c r="AM89" s="637"/>
      <c r="AN89" s="637"/>
      <c r="AO89" s="637"/>
      <c r="AP89" s="637"/>
      <c r="AQ89" s="637"/>
      <c r="AR89" s="637"/>
    </row>
    <row r="90" spans="1:44" ht="15.75" customHeight="1">
      <c r="A90" s="552">
        <v>94</v>
      </c>
      <c r="B90" s="623" t="s">
        <v>295</v>
      </c>
      <c r="C90" s="549">
        <v>5317</v>
      </c>
      <c r="D90" s="550">
        <v>3517</v>
      </c>
      <c r="E90" s="550">
        <v>1914</v>
      </c>
      <c r="F90" s="550">
        <v>715</v>
      </c>
      <c r="G90" s="550">
        <v>650</v>
      </c>
      <c r="H90" s="550">
        <v>261</v>
      </c>
      <c r="I90" s="550">
        <v>256</v>
      </c>
      <c r="J90" s="550">
        <v>183</v>
      </c>
      <c r="K90" s="550">
        <v>38</v>
      </c>
      <c r="L90" s="550">
        <v>3</v>
      </c>
      <c r="M90" s="550">
        <v>1</v>
      </c>
      <c r="N90" s="550">
        <v>0</v>
      </c>
      <c r="O90" s="550">
        <v>0</v>
      </c>
      <c r="P90" s="551">
        <v>12855</v>
      </c>
      <c r="AE90" s="637"/>
      <c r="AF90" s="637"/>
      <c r="AG90" s="637"/>
      <c r="AH90" s="637"/>
      <c r="AI90" s="637"/>
      <c r="AJ90" s="637"/>
      <c r="AK90" s="637"/>
      <c r="AL90" s="637"/>
      <c r="AM90" s="637"/>
      <c r="AN90" s="637"/>
      <c r="AO90" s="637"/>
      <c r="AP90" s="637"/>
      <c r="AQ90" s="637"/>
      <c r="AR90" s="637"/>
    </row>
    <row r="91" spans="1:44" ht="25.5" customHeight="1">
      <c r="A91" s="552">
        <v>95</v>
      </c>
      <c r="B91" s="623" t="s">
        <v>296</v>
      </c>
      <c r="C91" s="549">
        <v>6182</v>
      </c>
      <c r="D91" s="550">
        <v>3789</v>
      </c>
      <c r="E91" s="550">
        <v>1542</v>
      </c>
      <c r="F91" s="550">
        <v>509</v>
      </c>
      <c r="G91" s="550">
        <v>704</v>
      </c>
      <c r="H91" s="550">
        <v>222</v>
      </c>
      <c r="I91" s="550">
        <v>125</v>
      </c>
      <c r="J91" s="550">
        <v>42</v>
      </c>
      <c r="K91" s="550">
        <v>17</v>
      </c>
      <c r="L91" s="550">
        <v>3</v>
      </c>
      <c r="M91" s="550">
        <v>1</v>
      </c>
      <c r="N91" s="550">
        <v>0</v>
      </c>
      <c r="O91" s="550">
        <v>0</v>
      </c>
      <c r="P91" s="551">
        <v>13136</v>
      </c>
      <c r="AE91" s="637"/>
      <c r="AF91" s="637"/>
      <c r="AG91" s="637"/>
      <c r="AH91" s="637"/>
      <c r="AI91" s="637"/>
      <c r="AJ91" s="637"/>
      <c r="AK91" s="637"/>
      <c r="AL91" s="637"/>
      <c r="AM91" s="637"/>
      <c r="AN91" s="637"/>
      <c r="AO91" s="637"/>
      <c r="AP91" s="637"/>
      <c r="AQ91" s="637"/>
      <c r="AR91" s="637"/>
    </row>
    <row r="92" spans="1:44" ht="15.75" customHeight="1">
      <c r="A92" s="552">
        <v>96</v>
      </c>
      <c r="B92" s="624" t="s">
        <v>297</v>
      </c>
      <c r="C92" s="549">
        <v>17657</v>
      </c>
      <c r="D92" s="550">
        <v>11189</v>
      </c>
      <c r="E92" s="550">
        <v>4766</v>
      </c>
      <c r="F92" s="550">
        <v>1725</v>
      </c>
      <c r="G92" s="550">
        <v>1390</v>
      </c>
      <c r="H92" s="550">
        <v>247</v>
      </c>
      <c r="I92" s="550">
        <v>130</v>
      </c>
      <c r="J92" s="550">
        <v>57</v>
      </c>
      <c r="K92" s="550">
        <v>24</v>
      </c>
      <c r="L92" s="550">
        <v>3</v>
      </c>
      <c r="M92" s="550">
        <v>2</v>
      </c>
      <c r="N92" s="550">
        <v>0</v>
      </c>
      <c r="O92" s="550">
        <v>3</v>
      </c>
      <c r="P92" s="551">
        <v>37193</v>
      </c>
      <c r="AE92" s="637"/>
      <c r="AF92" s="637"/>
      <c r="AG92" s="637"/>
      <c r="AH92" s="637"/>
      <c r="AI92" s="637"/>
      <c r="AJ92" s="637"/>
      <c r="AK92" s="637"/>
      <c r="AL92" s="637"/>
      <c r="AM92" s="637"/>
      <c r="AN92" s="637"/>
      <c r="AO92" s="637"/>
      <c r="AP92" s="637"/>
      <c r="AQ92" s="637"/>
      <c r="AR92" s="637"/>
    </row>
    <row r="93" spans="1:44" ht="24.75" customHeight="1">
      <c r="A93" s="552">
        <v>97</v>
      </c>
      <c r="B93" s="623" t="s">
        <v>298</v>
      </c>
      <c r="C93" s="549">
        <v>18136</v>
      </c>
      <c r="D93" s="550">
        <v>851</v>
      </c>
      <c r="E93" s="550">
        <v>105</v>
      </c>
      <c r="F93" s="550">
        <v>22</v>
      </c>
      <c r="G93" s="550">
        <v>7</v>
      </c>
      <c r="H93" s="550">
        <v>0</v>
      </c>
      <c r="I93" s="550">
        <v>0</v>
      </c>
      <c r="J93" s="550">
        <v>0</v>
      </c>
      <c r="K93" s="550">
        <v>0</v>
      </c>
      <c r="L93" s="550">
        <v>0</v>
      </c>
      <c r="M93" s="550">
        <v>0</v>
      </c>
      <c r="N93" s="550">
        <v>0</v>
      </c>
      <c r="O93" s="550">
        <v>0</v>
      </c>
      <c r="P93" s="551">
        <v>19121</v>
      </c>
      <c r="AE93" s="637"/>
      <c r="AF93" s="637"/>
      <c r="AG93" s="637"/>
      <c r="AH93" s="637"/>
      <c r="AI93" s="637"/>
      <c r="AJ93" s="637"/>
      <c r="AK93" s="637"/>
      <c r="AL93" s="637"/>
      <c r="AM93" s="637"/>
      <c r="AN93" s="637"/>
      <c r="AO93" s="637"/>
      <c r="AP93" s="637"/>
      <c r="AQ93" s="637"/>
      <c r="AR93" s="637"/>
    </row>
    <row r="94" spans="1:44" ht="24.75" customHeight="1">
      <c r="A94" s="552">
        <v>98</v>
      </c>
      <c r="B94" s="623" t="s">
        <v>299</v>
      </c>
      <c r="C94" s="549">
        <v>132</v>
      </c>
      <c r="D94" s="550">
        <v>38</v>
      </c>
      <c r="E94" s="550">
        <v>17</v>
      </c>
      <c r="F94" s="550">
        <v>2</v>
      </c>
      <c r="G94" s="550">
        <v>3</v>
      </c>
      <c r="H94" s="550">
        <v>0</v>
      </c>
      <c r="I94" s="550">
        <v>0</v>
      </c>
      <c r="J94" s="550">
        <v>0</v>
      </c>
      <c r="K94" s="550">
        <v>0</v>
      </c>
      <c r="L94" s="550">
        <v>0</v>
      </c>
      <c r="M94" s="550">
        <v>0</v>
      </c>
      <c r="N94" s="550">
        <v>0</v>
      </c>
      <c r="O94" s="550">
        <v>0</v>
      </c>
      <c r="P94" s="551">
        <v>192</v>
      </c>
      <c r="AE94" s="637"/>
      <c r="AF94" s="637"/>
      <c r="AG94" s="637"/>
      <c r="AH94" s="637"/>
      <c r="AI94" s="637"/>
      <c r="AJ94" s="637"/>
      <c r="AK94" s="637"/>
      <c r="AL94" s="637"/>
      <c r="AM94" s="637"/>
      <c r="AN94" s="637"/>
      <c r="AO94" s="637"/>
      <c r="AP94" s="637"/>
      <c r="AQ94" s="637"/>
      <c r="AR94" s="637"/>
    </row>
    <row r="95" spans="1:44" ht="15.75" customHeight="1">
      <c r="A95" s="552">
        <v>99</v>
      </c>
      <c r="B95" s="623" t="s">
        <v>300</v>
      </c>
      <c r="C95" s="549">
        <v>86</v>
      </c>
      <c r="D95" s="550">
        <v>112</v>
      </c>
      <c r="E95" s="550">
        <v>75</v>
      </c>
      <c r="F95" s="550">
        <v>56</v>
      </c>
      <c r="G95" s="550">
        <v>57</v>
      </c>
      <c r="H95" s="550">
        <v>16</v>
      </c>
      <c r="I95" s="550">
        <v>15</v>
      </c>
      <c r="J95" s="550">
        <v>13</v>
      </c>
      <c r="K95" s="550">
        <v>4</v>
      </c>
      <c r="L95" s="550">
        <v>1</v>
      </c>
      <c r="M95" s="550">
        <v>0</v>
      </c>
      <c r="N95" s="550">
        <v>0</v>
      </c>
      <c r="O95" s="550">
        <v>0</v>
      </c>
      <c r="P95" s="551">
        <v>435</v>
      </c>
      <c r="AE95" s="637"/>
      <c r="AF95" s="637"/>
      <c r="AG95" s="637"/>
      <c r="AH95" s="637"/>
      <c r="AI95" s="637"/>
      <c r="AJ95" s="637"/>
      <c r="AK95" s="637"/>
      <c r="AL95" s="637"/>
      <c r="AM95" s="637"/>
      <c r="AN95" s="637"/>
      <c r="AO95" s="637"/>
      <c r="AP95" s="637"/>
      <c r="AQ95" s="637"/>
      <c r="AR95" s="637"/>
    </row>
    <row r="96" spans="1:44" ht="15.75" customHeight="1">
      <c r="A96" s="552"/>
      <c r="B96" s="623" t="s">
        <v>301</v>
      </c>
      <c r="C96" s="549">
        <v>31930</v>
      </c>
      <c r="D96" s="550">
        <v>1876</v>
      </c>
      <c r="E96" s="550">
        <v>181</v>
      </c>
      <c r="F96" s="550">
        <v>31</v>
      </c>
      <c r="G96" s="550">
        <v>5</v>
      </c>
      <c r="H96" s="550">
        <v>0</v>
      </c>
      <c r="I96" s="550">
        <v>1</v>
      </c>
      <c r="J96" s="550">
        <v>0</v>
      </c>
      <c r="K96" s="550">
        <v>0</v>
      </c>
      <c r="L96" s="550">
        <v>0</v>
      </c>
      <c r="M96" s="550">
        <v>0</v>
      </c>
      <c r="N96" s="550">
        <v>0</v>
      </c>
      <c r="O96" s="550">
        <v>0</v>
      </c>
      <c r="P96" s="551">
        <v>34024</v>
      </c>
      <c r="AE96" s="637"/>
      <c r="AF96" s="637"/>
      <c r="AG96" s="637"/>
      <c r="AH96" s="637"/>
      <c r="AI96" s="637"/>
      <c r="AJ96" s="637"/>
      <c r="AK96" s="637"/>
      <c r="AL96" s="637"/>
      <c r="AM96" s="637"/>
      <c r="AN96" s="637"/>
      <c r="AO96" s="637"/>
      <c r="AP96" s="637"/>
      <c r="AQ96" s="637"/>
      <c r="AR96" s="637"/>
    </row>
    <row r="97" spans="1:44" ht="28.5" customHeight="1">
      <c r="A97" s="794" t="s">
        <v>403</v>
      </c>
      <c r="B97" s="794"/>
      <c r="C97" s="419">
        <v>776034</v>
      </c>
      <c r="D97" s="419">
        <v>593899</v>
      </c>
      <c r="E97" s="419">
        <v>341841</v>
      </c>
      <c r="F97" s="419">
        <v>133769</v>
      </c>
      <c r="G97" s="419">
        <v>148560</v>
      </c>
      <c r="H97" s="419">
        <v>46889</v>
      </c>
      <c r="I97" s="419">
        <v>36038</v>
      </c>
      <c r="J97" s="419">
        <v>23352</v>
      </c>
      <c r="K97" s="419">
        <v>13959</v>
      </c>
      <c r="L97" s="419">
        <v>3961</v>
      </c>
      <c r="M97" s="419">
        <v>1101</v>
      </c>
      <c r="N97" s="419">
        <v>469</v>
      </c>
      <c r="O97" s="419">
        <v>686</v>
      </c>
      <c r="P97" s="419">
        <v>2120558</v>
      </c>
      <c r="AE97" s="637"/>
      <c r="AF97" s="637"/>
      <c r="AG97" s="637"/>
      <c r="AH97" s="637"/>
      <c r="AI97" s="637"/>
      <c r="AJ97" s="637"/>
      <c r="AK97" s="637"/>
      <c r="AL97" s="637"/>
      <c r="AM97" s="637"/>
      <c r="AN97" s="637"/>
      <c r="AO97" s="637"/>
      <c r="AP97" s="637"/>
      <c r="AQ97" s="637"/>
      <c r="AR97" s="637"/>
    </row>
    <row r="98" spans="1:44" s="259" customFormat="1" ht="15.75" customHeight="1">
      <c r="A98" s="223" t="s">
        <v>172</v>
      </c>
      <c r="C98" s="258"/>
      <c r="D98" s="258"/>
      <c r="E98" s="258"/>
      <c r="F98" s="258"/>
      <c r="G98" s="258"/>
      <c r="H98" s="258"/>
      <c r="I98" s="258"/>
      <c r="J98" s="258"/>
      <c r="K98" s="258"/>
      <c r="L98" s="258"/>
    </row>
    <row r="100" spans="1:44">
      <c r="C100" s="26"/>
    </row>
    <row r="101" spans="1:44">
      <c r="C101" s="26"/>
      <c r="D101" s="26"/>
      <c r="E101" s="26"/>
      <c r="F101" s="26"/>
      <c r="G101" s="26"/>
      <c r="H101" s="26"/>
      <c r="I101" s="26"/>
      <c r="J101" s="26"/>
      <c r="K101" s="26"/>
      <c r="L101" s="26"/>
      <c r="M101" s="26"/>
      <c r="N101" s="26"/>
      <c r="O101" s="26"/>
      <c r="P101" s="26"/>
    </row>
    <row r="102" spans="1:44">
      <c r="C102" s="26"/>
      <c r="D102" s="26"/>
      <c r="E102" s="26"/>
      <c r="F102" s="26"/>
      <c r="G102" s="26"/>
      <c r="H102" s="26"/>
      <c r="I102" s="26"/>
      <c r="J102" s="26"/>
      <c r="K102" s="26"/>
      <c r="L102" s="26"/>
      <c r="M102" s="26"/>
      <c r="N102" s="26"/>
      <c r="O102" s="26"/>
      <c r="P102" s="26"/>
    </row>
  </sheetData>
  <mergeCells count="9">
    <mergeCell ref="A4:A7"/>
    <mergeCell ref="A97:B97"/>
    <mergeCell ref="P4:P7"/>
    <mergeCell ref="A2:P2"/>
    <mergeCell ref="C4:O4"/>
    <mergeCell ref="C5:O5"/>
    <mergeCell ref="B4:B7"/>
    <mergeCell ref="A3:I3"/>
    <mergeCell ref="N3:P3"/>
  </mergeCells>
  <phoneticPr fontId="6" type="noConversion"/>
  <conditionalFormatting sqref="AE8:AR97">
    <cfRule type="cellIs" dxfId="8" priority="1" operator="lessThan">
      <formula>0</formula>
    </cfRule>
    <cfRule type="cellIs" dxfId="7" priority="2" operator="greaterThan">
      <formula>0</formula>
    </cfRule>
  </conditionalFormatting>
  <printOptions horizontalCentered="1"/>
  <pageMargins left="0.27559055118110237" right="0" top="0" bottom="0" header="0" footer="0"/>
  <pageSetup paperSize="9" scale="48"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AR101"/>
  <sheetViews>
    <sheetView showGridLines="0" topLeftCell="A79" zoomScale="70" zoomScaleNormal="70" zoomScaleSheetLayoutView="100" workbookViewId="0">
      <selection activeCell="A103" sqref="A103"/>
    </sheetView>
  </sheetViews>
  <sheetFormatPr defaultColWidth="9.28515625" defaultRowHeight="15"/>
  <cols>
    <col min="1" max="1" width="6" style="2" customWidth="1"/>
    <col min="2" max="2" width="39.5703125" style="2" customWidth="1"/>
    <col min="3" max="4" width="12.42578125" style="11" customWidth="1"/>
    <col min="5" max="6" width="12" style="2" customWidth="1"/>
    <col min="7" max="7" width="11.85546875" style="2" customWidth="1"/>
    <col min="8" max="10" width="10.42578125" style="2" customWidth="1"/>
    <col min="11" max="11" width="10.42578125" style="11" customWidth="1"/>
    <col min="12" max="12" width="10.42578125" style="247" customWidth="1"/>
    <col min="13" max="14" width="10.42578125" style="2" customWidth="1"/>
    <col min="15" max="15" width="10.42578125" style="11" customWidth="1"/>
    <col min="16" max="16" width="12" style="2" customWidth="1"/>
    <col min="17" max="16384" width="9.28515625" style="2"/>
  </cols>
  <sheetData>
    <row r="1" spans="1:44" ht="19.149999999999999" customHeight="1"/>
    <row r="2" spans="1:44" s="11" customFormat="1" ht="27" customHeight="1">
      <c r="A2" s="795" t="s">
        <v>201</v>
      </c>
      <c r="B2" s="795"/>
      <c r="C2" s="795"/>
      <c r="D2" s="795"/>
      <c r="E2" s="795"/>
      <c r="F2" s="795"/>
      <c r="G2" s="795"/>
      <c r="H2" s="795"/>
      <c r="I2" s="795"/>
      <c r="J2" s="795"/>
      <c r="K2" s="795"/>
      <c r="L2" s="795"/>
      <c r="M2" s="795"/>
      <c r="N2" s="795"/>
      <c r="O2" s="795"/>
      <c r="P2" s="795"/>
    </row>
    <row r="3" spans="1:44" s="262" customFormat="1" ht="15" customHeight="1">
      <c r="A3" s="241" t="s">
        <v>306</v>
      </c>
      <c r="B3" s="122"/>
      <c r="C3" s="122"/>
      <c r="D3" s="122"/>
      <c r="E3" s="122"/>
      <c r="F3" s="122"/>
      <c r="G3" s="122"/>
      <c r="H3" s="122"/>
      <c r="I3" s="122"/>
      <c r="J3" s="122"/>
      <c r="K3" s="123"/>
      <c r="L3" s="248"/>
      <c r="M3" s="261"/>
      <c r="N3" s="788" t="s">
        <v>911</v>
      </c>
      <c r="O3" s="788"/>
      <c r="P3" s="788"/>
    </row>
    <row r="4" spans="1:44" ht="34.9" customHeight="1">
      <c r="A4" s="796" t="s">
        <v>385</v>
      </c>
      <c r="B4" s="791" t="s">
        <v>383</v>
      </c>
      <c r="C4" s="800" t="s">
        <v>404</v>
      </c>
      <c r="D4" s="804"/>
      <c r="E4" s="804"/>
      <c r="F4" s="804"/>
      <c r="G4" s="804"/>
      <c r="H4" s="804"/>
      <c r="I4" s="804"/>
      <c r="J4" s="804"/>
      <c r="K4" s="804"/>
      <c r="L4" s="804"/>
      <c r="M4" s="804"/>
      <c r="N4" s="805"/>
      <c r="O4" s="805"/>
      <c r="P4" s="806" t="s">
        <v>406</v>
      </c>
    </row>
    <row r="5" spans="1:44" ht="34.9" customHeight="1">
      <c r="A5" s="796"/>
      <c r="B5" s="801"/>
      <c r="C5" s="800" t="s">
        <v>405</v>
      </c>
      <c r="D5" s="804"/>
      <c r="E5" s="804"/>
      <c r="F5" s="804"/>
      <c r="G5" s="804"/>
      <c r="H5" s="804"/>
      <c r="I5" s="804"/>
      <c r="J5" s="804"/>
      <c r="K5" s="804"/>
      <c r="L5" s="804"/>
      <c r="M5" s="804"/>
      <c r="N5" s="804"/>
      <c r="O5" s="804"/>
      <c r="P5" s="800"/>
    </row>
    <row r="6" spans="1:44" ht="34.9" customHeight="1">
      <c r="A6" s="796"/>
      <c r="B6" s="801"/>
      <c r="C6" s="547" t="s">
        <v>70</v>
      </c>
      <c r="D6" s="547" t="s">
        <v>71</v>
      </c>
      <c r="E6" s="547" t="s">
        <v>147</v>
      </c>
      <c r="F6" s="547" t="s">
        <v>148</v>
      </c>
      <c r="G6" s="547" t="s">
        <v>149</v>
      </c>
      <c r="H6" s="547" t="s">
        <v>150</v>
      </c>
      <c r="I6" s="547" t="s">
        <v>151</v>
      </c>
      <c r="J6" s="547" t="s">
        <v>45</v>
      </c>
      <c r="K6" s="547" t="s">
        <v>72</v>
      </c>
      <c r="L6" s="547" t="s">
        <v>73</v>
      </c>
      <c r="M6" s="547" t="s">
        <v>74</v>
      </c>
      <c r="N6" s="547" t="s">
        <v>141</v>
      </c>
      <c r="O6" s="547" t="s">
        <v>115</v>
      </c>
      <c r="P6" s="800"/>
    </row>
    <row r="7" spans="1:44" ht="34.9" customHeight="1">
      <c r="A7" s="796"/>
      <c r="B7" s="801"/>
      <c r="C7" s="548" t="s">
        <v>389</v>
      </c>
      <c r="D7" s="548" t="s">
        <v>390</v>
      </c>
      <c r="E7" s="548" t="s">
        <v>391</v>
      </c>
      <c r="F7" s="548" t="s">
        <v>392</v>
      </c>
      <c r="G7" s="548" t="s">
        <v>393</v>
      </c>
      <c r="H7" s="548" t="s">
        <v>394</v>
      </c>
      <c r="I7" s="548" t="s">
        <v>395</v>
      </c>
      <c r="J7" s="548" t="s">
        <v>396</v>
      </c>
      <c r="K7" s="548" t="s">
        <v>397</v>
      </c>
      <c r="L7" s="548" t="s">
        <v>398</v>
      </c>
      <c r="M7" s="548" t="s">
        <v>399</v>
      </c>
      <c r="N7" s="548" t="s">
        <v>400</v>
      </c>
      <c r="O7" s="548" t="s">
        <v>401</v>
      </c>
      <c r="P7" s="800"/>
    </row>
    <row r="8" spans="1:44" ht="24" customHeight="1">
      <c r="A8" s="529" t="s">
        <v>30</v>
      </c>
      <c r="B8" s="530" t="s">
        <v>302</v>
      </c>
      <c r="C8" s="549">
        <v>7894</v>
      </c>
      <c r="D8" s="549">
        <v>12783</v>
      </c>
      <c r="E8" s="549">
        <v>11965</v>
      </c>
      <c r="F8" s="549">
        <v>7601</v>
      </c>
      <c r="G8" s="549">
        <v>16110</v>
      </c>
      <c r="H8" s="549">
        <v>9716</v>
      </c>
      <c r="I8" s="549">
        <v>12822</v>
      </c>
      <c r="J8" s="549">
        <v>14838</v>
      </c>
      <c r="K8" s="549">
        <v>16631</v>
      </c>
      <c r="L8" s="549">
        <v>6385</v>
      </c>
      <c r="M8" s="549">
        <v>1187</v>
      </c>
      <c r="N8" s="549">
        <v>835</v>
      </c>
      <c r="O8" s="549">
        <v>0</v>
      </c>
      <c r="P8" s="551">
        <v>118767</v>
      </c>
      <c r="AE8" s="637"/>
      <c r="AF8" s="637"/>
      <c r="AG8" s="637"/>
      <c r="AH8" s="637"/>
      <c r="AI8" s="637"/>
      <c r="AJ8" s="637"/>
      <c r="AK8" s="637"/>
      <c r="AL8" s="637"/>
      <c r="AM8" s="637"/>
      <c r="AN8" s="637"/>
      <c r="AO8" s="637"/>
      <c r="AP8" s="637"/>
      <c r="AQ8" s="637"/>
      <c r="AR8" s="637"/>
    </row>
    <row r="9" spans="1:44" ht="24" customHeight="1">
      <c r="A9" s="529" t="s">
        <v>32</v>
      </c>
      <c r="B9" s="530" t="s">
        <v>214</v>
      </c>
      <c r="C9" s="549">
        <v>1135</v>
      </c>
      <c r="D9" s="549">
        <v>1822</v>
      </c>
      <c r="E9" s="549">
        <v>2421</v>
      </c>
      <c r="F9" s="549">
        <v>1580</v>
      </c>
      <c r="G9" s="549">
        <v>2696</v>
      </c>
      <c r="H9" s="549">
        <v>1470</v>
      </c>
      <c r="I9" s="549">
        <v>2485</v>
      </c>
      <c r="J9" s="549">
        <v>11346</v>
      </c>
      <c r="K9" s="549">
        <v>12658</v>
      </c>
      <c r="L9" s="549">
        <v>1316</v>
      </c>
      <c r="M9" s="549">
        <v>510</v>
      </c>
      <c r="N9" s="549">
        <v>0</v>
      </c>
      <c r="O9" s="549">
        <v>0</v>
      </c>
      <c r="P9" s="551">
        <v>39439</v>
      </c>
      <c r="AE9" s="637"/>
      <c r="AF9" s="637"/>
      <c r="AG9" s="637"/>
      <c r="AH9" s="637"/>
      <c r="AI9" s="637"/>
      <c r="AJ9" s="637"/>
      <c r="AK9" s="637"/>
      <c r="AL9" s="637"/>
      <c r="AM9" s="637"/>
      <c r="AN9" s="637"/>
      <c r="AO9" s="637"/>
      <c r="AP9" s="637"/>
      <c r="AQ9" s="637"/>
      <c r="AR9" s="637"/>
    </row>
    <row r="10" spans="1:44" ht="18.75" customHeight="1">
      <c r="A10" s="529" t="s">
        <v>34</v>
      </c>
      <c r="B10" s="530" t="s">
        <v>215</v>
      </c>
      <c r="C10" s="549">
        <v>386</v>
      </c>
      <c r="D10" s="549">
        <v>1051</v>
      </c>
      <c r="E10" s="549">
        <v>1313</v>
      </c>
      <c r="F10" s="549">
        <v>646</v>
      </c>
      <c r="G10" s="549">
        <v>2589</v>
      </c>
      <c r="H10" s="549">
        <v>2868</v>
      </c>
      <c r="I10" s="549">
        <v>2233</v>
      </c>
      <c r="J10" s="549">
        <v>1575</v>
      </c>
      <c r="K10" s="549">
        <v>1757</v>
      </c>
      <c r="L10" s="549">
        <v>342</v>
      </c>
      <c r="M10" s="549">
        <v>0</v>
      </c>
      <c r="N10" s="549">
        <v>0</v>
      </c>
      <c r="O10" s="549">
        <v>0</v>
      </c>
      <c r="P10" s="551">
        <v>14760</v>
      </c>
      <c r="AE10" s="637"/>
      <c r="AF10" s="637"/>
      <c r="AG10" s="637"/>
      <c r="AH10" s="637"/>
      <c r="AI10" s="637"/>
      <c r="AJ10" s="637"/>
      <c r="AK10" s="637"/>
      <c r="AL10" s="637"/>
      <c r="AM10" s="637"/>
      <c r="AN10" s="637"/>
      <c r="AO10" s="637"/>
      <c r="AP10" s="637"/>
      <c r="AQ10" s="637"/>
      <c r="AR10" s="637"/>
    </row>
    <row r="11" spans="1:44" s="64" customFormat="1" ht="18.75" customHeight="1">
      <c r="A11" s="529" t="s">
        <v>24</v>
      </c>
      <c r="B11" s="530" t="s">
        <v>216</v>
      </c>
      <c r="C11" s="549">
        <v>69</v>
      </c>
      <c r="D11" s="549">
        <v>161</v>
      </c>
      <c r="E11" s="549">
        <v>190</v>
      </c>
      <c r="F11" s="549">
        <v>174</v>
      </c>
      <c r="G11" s="549">
        <v>815</v>
      </c>
      <c r="H11" s="549">
        <v>895</v>
      </c>
      <c r="I11" s="549">
        <v>1499</v>
      </c>
      <c r="J11" s="549">
        <v>3197</v>
      </c>
      <c r="K11" s="549">
        <v>5792</v>
      </c>
      <c r="L11" s="549">
        <v>6164</v>
      </c>
      <c r="M11" s="549">
        <v>1339</v>
      </c>
      <c r="N11" s="549">
        <v>2612</v>
      </c>
      <c r="O11" s="549">
        <v>19594</v>
      </c>
      <c r="P11" s="551">
        <v>42501</v>
      </c>
      <c r="AE11" s="637"/>
      <c r="AF11" s="637"/>
      <c r="AG11" s="637"/>
      <c r="AH11" s="637"/>
      <c r="AI11" s="637"/>
      <c r="AJ11" s="637"/>
      <c r="AK11" s="637"/>
      <c r="AL11" s="637"/>
      <c r="AM11" s="637"/>
      <c r="AN11" s="637"/>
      <c r="AO11" s="637"/>
      <c r="AP11" s="637"/>
      <c r="AQ11" s="637"/>
      <c r="AR11" s="637"/>
    </row>
    <row r="12" spans="1:44" ht="18.75" customHeight="1">
      <c r="A12" s="529" t="s">
        <v>26</v>
      </c>
      <c r="B12" s="530" t="s">
        <v>217</v>
      </c>
      <c r="C12" s="549">
        <v>5</v>
      </c>
      <c r="D12" s="549">
        <v>8</v>
      </c>
      <c r="E12" s="549">
        <v>21</v>
      </c>
      <c r="F12" s="549">
        <v>16</v>
      </c>
      <c r="G12" s="549">
        <v>77</v>
      </c>
      <c r="H12" s="549">
        <v>65</v>
      </c>
      <c r="I12" s="549">
        <v>216</v>
      </c>
      <c r="J12" s="549">
        <v>158</v>
      </c>
      <c r="K12" s="549">
        <v>340</v>
      </c>
      <c r="L12" s="549">
        <v>628</v>
      </c>
      <c r="M12" s="549">
        <v>726</v>
      </c>
      <c r="N12" s="549">
        <v>0</v>
      </c>
      <c r="O12" s="549">
        <v>0</v>
      </c>
      <c r="P12" s="551">
        <v>2260</v>
      </c>
      <c r="AE12" s="637"/>
      <c r="AF12" s="637"/>
      <c r="AG12" s="637"/>
      <c r="AH12" s="637"/>
      <c r="AI12" s="637"/>
      <c r="AJ12" s="637"/>
      <c r="AK12" s="637"/>
      <c r="AL12" s="637"/>
      <c r="AM12" s="637"/>
      <c r="AN12" s="637"/>
      <c r="AO12" s="637"/>
      <c r="AP12" s="637"/>
      <c r="AQ12" s="637"/>
      <c r="AR12" s="637"/>
    </row>
    <row r="13" spans="1:44" ht="18.75" customHeight="1">
      <c r="A13" s="529" t="s">
        <v>28</v>
      </c>
      <c r="B13" s="530" t="s">
        <v>218</v>
      </c>
      <c r="C13" s="549">
        <v>208</v>
      </c>
      <c r="D13" s="549">
        <v>368</v>
      </c>
      <c r="E13" s="549">
        <v>513</v>
      </c>
      <c r="F13" s="549">
        <v>395</v>
      </c>
      <c r="G13" s="549">
        <v>1292</v>
      </c>
      <c r="H13" s="549">
        <v>1222</v>
      </c>
      <c r="I13" s="549">
        <v>1582</v>
      </c>
      <c r="J13" s="549">
        <v>3348</v>
      </c>
      <c r="K13" s="549">
        <v>5918</v>
      </c>
      <c r="L13" s="549">
        <v>9170</v>
      </c>
      <c r="M13" s="549">
        <v>5694</v>
      </c>
      <c r="N13" s="549">
        <v>1869</v>
      </c>
      <c r="O13" s="549">
        <v>2182</v>
      </c>
      <c r="P13" s="551">
        <v>33761</v>
      </c>
      <c r="AE13" s="637"/>
      <c r="AF13" s="637"/>
      <c r="AG13" s="637"/>
      <c r="AH13" s="637"/>
      <c r="AI13" s="637"/>
      <c r="AJ13" s="637"/>
      <c r="AK13" s="637"/>
      <c r="AL13" s="637"/>
      <c r="AM13" s="637"/>
      <c r="AN13" s="637"/>
      <c r="AO13" s="637"/>
      <c r="AP13" s="637"/>
      <c r="AQ13" s="637"/>
      <c r="AR13" s="637"/>
    </row>
    <row r="14" spans="1:44" ht="18.75" customHeight="1">
      <c r="A14" s="529" t="s">
        <v>117</v>
      </c>
      <c r="B14" s="530" t="s">
        <v>219</v>
      </c>
      <c r="C14" s="549">
        <v>1152</v>
      </c>
      <c r="D14" s="549">
        <v>2728</v>
      </c>
      <c r="E14" s="549">
        <v>4111</v>
      </c>
      <c r="F14" s="549">
        <v>4156</v>
      </c>
      <c r="G14" s="549">
        <v>10388</v>
      </c>
      <c r="H14" s="549">
        <v>7865</v>
      </c>
      <c r="I14" s="549">
        <v>8119</v>
      </c>
      <c r="J14" s="549">
        <v>7750</v>
      </c>
      <c r="K14" s="549">
        <v>5626</v>
      </c>
      <c r="L14" s="549">
        <v>1566</v>
      </c>
      <c r="M14" s="549">
        <v>1175</v>
      </c>
      <c r="N14" s="549">
        <v>777</v>
      </c>
      <c r="O14" s="549">
        <v>2617</v>
      </c>
      <c r="P14" s="551">
        <v>58030</v>
      </c>
      <c r="AE14" s="637"/>
      <c r="AF14" s="637"/>
      <c r="AG14" s="637"/>
      <c r="AH14" s="637"/>
      <c r="AI14" s="637"/>
      <c r="AJ14" s="637"/>
      <c r="AK14" s="637"/>
      <c r="AL14" s="637"/>
      <c r="AM14" s="637"/>
      <c r="AN14" s="637"/>
      <c r="AO14" s="637"/>
      <c r="AP14" s="637"/>
      <c r="AQ14" s="637"/>
      <c r="AR14" s="637"/>
    </row>
    <row r="15" spans="1:44" ht="18.75" customHeight="1">
      <c r="A15" s="529" t="s">
        <v>119</v>
      </c>
      <c r="B15" s="530" t="s">
        <v>220</v>
      </c>
      <c r="C15" s="549">
        <v>158</v>
      </c>
      <c r="D15" s="549">
        <v>384</v>
      </c>
      <c r="E15" s="549">
        <v>460</v>
      </c>
      <c r="F15" s="549">
        <v>281</v>
      </c>
      <c r="G15" s="549">
        <v>961</v>
      </c>
      <c r="H15" s="549">
        <v>1041</v>
      </c>
      <c r="I15" s="549">
        <v>2400</v>
      </c>
      <c r="J15" s="549">
        <v>2116</v>
      </c>
      <c r="K15" s="549">
        <v>2182</v>
      </c>
      <c r="L15" s="549">
        <v>2498</v>
      </c>
      <c r="M15" s="549">
        <v>0</v>
      </c>
      <c r="N15" s="549">
        <v>0</v>
      </c>
      <c r="O15" s="549">
        <v>0</v>
      </c>
      <c r="P15" s="551">
        <v>12481</v>
      </c>
      <c r="AE15" s="637"/>
      <c r="AF15" s="637"/>
      <c r="AG15" s="637"/>
      <c r="AH15" s="637"/>
      <c r="AI15" s="637"/>
      <c r="AJ15" s="637"/>
      <c r="AK15" s="637"/>
      <c r="AL15" s="637"/>
      <c r="AM15" s="637"/>
      <c r="AN15" s="637"/>
      <c r="AO15" s="637"/>
      <c r="AP15" s="637"/>
      <c r="AQ15" s="637"/>
      <c r="AR15" s="637"/>
    </row>
    <row r="16" spans="1:44" ht="18.75" customHeight="1">
      <c r="A16" s="529">
        <v>10</v>
      </c>
      <c r="B16" s="530" t="s">
        <v>221</v>
      </c>
      <c r="C16" s="549">
        <v>11139</v>
      </c>
      <c r="D16" s="549">
        <v>32591</v>
      </c>
      <c r="E16" s="549">
        <v>44671</v>
      </c>
      <c r="F16" s="549">
        <v>32575</v>
      </c>
      <c r="G16" s="549">
        <v>61157</v>
      </c>
      <c r="H16" s="549">
        <v>33012</v>
      </c>
      <c r="I16" s="549">
        <v>40739</v>
      </c>
      <c r="J16" s="549">
        <v>50342</v>
      </c>
      <c r="K16" s="549">
        <v>69107</v>
      </c>
      <c r="L16" s="549">
        <v>58001</v>
      </c>
      <c r="M16" s="549">
        <v>28590</v>
      </c>
      <c r="N16" s="549">
        <v>20023</v>
      </c>
      <c r="O16" s="549">
        <v>33909</v>
      </c>
      <c r="P16" s="551">
        <v>515856</v>
      </c>
      <c r="AE16" s="637"/>
      <c r="AF16" s="637"/>
      <c r="AG16" s="637"/>
      <c r="AH16" s="637"/>
      <c r="AI16" s="637"/>
      <c r="AJ16" s="637"/>
      <c r="AK16" s="637"/>
      <c r="AL16" s="637"/>
      <c r="AM16" s="637"/>
      <c r="AN16" s="637"/>
      <c r="AO16" s="637"/>
      <c r="AP16" s="637"/>
      <c r="AQ16" s="637"/>
      <c r="AR16" s="637"/>
    </row>
    <row r="17" spans="1:44" ht="18.75" customHeight="1">
      <c r="A17" s="529">
        <v>11</v>
      </c>
      <c r="B17" s="530" t="s">
        <v>222</v>
      </c>
      <c r="C17" s="549">
        <v>116</v>
      </c>
      <c r="D17" s="549">
        <v>325</v>
      </c>
      <c r="E17" s="549">
        <v>435</v>
      </c>
      <c r="F17" s="549">
        <v>489</v>
      </c>
      <c r="G17" s="549">
        <v>1769</v>
      </c>
      <c r="H17" s="549">
        <v>1090</v>
      </c>
      <c r="I17" s="549">
        <v>2512</v>
      </c>
      <c r="J17" s="549">
        <v>3731</v>
      </c>
      <c r="K17" s="549">
        <v>4536</v>
      </c>
      <c r="L17" s="549">
        <v>2616</v>
      </c>
      <c r="M17" s="549">
        <v>0</v>
      </c>
      <c r="N17" s="549">
        <v>0</v>
      </c>
      <c r="O17" s="549">
        <v>0</v>
      </c>
      <c r="P17" s="551">
        <v>17619</v>
      </c>
      <c r="AE17" s="637"/>
      <c r="AF17" s="637"/>
      <c r="AG17" s="637"/>
      <c r="AH17" s="637"/>
      <c r="AI17" s="637"/>
      <c r="AJ17" s="637"/>
      <c r="AK17" s="637"/>
      <c r="AL17" s="637"/>
      <c r="AM17" s="637"/>
      <c r="AN17" s="637"/>
      <c r="AO17" s="637"/>
      <c r="AP17" s="637"/>
      <c r="AQ17" s="637"/>
      <c r="AR17" s="637"/>
    </row>
    <row r="18" spans="1:44" ht="18.75" customHeight="1">
      <c r="A18" s="529">
        <v>12</v>
      </c>
      <c r="B18" s="530" t="s">
        <v>223</v>
      </c>
      <c r="C18" s="549">
        <v>20</v>
      </c>
      <c r="D18" s="549">
        <v>36</v>
      </c>
      <c r="E18" s="549">
        <v>96</v>
      </c>
      <c r="F18" s="549">
        <v>66</v>
      </c>
      <c r="G18" s="549">
        <v>226</v>
      </c>
      <c r="H18" s="549">
        <v>160</v>
      </c>
      <c r="I18" s="549">
        <v>416</v>
      </c>
      <c r="J18" s="549">
        <v>452</v>
      </c>
      <c r="K18" s="549">
        <v>1569</v>
      </c>
      <c r="L18" s="549">
        <v>623</v>
      </c>
      <c r="M18" s="549">
        <v>0</v>
      </c>
      <c r="N18" s="549">
        <v>1722</v>
      </c>
      <c r="O18" s="549">
        <v>1257</v>
      </c>
      <c r="P18" s="551">
        <v>6643</v>
      </c>
      <c r="AE18" s="637"/>
      <c r="AF18" s="637"/>
      <c r="AG18" s="637"/>
      <c r="AH18" s="637"/>
      <c r="AI18" s="637"/>
      <c r="AJ18" s="637"/>
      <c r="AK18" s="637"/>
      <c r="AL18" s="637"/>
      <c r="AM18" s="637"/>
      <c r="AN18" s="637"/>
      <c r="AO18" s="637"/>
      <c r="AP18" s="637"/>
      <c r="AQ18" s="637"/>
      <c r="AR18" s="637"/>
    </row>
    <row r="19" spans="1:44" s="64" customFormat="1" ht="18.75" customHeight="1">
      <c r="A19" s="529">
        <v>13</v>
      </c>
      <c r="B19" s="530" t="s">
        <v>224</v>
      </c>
      <c r="C19" s="549">
        <v>4480</v>
      </c>
      <c r="D19" s="549">
        <v>11786</v>
      </c>
      <c r="E19" s="549">
        <v>15972</v>
      </c>
      <c r="F19" s="549">
        <v>11852</v>
      </c>
      <c r="G19" s="549">
        <v>29138</v>
      </c>
      <c r="H19" s="549">
        <v>21794</v>
      </c>
      <c r="I19" s="549">
        <v>33223</v>
      </c>
      <c r="J19" s="549">
        <v>55089</v>
      </c>
      <c r="K19" s="549">
        <v>107979</v>
      </c>
      <c r="L19" s="549">
        <v>81964</v>
      </c>
      <c r="M19" s="549">
        <v>28247</v>
      </c>
      <c r="N19" s="549">
        <v>12579</v>
      </c>
      <c r="O19" s="549">
        <v>46236</v>
      </c>
      <c r="P19" s="551">
        <v>460339</v>
      </c>
      <c r="AE19" s="637"/>
      <c r="AF19" s="637"/>
      <c r="AG19" s="637"/>
      <c r="AH19" s="637"/>
      <c r="AI19" s="637"/>
      <c r="AJ19" s="637"/>
      <c r="AK19" s="637"/>
      <c r="AL19" s="637"/>
      <c r="AM19" s="637"/>
      <c r="AN19" s="637"/>
      <c r="AO19" s="637"/>
      <c r="AP19" s="637"/>
      <c r="AQ19" s="637"/>
      <c r="AR19" s="637"/>
    </row>
    <row r="20" spans="1:44" ht="18.75" customHeight="1">
      <c r="A20" s="529">
        <v>14</v>
      </c>
      <c r="B20" s="530" t="s">
        <v>225</v>
      </c>
      <c r="C20" s="549">
        <v>9256</v>
      </c>
      <c r="D20" s="549">
        <v>26161</v>
      </c>
      <c r="E20" s="549">
        <v>37415</v>
      </c>
      <c r="F20" s="549">
        <v>29278</v>
      </c>
      <c r="G20" s="549">
        <v>61721</v>
      </c>
      <c r="H20" s="549">
        <v>40353</v>
      </c>
      <c r="I20" s="549">
        <v>60162</v>
      </c>
      <c r="J20" s="549">
        <v>112184</v>
      </c>
      <c r="K20" s="549">
        <v>184606</v>
      </c>
      <c r="L20" s="549">
        <v>81134</v>
      </c>
      <c r="M20" s="549">
        <v>27633</v>
      </c>
      <c r="N20" s="549">
        <v>14878</v>
      </c>
      <c r="O20" s="549">
        <v>26899</v>
      </c>
      <c r="P20" s="551">
        <v>711680</v>
      </c>
      <c r="AE20" s="637"/>
      <c r="AF20" s="637"/>
      <c r="AG20" s="637"/>
      <c r="AH20" s="637"/>
      <c r="AI20" s="637"/>
      <c r="AJ20" s="637"/>
      <c r="AK20" s="637"/>
      <c r="AL20" s="637"/>
      <c r="AM20" s="637"/>
      <c r="AN20" s="637"/>
      <c r="AO20" s="637"/>
      <c r="AP20" s="637"/>
      <c r="AQ20" s="637"/>
      <c r="AR20" s="637"/>
    </row>
    <row r="21" spans="1:44" ht="18.75" customHeight="1">
      <c r="A21" s="529">
        <v>15</v>
      </c>
      <c r="B21" s="530" t="s">
        <v>226</v>
      </c>
      <c r="C21" s="549">
        <v>1864</v>
      </c>
      <c r="D21" s="549">
        <v>5298</v>
      </c>
      <c r="E21" s="549">
        <v>6722</v>
      </c>
      <c r="F21" s="549">
        <v>5130</v>
      </c>
      <c r="G21" s="549">
        <v>11250</v>
      </c>
      <c r="H21" s="549">
        <v>7186</v>
      </c>
      <c r="I21" s="549">
        <v>10993</v>
      </c>
      <c r="J21" s="549">
        <v>10197</v>
      </c>
      <c r="K21" s="549">
        <v>9826</v>
      </c>
      <c r="L21" s="549">
        <v>6884</v>
      </c>
      <c r="M21" s="549">
        <v>2416</v>
      </c>
      <c r="N21" s="549">
        <v>969</v>
      </c>
      <c r="O21" s="549">
        <v>2214</v>
      </c>
      <c r="P21" s="551">
        <v>80949</v>
      </c>
      <c r="AE21" s="637"/>
      <c r="AF21" s="637"/>
      <c r="AG21" s="637"/>
      <c r="AH21" s="637"/>
      <c r="AI21" s="637"/>
      <c r="AJ21" s="637"/>
      <c r="AK21" s="637"/>
      <c r="AL21" s="637"/>
      <c r="AM21" s="637"/>
      <c r="AN21" s="637"/>
      <c r="AO21" s="637"/>
      <c r="AP21" s="637"/>
      <c r="AQ21" s="637"/>
      <c r="AR21" s="637"/>
    </row>
    <row r="22" spans="1:44" ht="24" customHeight="1">
      <c r="A22" s="529">
        <v>16</v>
      </c>
      <c r="B22" s="530" t="s">
        <v>227</v>
      </c>
      <c r="C22" s="549">
        <v>4275</v>
      </c>
      <c r="D22" s="549">
        <v>8495</v>
      </c>
      <c r="E22" s="549">
        <v>8567</v>
      </c>
      <c r="F22" s="549">
        <v>5744</v>
      </c>
      <c r="G22" s="549">
        <v>10672</v>
      </c>
      <c r="H22" s="549">
        <v>6302</v>
      </c>
      <c r="I22" s="549">
        <v>6153</v>
      </c>
      <c r="J22" s="549">
        <v>7759</v>
      </c>
      <c r="K22" s="549">
        <v>6689</v>
      </c>
      <c r="L22" s="549">
        <v>4852</v>
      </c>
      <c r="M22" s="549">
        <v>2760</v>
      </c>
      <c r="N22" s="549">
        <v>1667</v>
      </c>
      <c r="O22" s="549">
        <v>2217</v>
      </c>
      <c r="P22" s="551">
        <v>76152</v>
      </c>
      <c r="AE22" s="637"/>
      <c r="AF22" s="637"/>
      <c r="AG22" s="637"/>
      <c r="AH22" s="637"/>
      <c r="AI22" s="637"/>
      <c r="AJ22" s="637"/>
      <c r="AK22" s="637"/>
      <c r="AL22" s="637"/>
      <c r="AM22" s="637"/>
      <c r="AN22" s="637"/>
      <c r="AO22" s="637"/>
      <c r="AP22" s="637"/>
      <c r="AQ22" s="637"/>
      <c r="AR22" s="637"/>
    </row>
    <row r="23" spans="1:44" ht="24" customHeight="1">
      <c r="A23" s="529">
        <v>17</v>
      </c>
      <c r="B23" s="530" t="s">
        <v>228</v>
      </c>
      <c r="C23" s="549">
        <v>738</v>
      </c>
      <c r="D23" s="549">
        <v>2249</v>
      </c>
      <c r="E23" s="549">
        <v>3267</v>
      </c>
      <c r="F23" s="549">
        <v>2680</v>
      </c>
      <c r="G23" s="549">
        <v>6885</v>
      </c>
      <c r="H23" s="549">
        <v>4914</v>
      </c>
      <c r="I23" s="549">
        <v>7186</v>
      </c>
      <c r="J23" s="549">
        <v>10741</v>
      </c>
      <c r="K23" s="549">
        <v>19928</v>
      </c>
      <c r="L23" s="549">
        <v>12575</v>
      </c>
      <c r="M23" s="549">
        <v>2548</v>
      </c>
      <c r="N23" s="549">
        <v>1631</v>
      </c>
      <c r="O23" s="549">
        <v>1565</v>
      </c>
      <c r="P23" s="551">
        <v>76907</v>
      </c>
      <c r="AE23" s="637"/>
      <c r="AF23" s="637"/>
      <c r="AG23" s="637"/>
      <c r="AH23" s="637"/>
      <c r="AI23" s="637"/>
      <c r="AJ23" s="637"/>
      <c r="AK23" s="637"/>
      <c r="AL23" s="637"/>
      <c r="AM23" s="637"/>
      <c r="AN23" s="637"/>
      <c r="AO23" s="637"/>
      <c r="AP23" s="637"/>
      <c r="AQ23" s="637"/>
      <c r="AR23" s="637"/>
    </row>
    <row r="24" spans="1:44" ht="24" customHeight="1">
      <c r="A24" s="529">
        <v>18</v>
      </c>
      <c r="B24" s="530" t="s">
        <v>229</v>
      </c>
      <c r="C24" s="549">
        <v>2280</v>
      </c>
      <c r="D24" s="549">
        <v>5355</v>
      </c>
      <c r="E24" s="549">
        <v>5759</v>
      </c>
      <c r="F24" s="549">
        <v>3306</v>
      </c>
      <c r="G24" s="549">
        <v>6600</v>
      </c>
      <c r="H24" s="549">
        <v>3915</v>
      </c>
      <c r="I24" s="549">
        <v>5277</v>
      </c>
      <c r="J24" s="549">
        <v>5548</v>
      </c>
      <c r="K24" s="549">
        <v>6161</v>
      </c>
      <c r="L24" s="549">
        <v>3920</v>
      </c>
      <c r="M24" s="549">
        <v>0</v>
      </c>
      <c r="N24" s="549">
        <v>0</v>
      </c>
      <c r="O24" s="549">
        <v>0</v>
      </c>
      <c r="P24" s="551">
        <v>48121</v>
      </c>
      <c r="AE24" s="637"/>
      <c r="AF24" s="637"/>
      <c r="AG24" s="637"/>
      <c r="AH24" s="637"/>
      <c r="AI24" s="637"/>
      <c r="AJ24" s="637"/>
      <c r="AK24" s="637"/>
      <c r="AL24" s="637"/>
      <c r="AM24" s="637"/>
      <c r="AN24" s="637"/>
      <c r="AO24" s="637"/>
      <c r="AP24" s="637"/>
      <c r="AQ24" s="637"/>
      <c r="AR24" s="637"/>
    </row>
    <row r="25" spans="1:44" ht="24" customHeight="1">
      <c r="A25" s="529">
        <v>19</v>
      </c>
      <c r="B25" s="530" t="s">
        <v>230</v>
      </c>
      <c r="C25" s="549">
        <v>53</v>
      </c>
      <c r="D25" s="549">
        <v>138</v>
      </c>
      <c r="E25" s="549">
        <v>190</v>
      </c>
      <c r="F25" s="549">
        <v>219</v>
      </c>
      <c r="G25" s="549">
        <v>660</v>
      </c>
      <c r="H25" s="549">
        <v>510</v>
      </c>
      <c r="I25" s="549">
        <v>609</v>
      </c>
      <c r="J25" s="549">
        <v>925</v>
      </c>
      <c r="K25" s="549">
        <v>474</v>
      </c>
      <c r="L25" s="549">
        <v>426</v>
      </c>
      <c r="M25" s="549">
        <v>0</v>
      </c>
      <c r="N25" s="549">
        <v>932</v>
      </c>
      <c r="O25" s="549">
        <v>4362</v>
      </c>
      <c r="P25" s="551">
        <v>9498</v>
      </c>
      <c r="AE25" s="637"/>
      <c r="AF25" s="637"/>
      <c r="AG25" s="637"/>
      <c r="AH25" s="637"/>
      <c r="AI25" s="637"/>
      <c r="AJ25" s="637"/>
      <c r="AK25" s="637"/>
      <c r="AL25" s="637"/>
      <c r="AM25" s="637"/>
      <c r="AN25" s="637"/>
      <c r="AO25" s="637"/>
      <c r="AP25" s="637"/>
      <c r="AQ25" s="637"/>
      <c r="AR25" s="637"/>
    </row>
    <row r="26" spans="1:44" ht="24" customHeight="1">
      <c r="A26" s="529">
        <v>20</v>
      </c>
      <c r="B26" s="530" t="s">
        <v>231</v>
      </c>
      <c r="C26" s="549">
        <v>1637</v>
      </c>
      <c r="D26" s="549">
        <v>4268</v>
      </c>
      <c r="E26" s="549">
        <v>5642</v>
      </c>
      <c r="F26" s="549">
        <v>4599</v>
      </c>
      <c r="G26" s="549">
        <v>10087</v>
      </c>
      <c r="H26" s="549">
        <v>7043</v>
      </c>
      <c r="I26" s="549">
        <v>11531</v>
      </c>
      <c r="J26" s="549">
        <v>13791</v>
      </c>
      <c r="K26" s="549">
        <v>22681</v>
      </c>
      <c r="L26" s="549">
        <v>14729</v>
      </c>
      <c r="M26" s="549">
        <v>4785</v>
      </c>
      <c r="N26" s="549">
        <v>1725</v>
      </c>
      <c r="O26" s="549">
        <v>8544</v>
      </c>
      <c r="P26" s="551">
        <v>111062</v>
      </c>
      <c r="AE26" s="637"/>
      <c r="AF26" s="637"/>
      <c r="AG26" s="637"/>
      <c r="AH26" s="637"/>
      <c r="AI26" s="637"/>
      <c r="AJ26" s="637"/>
      <c r="AK26" s="637"/>
      <c r="AL26" s="637"/>
      <c r="AM26" s="637"/>
      <c r="AN26" s="637"/>
      <c r="AO26" s="637"/>
      <c r="AP26" s="637"/>
      <c r="AQ26" s="637"/>
      <c r="AR26" s="637"/>
    </row>
    <row r="27" spans="1:44" ht="24" customHeight="1">
      <c r="A27" s="529">
        <v>21</v>
      </c>
      <c r="B27" s="530" t="s">
        <v>232</v>
      </c>
      <c r="C27" s="549">
        <v>155</v>
      </c>
      <c r="D27" s="549">
        <v>409</v>
      </c>
      <c r="E27" s="549">
        <v>463</v>
      </c>
      <c r="F27" s="549">
        <v>449</v>
      </c>
      <c r="G27" s="549">
        <v>1199</v>
      </c>
      <c r="H27" s="549">
        <v>1326</v>
      </c>
      <c r="I27" s="549">
        <v>3079</v>
      </c>
      <c r="J27" s="549">
        <v>3053</v>
      </c>
      <c r="K27" s="549">
        <v>7374</v>
      </c>
      <c r="L27" s="549">
        <v>7886</v>
      </c>
      <c r="M27" s="549">
        <v>6425</v>
      </c>
      <c r="N27" s="549">
        <v>4416</v>
      </c>
      <c r="O27" s="549">
        <v>5492</v>
      </c>
      <c r="P27" s="551">
        <v>41726</v>
      </c>
      <c r="AE27" s="637"/>
      <c r="AF27" s="637"/>
      <c r="AG27" s="637"/>
      <c r="AH27" s="637"/>
      <c r="AI27" s="637"/>
      <c r="AJ27" s="637"/>
      <c r="AK27" s="637"/>
      <c r="AL27" s="637"/>
      <c r="AM27" s="637"/>
      <c r="AN27" s="637"/>
      <c r="AO27" s="637"/>
      <c r="AP27" s="637"/>
      <c r="AQ27" s="637"/>
      <c r="AR27" s="637"/>
    </row>
    <row r="28" spans="1:44" ht="24" customHeight="1">
      <c r="A28" s="529">
        <v>22</v>
      </c>
      <c r="B28" s="530" t="s">
        <v>233</v>
      </c>
      <c r="C28" s="549">
        <v>3536</v>
      </c>
      <c r="D28" s="549">
        <v>9974</v>
      </c>
      <c r="E28" s="549">
        <v>12561</v>
      </c>
      <c r="F28" s="549">
        <v>9666</v>
      </c>
      <c r="G28" s="549">
        <v>22432</v>
      </c>
      <c r="H28" s="549">
        <v>16414</v>
      </c>
      <c r="I28" s="549">
        <v>23224</v>
      </c>
      <c r="J28" s="549">
        <v>33355</v>
      </c>
      <c r="K28" s="549">
        <v>49035</v>
      </c>
      <c r="L28" s="549">
        <v>32484</v>
      </c>
      <c r="M28" s="549">
        <v>9368</v>
      </c>
      <c r="N28" s="549">
        <v>4354</v>
      </c>
      <c r="O28" s="549">
        <v>26650</v>
      </c>
      <c r="P28" s="551">
        <v>253053</v>
      </c>
      <c r="AE28" s="637"/>
      <c r="AF28" s="637"/>
      <c r="AG28" s="637"/>
      <c r="AH28" s="637"/>
      <c r="AI28" s="637"/>
      <c r="AJ28" s="637"/>
      <c r="AK28" s="637"/>
      <c r="AL28" s="637"/>
      <c r="AM28" s="637"/>
      <c r="AN28" s="637"/>
      <c r="AO28" s="637"/>
      <c r="AP28" s="637"/>
      <c r="AQ28" s="637"/>
      <c r="AR28" s="637"/>
    </row>
    <row r="29" spans="1:44" ht="24" customHeight="1">
      <c r="A29" s="529">
        <v>23</v>
      </c>
      <c r="B29" s="530" t="s">
        <v>234</v>
      </c>
      <c r="C29" s="549">
        <v>3788</v>
      </c>
      <c r="D29" s="549">
        <v>9502</v>
      </c>
      <c r="E29" s="549">
        <v>10986</v>
      </c>
      <c r="F29" s="549">
        <v>8586</v>
      </c>
      <c r="G29" s="549">
        <v>24876</v>
      </c>
      <c r="H29" s="549">
        <v>19903</v>
      </c>
      <c r="I29" s="549">
        <v>27350</v>
      </c>
      <c r="J29" s="549">
        <v>29285</v>
      </c>
      <c r="K29" s="549">
        <v>38027</v>
      </c>
      <c r="L29" s="549">
        <v>25575</v>
      </c>
      <c r="M29" s="549">
        <v>15532</v>
      </c>
      <c r="N29" s="549">
        <v>6931</v>
      </c>
      <c r="O29" s="549">
        <v>15543</v>
      </c>
      <c r="P29" s="551">
        <v>235884</v>
      </c>
      <c r="AE29" s="637"/>
      <c r="AF29" s="637"/>
      <c r="AG29" s="637"/>
      <c r="AH29" s="637"/>
      <c r="AI29" s="637"/>
      <c r="AJ29" s="637"/>
      <c r="AK29" s="637"/>
      <c r="AL29" s="637"/>
      <c r="AM29" s="637"/>
      <c r="AN29" s="637"/>
      <c r="AO29" s="637"/>
      <c r="AP29" s="637"/>
      <c r="AQ29" s="637"/>
      <c r="AR29" s="637"/>
    </row>
    <row r="30" spans="1:44" ht="24" customHeight="1">
      <c r="A30" s="529">
        <v>24</v>
      </c>
      <c r="B30" s="530" t="s">
        <v>235</v>
      </c>
      <c r="C30" s="549">
        <v>1740</v>
      </c>
      <c r="D30" s="549">
        <v>4302</v>
      </c>
      <c r="E30" s="549">
        <v>5460</v>
      </c>
      <c r="F30" s="549">
        <v>4494</v>
      </c>
      <c r="G30" s="549">
        <v>10704</v>
      </c>
      <c r="H30" s="549">
        <v>8046</v>
      </c>
      <c r="I30" s="549">
        <v>12018</v>
      </c>
      <c r="J30" s="549">
        <v>18079</v>
      </c>
      <c r="K30" s="549">
        <v>32653</v>
      </c>
      <c r="L30" s="549">
        <v>22104</v>
      </c>
      <c r="M30" s="549">
        <v>20171</v>
      </c>
      <c r="N30" s="549">
        <v>7788</v>
      </c>
      <c r="O30" s="549">
        <v>50025</v>
      </c>
      <c r="P30" s="551">
        <v>197584</v>
      </c>
      <c r="AE30" s="637"/>
      <c r="AF30" s="637"/>
      <c r="AG30" s="637"/>
      <c r="AH30" s="637"/>
      <c r="AI30" s="637"/>
      <c r="AJ30" s="637"/>
      <c r="AK30" s="637"/>
      <c r="AL30" s="637"/>
      <c r="AM30" s="637"/>
      <c r="AN30" s="637"/>
      <c r="AO30" s="637"/>
      <c r="AP30" s="637"/>
      <c r="AQ30" s="637"/>
      <c r="AR30" s="637"/>
    </row>
    <row r="31" spans="1:44" ht="24" customHeight="1">
      <c r="A31" s="529">
        <v>25</v>
      </c>
      <c r="B31" s="530" t="s">
        <v>236</v>
      </c>
      <c r="C31" s="549">
        <v>10811</v>
      </c>
      <c r="D31" s="549">
        <v>27315</v>
      </c>
      <c r="E31" s="549">
        <v>31877</v>
      </c>
      <c r="F31" s="549">
        <v>23037</v>
      </c>
      <c r="G31" s="549">
        <v>51469</v>
      </c>
      <c r="H31" s="549">
        <v>32743</v>
      </c>
      <c r="I31" s="549">
        <v>45234</v>
      </c>
      <c r="J31" s="549">
        <v>53169</v>
      </c>
      <c r="K31" s="549">
        <v>70799</v>
      </c>
      <c r="L31" s="549">
        <v>46037</v>
      </c>
      <c r="M31" s="549">
        <v>15954</v>
      </c>
      <c r="N31" s="549">
        <v>6721</v>
      </c>
      <c r="O31" s="549">
        <v>23401</v>
      </c>
      <c r="P31" s="551">
        <v>438567</v>
      </c>
      <c r="AE31" s="637"/>
      <c r="AF31" s="637"/>
      <c r="AG31" s="637"/>
      <c r="AH31" s="637"/>
      <c r="AI31" s="637"/>
      <c r="AJ31" s="637"/>
      <c r="AK31" s="637"/>
      <c r="AL31" s="637"/>
      <c r="AM31" s="637"/>
      <c r="AN31" s="637"/>
      <c r="AO31" s="637"/>
      <c r="AP31" s="637"/>
      <c r="AQ31" s="637"/>
      <c r="AR31" s="637"/>
    </row>
    <row r="32" spans="1:44" ht="24" customHeight="1">
      <c r="A32" s="529">
        <v>26</v>
      </c>
      <c r="B32" s="530" t="s">
        <v>237</v>
      </c>
      <c r="C32" s="549">
        <v>643</v>
      </c>
      <c r="D32" s="549">
        <v>1691</v>
      </c>
      <c r="E32" s="549">
        <v>2196</v>
      </c>
      <c r="F32" s="549">
        <v>1562</v>
      </c>
      <c r="G32" s="549">
        <v>4348</v>
      </c>
      <c r="H32" s="549">
        <v>2679</v>
      </c>
      <c r="I32" s="549">
        <v>3688</v>
      </c>
      <c r="J32" s="549">
        <v>6618</v>
      </c>
      <c r="K32" s="549">
        <v>9907</v>
      </c>
      <c r="L32" s="549">
        <v>5548</v>
      </c>
      <c r="M32" s="549">
        <v>4447</v>
      </c>
      <c r="N32" s="549">
        <v>4119</v>
      </c>
      <c r="O32" s="549">
        <v>11862</v>
      </c>
      <c r="P32" s="551">
        <v>59308</v>
      </c>
      <c r="AE32" s="637"/>
      <c r="AF32" s="637"/>
      <c r="AG32" s="637"/>
      <c r="AH32" s="637"/>
      <c r="AI32" s="637"/>
      <c r="AJ32" s="637"/>
      <c r="AK32" s="637"/>
      <c r="AL32" s="637"/>
      <c r="AM32" s="637"/>
      <c r="AN32" s="637"/>
      <c r="AO32" s="637"/>
      <c r="AP32" s="637"/>
      <c r="AQ32" s="637"/>
      <c r="AR32" s="637"/>
    </row>
    <row r="33" spans="1:44" ht="24" customHeight="1">
      <c r="A33" s="529">
        <v>27</v>
      </c>
      <c r="B33" s="530" t="s">
        <v>238</v>
      </c>
      <c r="C33" s="549">
        <v>2120</v>
      </c>
      <c r="D33" s="549">
        <v>4964</v>
      </c>
      <c r="E33" s="549">
        <v>6101</v>
      </c>
      <c r="F33" s="549">
        <v>5415</v>
      </c>
      <c r="G33" s="549">
        <v>11816</v>
      </c>
      <c r="H33" s="549">
        <v>8750</v>
      </c>
      <c r="I33" s="549">
        <v>12822</v>
      </c>
      <c r="J33" s="549">
        <v>17423</v>
      </c>
      <c r="K33" s="549">
        <v>32817</v>
      </c>
      <c r="L33" s="549">
        <v>21478</v>
      </c>
      <c r="M33" s="549">
        <v>16580</v>
      </c>
      <c r="N33" s="549">
        <v>9557</v>
      </c>
      <c r="O33" s="549">
        <v>45170</v>
      </c>
      <c r="P33" s="551">
        <v>195013</v>
      </c>
      <c r="AE33" s="637"/>
      <c r="AF33" s="637"/>
      <c r="AG33" s="637"/>
      <c r="AH33" s="637"/>
      <c r="AI33" s="637"/>
      <c r="AJ33" s="637"/>
      <c r="AK33" s="637"/>
      <c r="AL33" s="637"/>
      <c r="AM33" s="637"/>
      <c r="AN33" s="637"/>
      <c r="AO33" s="637"/>
      <c r="AP33" s="637"/>
      <c r="AQ33" s="637"/>
      <c r="AR33" s="637"/>
    </row>
    <row r="34" spans="1:44" ht="24" customHeight="1">
      <c r="A34" s="529">
        <v>28</v>
      </c>
      <c r="B34" s="530" t="s">
        <v>239</v>
      </c>
      <c r="C34" s="549">
        <v>3564</v>
      </c>
      <c r="D34" s="549">
        <v>10047</v>
      </c>
      <c r="E34" s="549">
        <v>14377</v>
      </c>
      <c r="F34" s="549">
        <v>11786</v>
      </c>
      <c r="G34" s="549">
        <v>28671</v>
      </c>
      <c r="H34" s="549">
        <v>19697</v>
      </c>
      <c r="I34" s="549">
        <v>28797</v>
      </c>
      <c r="J34" s="549">
        <v>31766</v>
      </c>
      <c r="K34" s="549">
        <v>39536</v>
      </c>
      <c r="L34" s="549">
        <v>17236</v>
      </c>
      <c r="M34" s="549">
        <v>7957</v>
      </c>
      <c r="N34" s="549">
        <v>2733</v>
      </c>
      <c r="O34" s="549">
        <v>10990</v>
      </c>
      <c r="P34" s="551">
        <v>227157</v>
      </c>
      <c r="AE34" s="637"/>
      <c r="AF34" s="637"/>
      <c r="AG34" s="637"/>
      <c r="AH34" s="637"/>
      <c r="AI34" s="637"/>
      <c r="AJ34" s="637"/>
      <c r="AK34" s="637"/>
      <c r="AL34" s="637"/>
      <c r="AM34" s="637"/>
      <c r="AN34" s="637"/>
      <c r="AO34" s="637"/>
      <c r="AP34" s="637"/>
      <c r="AQ34" s="637"/>
      <c r="AR34" s="637"/>
    </row>
    <row r="35" spans="1:44" ht="24" customHeight="1">
      <c r="A35" s="529">
        <v>29</v>
      </c>
      <c r="B35" s="530" t="s">
        <v>240</v>
      </c>
      <c r="C35" s="549">
        <v>1035</v>
      </c>
      <c r="D35" s="549">
        <v>2681</v>
      </c>
      <c r="E35" s="549">
        <v>3795</v>
      </c>
      <c r="F35" s="549">
        <v>2905</v>
      </c>
      <c r="G35" s="549">
        <v>8020</v>
      </c>
      <c r="H35" s="549">
        <v>6071</v>
      </c>
      <c r="I35" s="549">
        <v>12363</v>
      </c>
      <c r="J35" s="549">
        <v>19250</v>
      </c>
      <c r="K35" s="549">
        <v>43088</v>
      </c>
      <c r="L35" s="549">
        <v>40676</v>
      </c>
      <c r="M35" s="549">
        <v>23114</v>
      </c>
      <c r="N35" s="549">
        <v>14718</v>
      </c>
      <c r="O35" s="549">
        <v>85073</v>
      </c>
      <c r="P35" s="551">
        <v>262789</v>
      </c>
      <c r="AE35" s="637"/>
      <c r="AF35" s="637"/>
      <c r="AG35" s="637"/>
      <c r="AH35" s="637"/>
      <c r="AI35" s="637"/>
      <c r="AJ35" s="637"/>
      <c r="AK35" s="637"/>
      <c r="AL35" s="637"/>
      <c r="AM35" s="637"/>
      <c r="AN35" s="637"/>
      <c r="AO35" s="637"/>
      <c r="AP35" s="637"/>
      <c r="AQ35" s="637"/>
      <c r="AR35" s="637"/>
    </row>
    <row r="36" spans="1:44" ht="24" customHeight="1">
      <c r="A36" s="529">
        <v>30</v>
      </c>
      <c r="B36" s="530" t="s">
        <v>241</v>
      </c>
      <c r="C36" s="549">
        <v>418</v>
      </c>
      <c r="D36" s="549">
        <v>1021</v>
      </c>
      <c r="E36" s="549">
        <v>1361</v>
      </c>
      <c r="F36" s="549">
        <v>1096</v>
      </c>
      <c r="G36" s="549">
        <v>2857</v>
      </c>
      <c r="H36" s="549">
        <v>2082</v>
      </c>
      <c r="I36" s="549">
        <v>4395</v>
      </c>
      <c r="J36" s="549">
        <v>7339</v>
      </c>
      <c r="K36" s="549">
        <v>9943</v>
      </c>
      <c r="L36" s="549">
        <v>10120</v>
      </c>
      <c r="M36" s="549">
        <v>4957</v>
      </c>
      <c r="N36" s="549">
        <v>6777</v>
      </c>
      <c r="O36" s="549">
        <v>41364</v>
      </c>
      <c r="P36" s="551">
        <v>93730</v>
      </c>
      <c r="AE36" s="637"/>
      <c r="AF36" s="637"/>
      <c r="AG36" s="637"/>
      <c r="AH36" s="637"/>
      <c r="AI36" s="637"/>
      <c r="AJ36" s="637"/>
      <c r="AK36" s="637"/>
      <c r="AL36" s="637"/>
      <c r="AM36" s="637"/>
      <c r="AN36" s="637"/>
      <c r="AO36" s="637"/>
      <c r="AP36" s="637"/>
      <c r="AQ36" s="637"/>
      <c r="AR36" s="637"/>
    </row>
    <row r="37" spans="1:44" ht="24" customHeight="1">
      <c r="A37" s="529">
        <v>31</v>
      </c>
      <c r="B37" s="530" t="s">
        <v>242</v>
      </c>
      <c r="C37" s="549">
        <v>8855</v>
      </c>
      <c r="D37" s="549">
        <v>19083</v>
      </c>
      <c r="E37" s="549">
        <v>19876</v>
      </c>
      <c r="F37" s="549">
        <v>12120</v>
      </c>
      <c r="G37" s="549">
        <v>24995</v>
      </c>
      <c r="H37" s="549">
        <v>16932</v>
      </c>
      <c r="I37" s="549">
        <v>21885</v>
      </c>
      <c r="J37" s="549">
        <v>24465</v>
      </c>
      <c r="K37" s="549">
        <v>21047</v>
      </c>
      <c r="L37" s="549">
        <v>10086</v>
      </c>
      <c r="M37" s="549">
        <v>4884</v>
      </c>
      <c r="N37" s="549">
        <v>2504</v>
      </c>
      <c r="O37" s="549">
        <v>7330</v>
      </c>
      <c r="P37" s="551">
        <v>194062</v>
      </c>
      <c r="AE37" s="637"/>
      <c r="AF37" s="637"/>
      <c r="AG37" s="637"/>
      <c r="AH37" s="637"/>
      <c r="AI37" s="637"/>
      <c r="AJ37" s="637"/>
      <c r="AK37" s="637"/>
      <c r="AL37" s="637"/>
      <c r="AM37" s="637"/>
      <c r="AN37" s="637"/>
      <c r="AO37" s="637"/>
      <c r="AP37" s="637"/>
      <c r="AQ37" s="637"/>
      <c r="AR37" s="637"/>
    </row>
    <row r="38" spans="1:44" ht="24" customHeight="1">
      <c r="A38" s="529">
        <v>32</v>
      </c>
      <c r="B38" s="530" t="s">
        <v>243</v>
      </c>
      <c r="C38" s="549">
        <v>2329</v>
      </c>
      <c r="D38" s="549">
        <v>6583</v>
      </c>
      <c r="E38" s="549">
        <v>8754</v>
      </c>
      <c r="F38" s="549">
        <v>6634</v>
      </c>
      <c r="G38" s="549">
        <v>13199</v>
      </c>
      <c r="H38" s="549">
        <v>8267</v>
      </c>
      <c r="I38" s="549">
        <v>10926</v>
      </c>
      <c r="J38" s="549">
        <v>8997</v>
      </c>
      <c r="K38" s="549">
        <v>11623</v>
      </c>
      <c r="L38" s="549">
        <v>5732</v>
      </c>
      <c r="M38" s="549">
        <v>1335</v>
      </c>
      <c r="N38" s="549">
        <v>1711</v>
      </c>
      <c r="O38" s="549">
        <v>2516</v>
      </c>
      <c r="P38" s="551">
        <v>88606</v>
      </c>
      <c r="AE38" s="637"/>
      <c r="AF38" s="637"/>
      <c r="AG38" s="637"/>
      <c r="AH38" s="637"/>
      <c r="AI38" s="637"/>
      <c r="AJ38" s="637"/>
      <c r="AK38" s="637"/>
      <c r="AL38" s="637"/>
      <c r="AM38" s="637"/>
      <c r="AN38" s="637"/>
      <c r="AO38" s="637"/>
      <c r="AP38" s="637"/>
      <c r="AQ38" s="637"/>
      <c r="AR38" s="637"/>
    </row>
    <row r="39" spans="1:44" ht="24" customHeight="1">
      <c r="A39" s="529">
        <v>33</v>
      </c>
      <c r="B39" s="530" t="s">
        <v>244</v>
      </c>
      <c r="C39" s="549">
        <v>6499</v>
      </c>
      <c r="D39" s="549">
        <v>16409</v>
      </c>
      <c r="E39" s="549">
        <v>18589</v>
      </c>
      <c r="F39" s="549">
        <v>12079</v>
      </c>
      <c r="G39" s="549">
        <v>22800</v>
      </c>
      <c r="H39" s="549">
        <v>12724</v>
      </c>
      <c r="I39" s="549">
        <v>16033</v>
      </c>
      <c r="J39" s="549">
        <v>16420</v>
      </c>
      <c r="K39" s="549">
        <v>12877</v>
      </c>
      <c r="L39" s="549">
        <v>5402</v>
      </c>
      <c r="M39" s="549">
        <v>3760</v>
      </c>
      <c r="N39" s="549">
        <v>2633</v>
      </c>
      <c r="O39" s="549">
        <v>25905</v>
      </c>
      <c r="P39" s="551">
        <v>172130</v>
      </c>
      <c r="AE39" s="637"/>
      <c r="AF39" s="637"/>
      <c r="AG39" s="637"/>
      <c r="AH39" s="637"/>
      <c r="AI39" s="637"/>
      <c r="AJ39" s="637"/>
      <c r="AK39" s="637"/>
      <c r="AL39" s="637"/>
      <c r="AM39" s="637"/>
      <c r="AN39" s="637"/>
      <c r="AO39" s="637"/>
      <c r="AP39" s="637"/>
      <c r="AQ39" s="637"/>
      <c r="AR39" s="637"/>
    </row>
    <row r="40" spans="1:44" s="64" customFormat="1" ht="24" customHeight="1">
      <c r="A40" s="529">
        <v>35</v>
      </c>
      <c r="B40" s="530" t="s">
        <v>245</v>
      </c>
      <c r="C40" s="549">
        <v>4415</v>
      </c>
      <c r="D40" s="549">
        <v>4092</v>
      </c>
      <c r="E40" s="549">
        <v>5462</v>
      </c>
      <c r="F40" s="549">
        <v>4388</v>
      </c>
      <c r="G40" s="549">
        <v>11141</v>
      </c>
      <c r="H40" s="549">
        <v>6745</v>
      </c>
      <c r="I40" s="549">
        <v>9018</v>
      </c>
      <c r="J40" s="549">
        <v>15577</v>
      </c>
      <c r="K40" s="549">
        <v>17465</v>
      </c>
      <c r="L40" s="549">
        <v>11209</v>
      </c>
      <c r="M40" s="549">
        <v>11893</v>
      </c>
      <c r="N40" s="549">
        <v>5652</v>
      </c>
      <c r="O40" s="549">
        <v>16098</v>
      </c>
      <c r="P40" s="551">
        <v>123155</v>
      </c>
      <c r="AE40" s="637"/>
      <c r="AF40" s="637"/>
      <c r="AG40" s="637"/>
      <c r="AH40" s="637"/>
      <c r="AI40" s="637"/>
      <c r="AJ40" s="637"/>
      <c r="AK40" s="637"/>
      <c r="AL40" s="637"/>
      <c r="AM40" s="637"/>
      <c r="AN40" s="637"/>
      <c r="AO40" s="637"/>
      <c r="AP40" s="637"/>
      <c r="AQ40" s="637"/>
      <c r="AR40" s="637"/>
    </row>
    <row r="41" spans="1:44" ht="24" customHeight="1">
      <c r="A41" s="529">
        <v>36</v>
      </c>
      <c r="B41" s="530" t="s">
        <v>246</v>
      </c>
      <c r="C41" s="549">
        <v>152</v>
      </c>
      <c r="D41" s="549">
        <v>316</v>
      </c>
      <c r="E41" s="549">
        <v>457</v>
      </c>
      <c r="F41" s="549">
        <v>342</v>
      </c>
      <c r="G41" s="549">
        <v>1004</v>
      </c>
      <c r="H41" s="549">
        <v>650</v>
      </c>
      <c r="I41" s="549">
        <v>812</v>
      </c>
      <c r="J41" s="549">
        <v>1389</v>
      </c>
      <c r="K41" s="549">
        <v>2990</v>
      </c>
      <c r="L41" s="549">
        <v>2464</v>
      </c>
      <c r="M41" s="549">
        <v>0</v>
      </c>
      <c r="N41" s="549">
        <v>871</v>
      </c>
      <c r="O41" s="549">
        <v>0</v>
      </c>
      <c r="P41" s="551">
        <v>11447</v>
      </c>
      <c r="AE41" s="637"/>
      <c r="AF41" s="637"/>
      <c r="AG41" s="637"/>
      <c r="AH41" s="637"/>
      <c r="AI41" s="637"/>
      <c r="AJ41" s="637"/>
      <c r="AK41" s="637"/>
      <c r="AL41" s="637"/>
      <c r="AM41" s="637"/>
      <c r="AN41" s="637"/>
      <c r="AO41" s="637"/>
      <c r="AP41" s="637"/>
      <c r="AQ41" s="637"/>
      <c r="AR41" s="637"/>
    </row>
    <row r="42" spans="1:44" s="64" customFormat="1" ht="24" customHeight="1">
      <c r="A42" s="529">
        <v>37</v>
      </c>
      <c r="B42" s="530" t="s">
        <v>247</v>
      </c>
      <c r="C42" s="549">
        <v>111</v>
      </c>
      <c r="D42" s="549">
        <v>304</v>
      </c>
      <c r="E42" s="549">
        <v>435</v>
      </c>
      <c r="F42" s="549">
        <v>398</v>
      </c>
      <c r="G42" s="549">
        <v>804</v>
      </c>
      <c r="H42" s="549">
        <v>707</v>
      </c>
      <c r="I42" s="549">
        <v>1147</v>
      </c>
      <c r="J42" s="549">
        <v>1860</v>
      </c>
      <c r="K42" s="549">
        <v>3391</v>
      </c>
      <c r="L42" s="549">
        <v>4301</v>
      </c>
      <c r="M42" s="549">
        <v>3827</v>
      </c>
      <c r="N42" s="549">
        <v>2515</v>
      </c>
      <c r="O42" s="549">
        <v>2873</v>
      </c>
      <c r="P42" s="551">
        <v>22673</v>
      </c>
      <c r="AE42" s="637"/>
      <c r="AF42" s="637"/>
      <c r="AG42" s="637"/>
      <c r="AH42" s="637"/>
      <c r="AI42" s="637"/>
      <c r="AJ42" s="637"/>
      <c r="AK42" s="637"/>
      <c r="AL42" s="637"/>
      <c r="AM42" s="637"/>
      <c r="AN42" s="637"/>
      <c r="AO42" s="637"/>
      <c r="AP42" s="637"/>
      <c r="AQ42" s="637"/>
      <c r="AR42" s="637"/>
    </row>
    <row r="43" spans="1:44" ht="24" customHeight="1">
      <c r="A43" s="529">
        <v>38</v>
      </c>
      <c r="B43" s="530" t="s">
        <v>248</v>
      </c>
      <c r="C43" s="549">
        <v>1097</v>
      </c>
      <c r="D43" s="549">
        <v>2866</v>
      </c>
      <c r="E43" s="549">
        <v>3777</v>
      </c>
      <c r="F43" s="549">
        <v>3445</v>
      </c>
      <c r="G43" s="549">
        <v>7671</v>
      </c>
      <c r="H43" s="549">
        <v>5444</v>
      </c>
      <c r="I43" s="549">
        <v>7862</v>
      </c>
      <c r="J43" s="549">
        <v>9779</v>
      </c>
      <c r="K43" s="549">
        <v>14196</v>
      </c>
      <c r="L43" s="549">
        <v>15794</v>
      </c>
      <c r="M43" s="549">
        <v>11538</v>
      </c>
      <c r="N43" s="549">
        <v>3461</v>
      </c>
      <c r="O43" s="549">
        <v>2055</v>
      </c>
      <c r="P43" s="551">
        <v>88985</v>
      </c>
      <c r="AE43" s="637"/>
      <c r="AF43" s="637"/>
      <c r="AG43" s="637"/>
      <c r="AH43" s="637"/>
      <c r="AI43" s="637"/>
      <c r="AJ43" s="637"/>
      <c r="AK43" s="637"/>
      <c r="AL43" s="637"/>
      <c r="AM43" s="637"/>
      <c r="AN43" s="637"/>
      <c r="AO43" s="637"/>
      <c r="AP43" s="637"/>
      <c r="AQ43" s="637"/>
      <c r="AR43" s="637"/>
    </row>
    <row r="44" spans="1:44" s="28" customFormat="1" ht="24" customHeight="1">
      <c r="A44" s="529">
        <v>39</v>
      </c>
      <c r="B44" s="530" t="s">
        <v>249</v>
      </c>
      <c r="C44" s="549">
        <v>13</v>
      </c>
      <c r="D44" s="549">
        <v>61</v>
      </c>
      <c r="E44" s="549">
        <v>84</v>
      </c>
      <c r="F44" s="549">
        <v>38</v>
      </c>
      <c r="G44" s="549">
        <v>158</v>
      </c>
      <c r="H44" s="549">
        <v>139</v>
      </c>
      <c r="I44" s="549">
        <v>157</v>
      </c>
      <c r="J44" s="549">
        <v>699</v>
      </c>
      <c r="K44" s="549">
        <v>1786</v>
      </c>
      <c r="L44" s="549">
        <v>1438</v>
      </c>
      <c r="M44" s="549">
        <v>697</v>
      </c>
      <c r="N44" s="549">
        <v>2627</v>
      </c>
      <c r="O44" s="549">
        <v>0</v>
      </c>
      <c r="P44" s="551">
        <v>7897</v>
      </c>
      <c r="AE44" s="637"/>
      <c r="AF44" s="637"/>
      <c r="AG44" s="637"/>
      <c r="AH44" s="637"/>
      <c r="AI44" s="637"/>
      <c r="AJ44" s="637"/>
      <c r="AK44" s="637"/>
      <c r="AL44" s="637"/>
      <c r="AM44" s="637"/>
      <c r="AN44" s="637"/>
      <c r="AO44" s="637"/>
      <c r="AP44" s="637"/>
      <c r="AQ44" s="637"/>
      <c r="AR44" s="637"/>
    </row>
    <row r="45" spans="1:44" s="64" customFormat="1" ht="24" customHeight="1">
      <c r="A45" s="529">
        <v>41</v>
      </c>
      <c r="B45" s="530" t="s">
        <v>250</v>
      </c>
      <c r="C45" s="549">
        <v>33959</v>
      </c>
      <c r="D45" s="549">
        <v>77214</v>
      </c>
      <c r="E45" s="549">
        <v>108186</v>
      </c>
      <c r="F45" s="549">
        <v>89281</v>
      </c>
      <c r="G45" s="549">
        <v>180275</v>
      </c>
      <c r="H45" s="549">
        <v>92427</v>
      </c>
      <c r="I45" s="549">
        <v>98849</v>
      </c>
      <c r="J45" s="549">
        <v>100208</v>
      </c>
      <c r="K45" s="549">
        <v>99994</v>
      </c>
      <c r="L45" s="549">
        <v>58149</v>
      </c>
      <c r="M45" s="549">
        <v>31518</v>
      </c>
      <c r="N45" s="549">
        <v>15236</v>
      </c>
      <c r="O45" s="549">
        <v>58714</v>
      </c>
      <c r="P45" s="551">
        <v>1044010</v>
      </c>
      <c r="AE45" s="637"/>
      <c r="AF45" s="637"/>
      <c r="AG45" s="637"/>
      <c r="AH45" s="637"/>
      <c r="AI45" s="637"/>
      <c r="AJ45" s="637"/>
      <c r="AK45" s="637"/>
      <c r="AL45" s="637"/>
      <c r="AM45" s="637"/>
      <c r="AN45" s="637"/>
      <c r="AO45" s="637"/>
      <c r="AP45" s="637"/>
      <c r="AQ45" s="637"/>
      <c r="AR45" s="637"/>
    </row>
    <row r="46" spans="1:44" ht="24" customHeight="1">
      <c r="A46" s="529">
        <v>42</v>
      </c>
      <c r="B46" s="530" t="s">
        <v>251</v>
      </c>
      <c r="C46" s="549">
        <v>2414</v>
      </c>
      <c r="D46" s="549">
        <v>5536</v>
      </c>
      <c r="E46" s="549">
        <v>8519</v>
      </c>
      <c r="F46" s="549">
        <v>8190</v>
      </c>
      <c r="G46" s="549">
        <v>22828</v>
      </c>
      <c r="H46" s="549">
        <v>17624</v>
      </c>
      <c r="I46" s="549">
        <v>28002</v>
      </c>
      <c r="J46" s="549">
        <v>47005</v>
      </c>
      <c r="K46" s="549">
        <v>51453</v>
      </c>
      <c r="L46" s="549">
        <v>23660</v>
      </c>
      <c r="M46" s="549">
        <v>15813</v>
      </c>
      <c r="N46" s="549">
        <v>12121</v>
      </c>
      <c r="O46" s="549">
        <v>66147</v>
      </c>
      <c r="P46" s="551">
        <v>309312</v>
      </c>
      <c r="AE46" s="637"/>
      <c r="AF46" s="637"/>
      <c r="AG46" s="637"/>
      <c r="AH46" s="637"/>
      <c r="AI46" s="637"/>
      <c r="AJ46" s="637"/>
      <c r="AK46" s="637"/>
      <c r="AL46" s="637"/>
      <c r="AM46" s="637"/>
      <c r="AN46" s="637"/>
      <c r="AO46" s="637"/>
      <c r="AP46" s="637"/>
      <c r="AQ46" s="637"/>
      <c r="AR46" s="637"/>
    </row>
    <row r="47" spans="1:44" s="64" customFormat="1" ht="24" customHeight="1">
      <c r="A47" s="529">
        <v>43</v>
      </c>
      <c r="B47" s="530" t="s">
        <v>252</v>
      </c>
      <c r="C47" s="549">
        <v>20340</v>
      </c>
      <c r="D47" s="549">
        <v>45239</v>
      </c>
      <c r="E47" s="549">
        <v>49870</v>
      </c>
      <c r="F47" s="549">
        <v>31166</v>
      </c>
      <c r="G47" s="549">
        <v>52496</v>
      </c>
      <c r="H47" s="549">
        <v>23401</v>
      </c>
      <c r="I47" s="549">
        <v>24127</v>
      </c>
      <c r="J47" s="549">
        <v>23828</v>
      </c>
      <c r="K47" s="549">
        <v>16611</v>
      </c>
      <c r="L47" s="549">
        <v>7746</v>
      </c>
      <c r="M47" s="549">
        <v>1216</v>
      </c>
      <c r="N47" s="549">
        <v>824</v>
      </c>
      <c r="O47" s="549">
        <v>3599</v>
      </c>
      <c r="P47" s="551">
        <v>300463</v>
      </c>
      <c r="AE47" s="637"/>
      <c r="AF47" s="637"/>
      <c r="AG47" s="637"/>
      <c r="AH47" s="637"/>
      <c r="AI47" s="637"/>
      <c r="AJ47" s="637"/>
      <c r="AK47" s="637"/>
      <c r="AL47" s="637"/>
      <c r="AM47" s="637"/>
      <c r="AN47" s="637"/>
      <c r="AO47" s="637"/>
      <c r="AP47" s="637"/>
      <c r="AQ47" s="637"/>
      <c r="AR47" s="637"/>
    </row>
    <row r="48" spans="1:44" ht="24" customHeight="1">
      <c r="A48" s="529">
        <v>45</v>
      </c>
      <c r="B48" s="530" t="s">
        <v>253</v>
      </c>
      <c r="C48" s="549">
        <v>33543</v>
      </c>
      <c r="D48" s="549">
        <v>58922</v>
      </c>
      <c r="E48" s="549">
        <v>44078</v>
      </c>
      <c r="F48" s="549">
        <v>21503</v>
      </c>
      <c r="G48" s="549">
        <v>32776</v>
      </c>
      <c r="H48" s="549">
        <v>17241</v>
      </c>
      <c r="I48" s="549">
        <v>21500</v>
      </c>
      <c r="J48" s="549">
        <v>15963</v>
      </c>
      <c r="K48" s="549">
        <v>14421</v>
      </c>
      <c r="L48" s="549">
        <v>7691</v>
      </c>
      <c r="M48" s="549">
        <v>639</v>
      </c>
      <c r="N48" s="549">
        <v>0</v>
      </c>
      <c r="O48" s="549">
        <v>1758</v>
      </c>
      <c r="P48" s="551">
        <v>270035</v>
      </c>
      <c r="AE48" s="637"/>
      <c r="AF48" s="637"/>
      <c r="AG48" s="637"/>
      <c r="AH48" s="637"/>
      <c r="AI48" s="637"/>
      <c r="AJ48" s="637"/>
      <c r="AK48" s="637"/>
      <c r="AL48" s="637"/>
      <c r="AM48" s="637"/>
      <c r="AN48" s="637"/>
      <c r="AO48" s="637"/>
      <c r="AP48" s="637"/>
      <c r="AQ48" s="637"/>
      <c r="AR48" s="637"/>
    </row>
    <row r="49" spans="1:44" ht="24" customHeight="1">
      <c r="A49" s="529">
        <v>46</v>
      </c>
      <c r="B49" s="530" t="s">
        <v>254</v>
      </c>
      <c r="C49" s="549">
        <v>52453</v>
      </c>
      <c r="D49" s="549">
        <v>129248</v>
      </c>
      <c r="E49" s="549">
        <v>141104</v>
      </c>
      <c r="F49" s="549">
        <v>86906</v>
      </c>
      <c r="G49" s="549">
        <v>144971</v>
      </c>
      <c r="H49" s="549">
        <v>68840</v>
      </c>
      <c r="I49" s="549">
        <v>70887</v>
      </c>
      <c r="J49" s="549">
        <v>56070</v>
      </c>
      <c r="K49" s="549">
        <v>44388</v>
      </c>
      <c r="L49" s="549">
        <v>12176</v>
      </c>
      <c r="M49" s="549">
        <v>4028</v>
      </c>
      <c r="N49" s="549">
        <v>760</v>
      </c>
      <c r="O49" s="549">
        <v>3342</v>
      </c>
      <c r="P49" s="551">
        <v>815173</v>
      </c>
      <c r="AE49" s="637"/>
      <c r="AF49" s="637"/>
      <c r="AG49" s="637"/>
      <c r="AH49" s="637"/>
      <c r="AI49" s="637"/>
      <c r="AJ49" s="637"/>
      <c r="AK49" s="637"/>
      <c r="AL49" s="637"/>
      <c r="AM49" s="637"/>
      <c r="AN49" s="637"/>
      <c r="AO49" s="637"/>
      <c r="AP49" s="637"/>
      <c r="AQ49" s="637"/>
      <c r="AR49" s="637"/>
    </row>
    <row r="50" spans="1:44" ht="24" customHeight="1">
      <c r="A50" s="529">
        <v>47</v>
      </c>
      <c r="B50" s="530" t="s">
        <v>255</v>
      </c>
      <c r="C50" s="549">
        <v>127492</v>
      </c>
      <c r="D50" s="549">
        <v>271899</v>
      </c>
      <c r="E50" s="549">
        <v>387190</v>
      </c>
      <c r="F50" s="549">
        <v>168717</v>
      </c>
      <c r="G50" s="549">
        <v>224571</v>
      </c>
      <c r="H50" s="549">
        <v>101601</v>
      </c>
      <c r="I50" s="549">
        <v>83420</v>
      </c>
      <c r="J50" s="549">
        <v>53844</v>
      </c>
      <c r="K50" s="549">
        <v>37038</v>
      </c>
      <c r="L50" s="549">
        <v>18083</v>
      </c>
      <c r="M50" s="549">
        <v>7073</v>
      </c>
      <c r="N50" s="549">
        <v>3746</v>
      </c>
      <c r="O50" s="549">
        <v>13326</v>
      </c>
      <c r="P50" s="551">
        <v>1498000</v>
      </c>
      <c r="AE50" s="637"/>
      <c r="AF50" s="637"/>
      <c r="AG50" s="637"/>
      <c r="AH50" s="637"/>
      <c r="AI50" s="637"/>
      <c r="AJ50" s="637"/>
      <c r="AK50" s="637"/>
      <c r="AL50" s="637"/>
      <c r="AM50" s="637"/>
      <c r="AN50" s="637"/>
      <c r="AO50" s="637"/>
      <c r="AP50" s="637"/>
      <c r="AQ50" s="637"/>
      <c r="AR50" s="637"/>
    </row>
    <row r="51" spans="1:44" s="64" customFormat="1" ht="24" customHeight="1">
      <c r="A51" s="529">
        <v>49</v>
      </c>
      <c r="B51" s="530" t="s">
        <v>256</v>
      </c>
      <c r="C51" s="549">
        <v>90526</v>
      </c>
      <c r="D51" s="549">
        <v>114311</v>
      </c>
      <c r="E51" s="549">
        <v>67863</v>
      </c>
      <c r="F51" s="549">
        <v>40317</v>
      </c>
      <c r="G51" s="549">
        <v>84214</v>
      </c>
      <c r="H51" s="549">
        <v>50716</v>
      </c>
      <c r="I51" s="549">
        <v>55364</v>
      </c>
      <c r="J51" s="549">
        <v>47608</v>
      </c>
      <c r="K51" s="549">
        <v>47665</v>
      </c>
      <c r="L51" s="549">
        <v>15839</v>
      </c>
      <c r="M51" s="549">
        <v>8962</v>
      </c>
      <c r="N51" s="549">
        <v>4863</v>
      </c>
      <c r="O51" s="549">
        <v>18962</v>
      </c>
      <c r="P51" s="551">
        <v>647210</v>
      </c>
      <c r="AE51" s="637"/>
      <c r="AF51" s="637"/>
      <c r="AG51" s="637"/>
      <c r="AH51" s="637"/>
      <c r="AI51" s="637"/>
      <c r="AJ51" s="637"/>
      <c r="AK51" s="637"/>
      <c r="AL51" s="637"/>
      <c r="AM51" s="637"/>
      <c r="AN51" s="637"/>
      <c r="AO51" s="637"/>
      <c r="AP51" s="637"/>
      <c r="AQ51" s="637"/>
      <c r="AR51" s="637"/>
    </row>
    <row r="52" spans="1:44" ht="24" customHeight="1">
      <c r="A52" s="529">
        <v>50</v>
      </c>
      <c r="B52" s="530" t="s">
        <v>257</v>
      </c>
      <c r="C52" s="549">
        <v>1456</v>
      </c>
      <c r="D52" s="549">
        <v>2501</v>
      </c>
      <c r="E52" s="549">
        <v>2001</v>
      </c>
      <c r="F52" s="549">
        <v>1384</v>
      </c>
      <c r="G52" s="549">
        <v>2929</v>
      </c>
      <c r="H52" s="549">
        <v>2558</v>
      </c>
      <c r="I52" s="549">
        <v>1884</v>
      </c>
      <c r="J52" s="549">
        <v>1405</v>
      </c>
      <c r="K52" s="549">
        <v>1377</v>
      </c>
      <c r="L52" s="549">
        <v>720</v>
      </c>
      <c r="M52" s="549">
        <v>597</v>
      </c>
      <c r="N52" s="549">
        <v>0</v>
      </c>
      <c r="O52" s="549">
        <v>0</v>
      </c>
      <c r="P52" s="551">
        <v>18812</v>
      </c>
      <c r="AE52" s="637"/>
      <c r="AF52" s="637"/>
      <c r="AG52" s="637"/>
      <c r="AH52" s="637"/>
      <c r="AI52" s="637"/>
      <c r="AJ52" s="637"/>
      <c r="AK52" s="637"/>
      <c r="AL52" s="637"/>
      <c r="AM52" s="637"/>
      <c r="AN52" s="637"/>
      <c r="AO52" s="637"/>
      <c r="AP52" s="637"/>
      <c r="AQ52" s="637"/>
      <c r="AR52" s="637"/>
    </row>
    <row r="53" spans="1:44" ht="24" customHeight="1">
      <c r="A53" s="529">
        <v>51</v>
      </c>
      <c r="B53" s="530" t="s">
        <v>258</v>
      </c>
      <c r="C53" s="549">
        <v>79</v>
      </c>
      <c r="D53" s="549">
        <v>206</v>
      </c>
      <c r="E53" s="549">
        <v>280</v>
      </c>
      <c r="F53" s="549">
        <v>313</v>
      </c>
      <c r="G53" s="549">
        <v>769</v>
      </c>
      <c r="H53" s="549">
        <v>542</v>
      </c>
      <c r="I53" s="549">
        <v>618</v>
      </c>
      <c r="J53" s="549">
        <v>1575</v>
      </c>
      <c r="K53" s="549">
        <v>2413</v>
      </c>
      <c r="L53" s="549">
        <v>1485</v>
      </c>
      <c r="M53" s="549">
        <v>2301</v>
      </c>
      <c r="N53" s="549">
        <v>0</v>
      </c>
      <c r="O53" s="549">
        <v>23443</v>
      </c>
      <c r="P53" s="551">
        <v>34024</v>
      </c>
      <c r="AE53" s="637"/>
      <c r="AF53" s="637"/>
      <c r="AG53" s="637"/>
      <c r="AH53" s="637"/>
      <c r="AI53" s="637"/>
      <c r="AJ53" s="637"/>
      <c r="AK53" s="637"/>
      <c r="AL53" s="637"/>
      <c r="AM53" s="637"/>
      <c r="AN53" s="637"/>
      <c r="AO53" s="637"/>
      <c r="AP53" s="637"/>
      <c r="AQ53" s="637"/>
      <c r="AR53" s="637"/>
    </row>
    <row r="54" spans="1:44" ht="24" customHeight="1">
      <c r="A54" s="529">
        <v>52</v>
      </c>
      <c r="B54" s="530" t="s">
        <v>259</v>
      </c>
      <c r="C54" s="549">
        <v>5564</v>
      </c>
      <c r="D54" s="549">
        <v>12048</v>
      </c>
      <c r="E54" s="549">
        <v>16965</v>
      </c>
      <c r="F54" s="549">
        <v>14497</v>
      </c>
      <c r="G54" s="549">
        <v>31871</v>
      </c>
      <c r="H54" s="549">
        <v>19125</v>
      </c>
      <c r="I54" s="549">
        <v>23148</v>
      </c>
      <c r="J54" s="549">
        <v>35962</v>
      </c>
      <c r="K54" s="549">
        <v>55534</v>
      </c>
      <c r="L54" s="549">
        <v>22711</v>
      </c>
      <c r="M54" s="549">
        <v>14568</v>
      </c>
      <c r="N54" s="549">
        <v>7658</v>
      </c>
      <c r="O54" s="549">
        <v>45377</v>
      </c>
      <c r="P54" s="551">
        <v>305028</v>
      </c>
      <c r="AE54" s="637"/>
      <c r="AF54" s="637"/>
      <c r="AG54" s="637"/>
      <c r="AH54" s="637"/>
      <c r="AI54" s="637"/>
      <c r="AJ54" s="637"/>
      <c r="AK54" s="637"/>
      <c r="AL54" s="637"/>
      <c r="AM54" s="637"/>
      <c r="AN54" s="637"/>
      <c r="AO54" s="637"/>
      <c r="AP54" s="637"/>
      <c r="AQ54" s="637"/>
      <c r="AR54" s="637"/>
    </row>
    <row r="55" spans="1:44" s="64" customFormat="1" ht="24" customHeight="1">
      <c r="A55" s="529">
        <v>53</v>
      </c>
      <c r="B55" s="530" t="s">
        <v>260</v>
      </c>
      <c r="C55" s="549">
        <v>2898</v>
      </c>
      <c r="D55" s="549">
        <v>3546</v>
      </c>
      <c r="E55" s="549">
        <v>5685</v>
      </c>
      <c r="F55" s="549">
        <v>6387</v>
      </c>
      <c r="G55" s="549">
        <v>12516</v>
      </c>
      <c r="H55" s="549">
        <v>5342</v>
      </c>
      <c r="I55" s="549">
        <v>5014</v>
      </c>
      <c r="J55" s="549">
        <v>6118</v>
      </c>
      <c r="K55" s="549">
        <v>10456</v>
      </c>
      <c r="L55" s="549">
        <v>5151</v>
      </c>
      <c r="M55" s="549">
        <v>1618</v>
      </c>
      <c r="N55" s="549">
        <v>1521</v>
      </c>
      <c r="O55" s="549">
        <v>9915</v>
      </c>
      <c r="P55" s="551">
        <v>76167</v>
      </c>
      <c r="AE55" s="637"/>
      <c r="AF55" s="637"/>
      <c r="AG55" s="637"/>
      <c r="AH55" s="637"/>
      <c r="AI55" s="637"/>
      <c r="AJ55" s="637"/>
      <c r="AK55" s="637"/>
      <c r="AL55" s="637"/>
      <c r="AM55" s="637"/>
      <c r="AN55" s="637"/>
      <c r="AO55" s="637"/>
      <c r="AP55" s="637"/>
      <c r="AQ55" s="637"/>
      <c r="AR55" s="637"/>
    </row>
    <row r="56" spans="1:44" ht="24" customHeight="1">
      <c r="A56" s="529">
        <v>55</v>
      </c>
      <c r="B56" s="530" t="s">
        <v>261</v>
      </c>
      <c r="C56" s="549">
        <v>5295</v>
      </c>
      <c r="D56" s="549">
        <v>13447</v>
      </c>
      <c r="E56" s="549">
        <v>21951</v>
      </c>
      <c r="F56" s="549">
        <v>15824</v>
      </c>
      <c r="G56" s="549">
        <v>28559</v>
      </c>
      <c r="H56" s="549">
        <v>17595</v>
      </c>
      <c r="I56" s="549">
        <v>25916</v>
      </c>
      <c r="J56" s="549">
        <v>40270</v>
      </c>
      <c r="K56" s="549">
        <v>65707</v>
      </c>
      <c r="L56" s="549">
        <v>45631</v>
      </c>
      <c r="M56" s="549">
        <v>17887</v>
      </c>
      <c r="N56" s="549">
        <v>5338</v>
      </c>
      <c r="O56" s="549">
        <v>6373</v>
      </c>
      <c r="P56" s="551">
        <v>309793</v>
      </c>
      <c r="AE56" s="637"/>
      <c r="AF56" s="637"/>
      <c r="AG56" s="637"/>
      <c r="AH56" s="637"/>
      <c r="AI56" s="637"/>
      <c r="AJ56" s="637"/>
      <c r="AK56" s="637"/>
      <c r="AL56" s="637"/>
      <c r="AM56" s="637"/>
      <c r="AN56" s="637"/>
      <c r="AO56" s="637"/>
      <c r="AP56" s="637"/>
      <c r="AQ56" s="637"/>
      <c r="AR56" s="637"/>
    </row>
    <row r="57" spans="1:44" ht="24" customHeight="1">
      <c r="A57" s="529">
        <v>56</v>
      </c>
      <c r="B57" s="530" t="s">
        <v>262</v>
      </c>
      <c r="C57" s="549">
        <v>43003</v>
      </c>
      <c r="D57" s="549">
        <v>88433</v>
      </c>
      <c r="E57" s="549">
        <v>102694</v>
      </c>
      <c r="F57" s="549">
        <v>78763</v>
      </c>
      <c r="G57" s="549">
        <v>168350</v>
      </c>
      <c r="H57" s="549">
        <v>85195</v>
      </c>
      <c r="I57" s="549">
        <v>79567</v>
      </c>
      <c r="J57" s="549">
        <v>57066</v>
      </c>
      <c r="K57" s="549">
        <v>32403</v>
      </c>
      <c r="L57" s="549">
        <v>12817</v>
      </c>
      <c r="M57" s="549">
        <v>5920</v>
      </c>
      <c r="N57" s="549">
        <v>1587</v>
      </c>
      <c r="O57" s="549">
        <v>4248</v>
      </c>
      <c r="P57" s="551">
        <v>760046</v>
      </c>
      <c r="AE57" s="637"/>
      <c r="AF57" s="637"/>
      <c r="AG57" s="637"/>
      <c r="AH57" s="637"/>
      <c r="AI57" s="637"/>
      <c r="AJ57" s="637"/>
      <c r="AK57" s="637"/>
      <c r="AL57" s="637"/>
      <c r="AM57" s="637"/>
      <c r="AN57" s="637"/>
      <c r="AO57" s="637"/>
      <c r="AP57" s="637"/>
      <c r="AQ57" s="637"/>
      <c r="AR57" s="637"/>
    </row>
    <row r="58" spans="1:44" ht="24" customHeight="1">
      <c r="A58" s="529">
        <v>58</v>
      </c>
      <c r="B58" s="530" t="s">
        <v>263</v>
      </c>
      <c r="C58" s="549">
        <v>750</v>
      </c>
      <c r="D58" s="549">
        <v>1864</v>
      </c>
      <c r="E58" s="549">
        <v>3011</v>
      </c>
      <c r="F58" s="549">
        <v>2523</v>
      </c>
      <c r="G58" s="549">
        <v>4468</v>
      </c>
      <c r="H58" s="549">
        <v>2593</v>
      </c>
      <c r="I58" s="549">
        <v>2666</v>
      </c>
      <c r="J58" s="549">
        <v>2948</v>
      </c>
      <c r="K58" s="549">
        <v>2032</v>
      </c>
      <c r="L58" s="549">
        <v>289</v>
      </c>
      <c r="M58" s="549">
        <v>592</v>
      </c>
      <c r="N58" s="549">
        <v>847</v>
      </c>
      <c r="O58" s="549">
        <v>1138</v>
      </c>
      <c r="P58" s="551">
        <v>25721</v>
      </c>
      <c r="AE58" s="637"/>
      <c r="AF58" s="637"/>
      <c r="AG58" s="637"/>
      <c r="AH58" s="637"/>
      <c r="AI58" s="637"/>
      <c r="AJ58" s="637"/>
      <c r="AK58" s="637"/>
      <c r="AL58" s="637"/>
      <c r="AM58" s="637"/>
      <c r="AN58" s="637"/>
      <c r="AO58" s="637"/>
      <c r="AP58" s="637"/>
      <c r="AQ58" s="637"/>
      <c r="AR58" s="637"/>
    </row>
    <row r="59" spans="1:44" ht="24" customHeight="1">
      <c r="A59" s="529">
        <v>59</v>
      </c>
      <c r="B59" s="530" t="s">
        <v>264</v>
      </c>
      <c r="C59" s="549">
        <v>947</v>
      </c>
      <c r="D59" s="549">
        <v>1732</v>
      </c>
      <c r="E59" s="549">
        <v>2052</v>
      </c>
      <c r="F59" s="549">
        <v>1651</v>
      </c>
      <c r="G59" s="549">
        <v>3690</v>
      </c>
      <c r="H59" s="549">
        <v>1866</v>
      </c>
      <c r="I59" s="549">
        <v>1910</v>
      </c>
      <c r="J59" s="549">
        <v>1551</v>
      </c>
      <c r="K59" s="549">
        <v>3334</v>
      </c>
      <c r="L59" s="549">
        <v>1229</v>
      </c>
      <c r="M59" s="549">
        <v>650</v>
      </c>
      <c r="N59" s="549">
        <v>0</v>
      </c>
      <c r="O59" s="549">
        <v>0</v>
      </c>
      <c r="P59" s="551">
        <v>20612</v>
      </c>
      <c r="AE59" s="637"/>
      <c r="AF59" s="637"/>
      <c r="AG59" s="637"/>
      <c r="AH59" s="637"/>
      <c r="AI59" s="637"/>
      <c r="AJ59" s="637"/>
      <c r="AK59" s="637"/>
      <c r="AL59" s="637"/>
      <c r="AM59" s="637"/>
      <c r="AN59" s="637"/>
      <c r="AO59" s="637"/>
      <c r="AP59" s="637"/>
      <c r="AQ59" s="637"/>
      <c r="AR59" s="637"/>
    </row>
    <row r="60" spans="1:44" ht="24" customHeight="1">
      <c r="A60" s="529">
        <v>60</v>
      </c>
      <c r="B60" s="530" t="s">
        <v>265</v>
      </c>
      <c r="C60" s="549">
        <v>218</v>
      </c>
      <c r="D60" s="549">
        <v>403</v>
      </c>
      <c r="E60" s="549">
        <v>443</v>
      </c>
      <c r="F60" s="549">
        <v>434</v>
      </c>
      <c r="G60" s="549">
        <v>1162</v>
      </c>
      <c r="H60" s="549">
        <v>910</v>
      </c>
      <c r="I60" s="549">
        <v>1006</v>
      </c>
      <c r="J60" s="549">
        <v>1744</v>
      </c>
      <c r="K60" s="549">
        <v>2664</v>
      </c>
      <c r="L60" s="549">
        <v>1656</v>
      </c>
      <c r="M60" s="549">
        <v>543</v>
      </c>
      <c r="N60" s="549">
        <v>903</v>
      </c>
      <c r="O60" s="549">
        <v>0</v>
      </c>
      <c r="P60" s="551">
        <v>12086</v>
      </c>
      <c r="AE60" s="637"/>
      <c r="AF60" s="637"/>
      <c r="AG60" s="637"/>
      <c r="AH60" s="637"/>
      <c r="AI60" s="637"/>
      <c r="AJ60" s="637"/>
      <c r="AK60" s="637"/>
      <c r="AL60" s="637"/>
      <c r="AM60" s="637"/>
      <c r="AN60" s="637"/>
      <c r="AO60" s="637"/>
      <c r="AP60" s="637"/>
      <c r="AQ60" s="637"/>
      <c r="AR60" s="637"/>
    </row>
    <row r="61" spans="1:44" ht="24" customHeight="1">
      <c r="A61" s="529">
        <v>61</v>
      </c>
      <c r="B61" s="530" t="s">
        <v>266</v>
      </c>
      <c r="C61" s="549">
        <v>902</v>
      </c>
      <c r="D61" s="549">
        <v>1747</v>
      </c>
      <c r="E61" s="549">
        <v>2136</v>
      </c>
      <c r="F61" s="549">
        <v>1529</v>
      </c>
      <c r="G61" s="549">
        <v>2567</v>
      </c>
      <c r="H61" s="549">
        <v>1690</v>
      </c>
      <c r="I61" s="549">
        <v>2286</v>
      </c>
      <c r="J61" s="549">
        <v>3025</v>
      </c>
      <c r="K61" s="549">
        <v>4612</v>
      </c>
      <c r="L61" s="549">
        <v>3281</v>
      </c>
      <c r="M61" s="549">
        <v>1776</v>
      </c>
      <c r="N61" s="549">
        <v>885</v>
      </c>
      <c r="O61" s="549">
        <v>2255</v>
      </c>
      <c r="P61" s="551">
        <v>28691</v>
      </c>
      <c r="AE61" s="637"/>
      <c r="AF61" s="637"/>
      <c r="AG61" s="637"/>
      <c r="AH61" s="637"/>
      <c r="AI61" s="637"/>
      <c r="AJ61" s="637"/>
      <c r="AK61" s="637"/>
      <c r="AL61" s="637"/>
      <c r="AM61" s="637"/>
      <c r="AN61" s="637"/>
      <c r="AO61" s="637"/>
      <c r="AP61" s="637"/>
      <c r="AQ61" s="637"/>
      <c r="AR61" s="637"/>
    </row>
    <row r="62" spans="1:44" ht="24" customHeight="1">
      <c r="A62" s="529">
        <v>62</v>
      </c>
      <c r="B62" s="530" t="s">
        <v>267</v>
      </c>
      <c r="C62" s="549">
        <v>4885</v>
      </c>
      <c r="D62" s="549">
        <v>10833</v>
      </c>
      <c r="E62" s="549">
        <v>13753</v>
      </c>
      <c r="F62" s="549">
        <v>10448</v>
      </c>
      <c r="G62" s="549">
        <v>22252</v>
      </c>
      <c r="H62" s="549">
        <v>13645</v>
      </c>
      <c r="I62" s="549">
        <v>16310</v>
      </c>
      <c r="J62" s="549">
        <v>18178</v>
      </c>
      <c r="K62" s="549">
        <v>25521</v>
      </c>
      <c r="L62" s="549">
        <v>11938</v>
      </c>
      <c r="M62" s="549">
        <v>5794</v>
      </c>
      <c r="N62" s="549">
        <v>4322</v>
      </c>
      <c r="O62" s="549">
        <v>8444</v>
      </c>
      <c r="P62" s="551">
        <v>166323</v>
      </c>
      <c r="AE62" s="637"/>
      <c r="AF62" s="637"/>
      <c r="AG62" s="637"/>
      <c r="AH62" s="637"/>
      <c r="AI62" s="637"/>
      <c r="AJ62" s="637"/>
      <c r="AK62" s="637"/>
      <c r="AL62" s="637"/>
      <c r="AM62" s="637"/>
      <c r="AN62" s="637"/>
      <c r="AO62" s="637"/>
      <c r="AP62" s="637"/>
      <c r="AQ62" s="637"/>
      <c r="AR62" s="637"/>
    </row>
    <row r="63" spans="1:44" ht="24" customHeight="1">
      <c r="A63" s="529">
        <v>63</v>
      </c>
      <c r="B63" s="530" t="s">
        <v>268</v>
      </c>
      <c r="C63" s="549">
        <v>572</v>
      </c>
      <c r="D63" s="549">
        <v>1092</v>
      </c>
      <c r="E63" s="549">
        <v>1346</v>
      </c>
      <c r="F63" s="549">
        <v>959</v>
      </c>
      <c r="G63" s="549">
        <v>2104</v>
      </c>
      <c r="H63" s="549">
        <v>1592</v>
      </c>
      <c r="I63" s="549">
        <v>2128</v>
      </c>
      <c r="J63" s="549">
        <v>2469</v>
      </c>
      <c r="K63" s="549">
        <v>4658</v>
      </c>
      <c r="L63" s="549">
        <v>2707</v>
      </c>
      <c r="M63" s="549">
        <v>0</v>
      </c>
      <c r="N63" s="549">
        <v>827</v>
      </c>
      <c r="O63" s="549">
        <v>4801</v>
      </c>
      <c r="P63" s="551">
        <v>25255</v>
      </c>
      <c r="AE63" s="637"/>
      <c r="AF63" s="637"/>
      <c r="AG63" s="637"/>
      <c r="AH63" s="637"/>
      <c r="AI63" s="637"/>
      <c r="AJ63" s="637"/>
      <c r="AK63" s="637"/>
      <c r="AL63" s="637"/>
      <c r="AM63" s="637"/>
      <c r="AN63" s="637"/>
      <c r="AO63" s="637"/>
      <c r="AP63" s="637"/>
      <c r="AQ63" s="637"/>
      <c r="AR63" s="637"/>
    </row>
    <row r="64" spans="1:44" ht="24" customHeight="1">
      <c r="A64" s="529">
        <v>64</v>
      </c>
      <c r="B64" s="530" t="s">
        <v>269</v>
      </c>
      <c r="C64" s="549">
        <v>714</v>
      </c>
      <c r="D64" s="549">
        <v>3625</v>
      </c>
      <c r="E64" s="549">
        <v>7122</v>
      </c>
      <c r="F64" s="549">
        <v>11739</v>
      </c>
      <c r="G64" s="549">
        <v>16352</v>
      </c>
      <c r="H64" s="549">
        <v>3237</v>
      </c>
      <c r="I64" s="549">
        <v>3755</v>
      </c>
      <c r="J64" s="549">
        <v>5073</v>
      </c>
      <c r="K64" s="549">
        <v>7341</v>
      </c>
      <c r="L64" s="549">
        <v>4921</v>
      </c>
      <c r="M64" s="549">
        <v>4015</v>
      </c>
      <c r="N64" s="549">
        <v>2661</v>
      </c>
      <c r="O64" s="549">
        <v>21286</v>
      </c>
      <c r="P64" s="551">
        <v>91841</v>
      </c>
      <c r="AE64" s="637"/>
      <c r="AF64" s="637"/>
      <c r="AG64" s="637"/>
      <c r="AH64" s="637"/>
      <c r="AI64" s="637"/>
      <c r="AJ64" s="637"/>
      <c r="AK64" s="637"/>
      <c r="AL64" s="637"/>
      <c r="AM64" s="637"/>
      <c r="AN64" s="637"/>
      <c r="AO64" s="637"/>
      <c r="AP64" s="637"/>
      <c r="AQ64" s="637"/>
      <c r="AR64" s="637"/>
    </row>
    <row r="65" spans="1:44" ht="24" customHeight="1">
      <c r="A65" s="529">
        <v>65</v>
      </c>
      <c r="B65" s="530" t="s">
        <v>270</v>
      </c>
      <c r="C65" s="549">
        <v>988</v>
      </c>
      <c r="D65" s="549">
        <v>2932</v>
      </c>
      <c r="E65" s="549">
        <v>2980</v>
      </c>
      <c r="F65" s="549">
        <v>1260</v>
      </c>
      <c r="G65" s="549">
        <v>1673</v>
      </c>
      <c r="H65" s="549">
        <v>876</v>
      </c>
      <c r="I65" s="549">
        <v>2112</v>
      </c>
      <c r="J65" s="549">
        <v>1978</v>
      </c>
      <c r="K65" s="549">
        <v>3062</v>
      </c>
      <c r="L65" s="549">
        <v>3156</v>
      </c>
      <c r="M65" s="549">
        <v>3431</v>
      </c>
      <c r="N65" s="549">
        <v>990</v>
      </c>
      <c r="O65" s="549">
        <v>1191</v>
      </c>
      <c r="P65" s="551">
        <v>26629</v>
      </c>
      <c r="AE65" s="637"/>
      <c r="AF65" s="637"/>
      <c r="AG65" s="637"/>
      <c r="AH65" s="637"/>
      <c r="AI65" s="637"/>
      <c r="AJ65" s="637"/>
      <c r="AK65" s="637"/>
      <c r="AL65" s="637"/>
      <c r="AM65" s="637"/>
      <c r="AN65" s="637"/>
      <c r="AO65" s="637"/>
      <c r="AP65" s="637"/>
      <c r="AQ65" s="637"/>
      <c r="AR65" s="637"/>
    </row>
    <row r="66" spans="1:44" ht="24" customHeight="1">
      <c r="A66" s="529">
        <v>66</v>
      </c>
      <c r="B66" s="530" t="s">
        <v>271</v>
      </c>
      <c r="C66" s="549">
        <v>5264</v>
      </c>
      <c r="D66" s="549">
        <v>12364</v>
      </c>
      <c r="E66" s="549">
        <v>11883</v>
      </c>
      <c r="F66" s="549">
        <v>5937</v>
      </c>
      <c r="G66" s="549">
        <v>7214</v>
      </c>
      <c r="H66" s="549">
        <v>2397</v>
      </c>
      <c r="I66" s="549">
        <v>3795</v>
      </c>
      <c r="J66" s="549">
        <v>3975</v>
      </c>
      <c r="K66" s="549">
        <v>6070</v>
      </c>
      <c r="L66" s="549">
        <v>2225</v>
      </c>
      <c r="M66" s="549">
        <v>2448</v>
      </c>
      <c r="N66" s="549">
        <v>0</v>
      </c>
      <c r="O66" s="549">
        <v>0</v>
      </c>
      <c r="P66" s="551">
        <v>63572</v>
      </c>
      <c r="AE66" s="637"/>
      <c r="AF66" s="637"/>
      <c r="AG66" s="637"/>
      <c r="AH66" s="637"/>
      <c r="AI66" s="637"/>
      <c r="AJ66" s="637"/>
      <c r="AK66" s="637"/>
      <c r="AL66" s="637"/>
      <c r="AM66" s="637"/>
      <c r="AN66" s="637"/>
      <c r="AO66" s="637"/>
      <c r="AP66" s="637"/>
      <c r="AQ66" s="637"/>
      <c r="AR66" s="637"/>
    </row>
    <row r="67" spans="1:44" ht="24" customHeight="1">
      <c r="A67" s="529">
        <v>68</v>
      </c>
      <c r="B67" s="530" t="s">
        <v>272</v>
      </c>
      <c r="C67" s="549">
        <v>53181</v>
      </c>
      <c r="D67" s="549">
        <v>30992</v>
      </c>
      <c r="E67" s="549">
        <v>23536</v>
      </c>
      <c r="F67" s="549">
        <v>13508</v>
      </c>
      <c r="G67" s="549">
        <v>22222</v>
      </c>
      <c r="H67" s="549">
        <v>8525</v>
      </c>
      <c r="I67" s="549">
        <v>8857</v>
      </c>
      <c r="J67" s="549">
        <v>6661</v>
      </c>
      <c r="K67" s="549">
        <v>4123</v>
      </c>
      <c r="L67" s="549">
        <v>663</v>
      </c>
      <c r="M67" s="549">
        <v>0</v>
      </c>
      <c r="N67" s="549">
        <v>0</v>
      </c>
      <c r="O67" s="549">
        <v>0</v>
      </c>
      <c r="P67" s="551">
        <v>172268</v>
      </c>
      <c r="AE67" s="637"/>
      <c r="AF67" s="637"/>
      <c r="AG67" s="637"/>
      <c r="AH67" s="637"/>
      <c r="AI67" s="637"/>
      <c r="AJ67" s="637"/>
      <c r="AK67" s="637"/>
      <c r="AL67" s="637"/>
      <c r="AM67" s="637"/>
      <c r="AN67" s="637"/>
      <c r="AO67" s="637"/>
      <c r="AP67" s="637"/>
      <c r="AQ67" s="637"/>
      <c r="AR67" s="637"/>
    </row>
    <row r="68" spans="1:44" ht="24" customHeight="1">
      <c r="A68" s="529">
        <v>69</v>
      </c>
      <c r="B68" s="530" t="s">
        <v>273</v>
      </c>
      <c r="C68" s="549">
        <v>21932</v>
      </c>
      <c r="D68" s="549">
        <v>49863</v>
      </c>
      <c r="E68" s="549">
        <v>42099</v>
      </c>
      <c r="F68" s="549">
        <v>16538</v>
      </c>
      <c r="G68" s="549">
        <v>14721</v>
      </c>
      <c r="H68" s="549">
        <v>5304</v>
      </c>
      <c r="I68" s="549">
        <v>3888</v>
      </c>
      <c r="J68" s="549">
        <v>3446</v>
      </c>
      <c r="K68" s="549">
        <v>3070</v>
      </c>
      <c r="L68" s="549">
        <v>1392</v>
      </c>
      <c r="M68" s="549">
        <v>1358</v>
      </c>
      <c r="N68" s="549">
        <v>828</v>
      </c>
      <c r="O68" s="549">
        <v>0</v>
      </c>
      <c r="P68" s="551">
        <v>164439</v>
      </c>
      <c r="AE68" s="637"/>
      <c r="AF68" s="637"/>
      <c r="AG68" s="637"/>
      <c r="AH68" s="637"/>
      <c r="AI68" s="637"/>
      <c r="AJ68" s="637"/>
      <c r="AK68" s="637"/>
      <c r="AL68" s="637"/>
      <c r="AM68" s="637"/>
      <c r="AN68" s="637"/>
      <c r="AO68" s="637"/>
      <c r="AP68" s="637"/>
      <c r="AQ68" s="637"/>
      <c r="AR68" s="637"/>
    </row>
    <row r="69" spans="1:44" ht="24" customHeight="1">
      <c r="A69" s="529">
        <v>70</v>
      </c>
      <c r="B69" s="530" t="s">
        <v>274</v>
      </c>
      <c r="C69" s="549">
        <v>5665</v>
      </c>
      <c r="D69" s="549">
        <v>12418</v>
      </c>
      <c r="E69" s="549">
        <v>14068</v>
      </c>
      <c r="F69" s="549">
        <v>10206</v>
      </c>
      <c r="G69" s="549">
        <v>20769</v>
      </c>
      <c r="H69" s="549">
        <v>13995</v>
      </c>
      <c r="I69" s="549">
        <v>19254</v>
      </c>
      <c r="J69" s="549">
        <v>25551</v>
      </c>
      <c r="K69" s="549">
        <v>35123</v>
      </c>
      <c r="L69" s="549">
        <v>27024</v>
      </c>
      <c r="M69" s="549">
        <v>8838</v>
      </c>
      <c r="N69" s="549">
        <v>7675</v>
      </c>
      <c r="O69" s="549">
        <v>17876</v>
      </c>
      <c r="P69" s="551">
        <v>218462</v>
      </c>
      <c r="AE69" s="637"/>
      <c r="AF69" s="637"/>
      <c r="AG69" s="637"/>
      <c r="AH69" s="637"/>
      <c r="AI69" s="637"/>
      <c r="AJ69" s="637"/>
      <c r="AK69" s="637"/>
      <c r="AL69" s="637"/>
      <c r="AM69" s="637"/>
      <c r="AN69" s="637"/>
      <c r="AO69" s="637"/>
      <c r="AP69" s="637"/>
      <c r="AQ69" s="637"/>
      <c r="AR69" s="637"/>
    </row>
    <row r="70" spans="1:44" ht="24" customHeight="1">
      <c r="A70" s="529">
        <v>71</v>
      </c>
      <c r="B70" s="530" t="s">
        <v>275</v>
      </c>
      <c r="C70" s="549">
        <v>8536</v>
      </c>
      <c r="D70" s="549">
        <v>19152</v>
      </c>
      <c r="E70" s="549">
        <v>23263</v>
      </c>
      <c r="F70" s="549">
        <v>19223</v>
      </c>
      <c r="G70" s="549">
        <v>36569</v>
      </c>
      <c r="H70" s="549">
        <v>13605</v>
      </c>
      <c r="I70" s="549">
        <v>16152</v>
      </c>
      <c r="J70" s="549">
        <v>15749</v>
      </c>
      <c r="K70" s="549">
        <v>18619</v>
      </c>
      <c r="L70" s="549">
        <v>9384</v>
      </c>
      <c r="M70" s="549">
        <v>4568</v>
      </c>
      <c r="N70" s="549">
        <v>867</v>
      </c>
      <c r="O70" s="549">
        <v>3653</v>
      </c>
      <c r="P70" s="551">
        <v>189340</v>
      </c>
      <c r="AE70" s="637"/>
      <c r="AF70" s="637"/>
      <c r="AG70" s="637"/>
      <c r="AH70" s="637"/>
      <c r="AI70" s="637"/>
      <c r="AJ70" s="637"/>
      <c r="AK70" s="637"/>
      <c r="AL70" s="637"/>
      <c r="AM70" s="637"/>
      <c r="AN70" s="637"/>
      <c r="AO70" s="637"/>
      <c r="AP70" s="637"/>
      <c r="AQ70" s="637"/>
      <c r="AR70" s="637"/>
    </row>
    <row r="71" spans="1:44" ht="24" customHeight="1">
      <c r="A71" s="529">
        <v>72</v>
      </c>
      <c r="B71" s="530" t="s">
        <v>276</v>
      </c>
      <c r="C71" s="549">
        <v>370</v>
      </c>
      <c r="D71" s="549">
        <v>846</v>
      </c>
      <c r="E71" s="549">
        <v>1030</v>
      </c>
      <c r="F71" s="549">
        <v>646</v>
      </c>
      <c r="G71" s="549">
        <v>1370</v>
      </c>
      <c r="H71" s="549">
        <v>848</v>
      </c>
      <c r="I71" s="549">
        <v>1372</v>
      </c>
      <c r="J71" s="549">
        <v>1580</v>
      </c>
      <c r="K71" s="549">
        <v>1921</v>
      </c>
      <c r="L71" s="549">
        <v>2580</v>
      </c>
      <c r="M71" s="549">
        <v>1746</v>
      </c>
      <c r="N71" s="549">
        <v>856</v>
      </c>
      <c r="O71" s="549">
        <v>2585</v>
      </c>
      <c r="P71" s="551">
        <v>17750</v>
      </c>
      <c r="AE71" s="637"/>
      <c r="AF71" s="637"/>
      <c r="AG71" s="637"/>
      <c r="AH71" s="637"/>
      <c r="AI71" s="637"/>
      <c r="AJ71" s="637"/>
      <c r="AK71" s="637"/>
      <c r="AL71" s="637"/>
      <c r="AM71" s="637"/>
      <c r="AN71" s="637"/>
      <c r="AO71" s="637"/>
      <c r="AP71" s="637"/>
      <c r="AQ71" s="637"/>
      <c r="AR71" s="637"/>
    </row>
    <row r="72" spans="1:44" ht="24" customHeight="1">
      <c r="A72" s="529">
        <v>73</v>
      </c>
      <c r="B72" s="530" t="s">
        <v>277</v>
      </c>
      <c r="C72" s="549">
        <v>2585</v>
      </c>
      <c r="D72" s="549">
        <v>5514</v>
      </c>
      <c r="E72" s="549">
        <v>6105</v>
      </c>
      <c r="F72" s="549">
        <v>3702</v>
      </c>
      <c r="G72" s="549">
        <v>7085</v>
      </c>
      <c r="H72" s="549">
        <v>3828</v>
      </c>
      <c r="I72" s="549">
        <v>5044</v>
      </c>
      <c r="J72" s="549">
        <v>5374</v>
      </c>
      <c r="K72" s="549">
        <v>7305</v>
      </c>
      <c r="L72" s="549">
        <v>4536</v>
      </c>
      <c r="M72" s="549">
        <v>740</v>
      </c>
      <c r="N72" s="549">
        <v>793</v>
      </c>
      <c r="O72" s="549">
        <v>4805</v>
      </c>
      <c r="P72" s="551">
        <v>57416</v>
      </c>
      <c r="AE72" s="637"/>
      <c r="AF72" s="637"/>
      <c r="AG72" s="637"/>
      <c r="AH72" s="637"/>
      <c r="AI72" s="637"/>
      <c r="AJ72" s="637"/>
      <c r="AK72" s="637"/>
      <c r="AL72" s="637"/>
      <c r="AM72" s="637"/>
      <c r="AN72" s="637"/>
      <c r="AO72" s="637"/>
      <c r="AP72" s="637"/>
      <c r="AQ72" s="637"/>
      <c r="AR72" s="637"/>
    </row>
    <row r="73" spans="1:44" ht="24" customHeight="1">
      <c r="A73" s="529">
        <v>74</v>
      </c>
      <c r="B73" s="530" t="s">
        <v>278</v>
      </c>
      <c r="C73" s="549">
        <v>3841</v>
      </c>
      <c r="D73" s="549">
        <v>6548</v>
      </c>
      <c r="E73" s="549">
        <v>7209</v>
      </c>
      <c r="F73" s="549">
        <v>4994</v>
      </c>
      <c r="G73" s="549">
        <v>8608</v>
      </c>
      <c r="H73" s="549">
        <v>4167</v>
      </c>
      <c r="I73" s="549">
        <v>3584</v>
      </c>
      <c r="J73" s="549">
        <v>3360</v>
      </c>
      <c r="K73" s="549">
        <v>3491</v>
      </c>
      <c r="L73" s="549">
        <v>1078</v>
      </c>
      <c r="M73" s="549">
        <v>0</v>
      </c>
      <c r="N73" s="549">
        <v>972</v>
      </c>
      <c r="O73" s="549">
        <v>4354</v>
      </c>
      <c r="P73" s="551">
        <v>52206</v>
      </c>
      <c r="AE73" s="637"/>
      <c r="AF73" s="637"/>
      <c r="AG73" s="637"/>
      <c r="AH73" s="637"/>
      <c r="AI73" s="637"/>
      <c r="AJ73" s="637"/>
      <c r="AK73" s="637"/>
      <c r="AL73" s="637"/>
      <c r="AM73" s="637"/>
      <c r="AN73" s="637"/>
      <c r="AO73" s="637"/>
      <c r="AP73" s="637"/>
      <c r="AQ73" s="637"/>
      <c r="AR73" s="637"/>
    </row>
    <row r="74" spans="1:44" ht="24" customHeight="1">
      <c r="A74" s="529">
        <v>75</v>
      </c>
      <c r="B74" s="530" t="s">
        <v>279</v>
      </c>
      <c r="C74" s="549">
        <v>1820</v>
      </c>
      <c r="D74" s="549">
        <v>3089</v>
      </c>
      <c r="E74" s="549">
        <v>2228</v>
      </c>
      <c r="F74" s="549">
        <v>1152</v>
      </c>
      <c r="G74" s="549">
        <v>1534</v>
      </c>
      <c r="H74" s="549">
        <v>554</v>
      </c>
      <c r="I74" s="549">
        <v>285</v>
      </c>
      <c r="J74" s="549">
        <v>484</v>
      </c>
      <c r="K74" s="549">
        <v>128</v>
      </c>
      <c r="L74" s="549">
        <v>723</v>
      </c>
      <c r="M74" s="549">
        <v>0</v>
      </c>
      <c r="N74" s="549">
        <v>0</v>
      </c>
      <c r="O74" s="549">
        <v>0</v>
      </c>
      <c r="P74" s="551">
        <v>11997</v>
      </c>
      <c r="AE74" s="637"/>
      <c r="AF74" s="637"/>
      <c r="AG74" s="637"/>
      <c r="AH74" s="637"/>
      <c r="AI74" s="637"/>
      <c r="AJ74" s="637"/>
      <c r="AK74" s="637"/>
      <c r="AL74" s="637"/>
      <c r="AM74" s="637"/>
      <c r="AN74" s="637"/>
      <c r="AO74" s="637"/>
      <c r="AP74" s="637"/>
      <c r="AQ74" s="637"/>
      <c r="AR74" s="637"/>
    </row>
    <row r="75" spans="1:44" ht="24" customHeight="1">
      <c r="A75" s="529">
        <v>77</v>
      </c>
      <c r="B75" s="530" t="s">
        <v>280</v>
      </c>
      <c r="C75" s="549">
        <v>2804</v>
      </c>
      <c r="D75" s="549">
        <v>4818</v>
      </c>
      <c r="E75" s="549">
        <v>4208</v>
      </c>
      <c r="F75" s="549">
        <v>2921</v>
      </c>
      <c r="G75" s="549">
        <v>4314</v>
      </c>
      <c r="H75" s="549">
        <v>2217</v>
      </c>
      <c r="I75" s="549">
        <v>1550</v>
      </c>
      <c r="J75" s="549">
        <v>1574</v>
      </c>
      <c r="K75" s="549">
        <v>2247</v>
      </c>
      <c r="L75" s="549">
        <v>310</v>
      </c>
      <c r="M75" s="549">
        <v>0</v>
      </c>
      <c r="N75" s="549">
        <v>0</v>
      </c>
      <c r="O75" s="549">
        <v>0</v>
      </c>
      <c r="P75" s="551">
        <v>26963</v>
      </c>
      <c r="AE75" s="637"/>
      <c r="AF75" s="637"/>
      <c r="AG75" s="637"/>
      <c r="AH75" s="637"/>
      <c r="AI75" s="637"/>
      <c r="AJ75" s="637"/>
      <c r="AK75" s="637"/>
      <c r="AL75" s="637"/>
      <c r="AM75" s="637"/>
      <c r="AN75" s="637"/>
      <c r="AO75" s="637"/>
      <c r="AP75" s="637"/>
      <c r="AQ75" s="637"/>
      <c r="AR75" s="637"/>
    </row>
    <row r="76" spans="1:44" ht="24" customHeight="1">
      <c r="A76" s="529">
        <v>78</v>
      </c>
      <c r="B76" s="530" t="s">
        <v>281</v>
      </c>
      <c r="C76" s="549">
        <v>469</v>
      </c>
      <c r="D76" s="549">
        <v>1324</v>
      </c>
      <c r="E76" s="549">
        <v>1886</v>
      </c>
      <c r="F76" s="549">
        <v>1767</v>
      </c>
      <c r="G76" s="549">
        <v>4971</v>
      </c>
      <c r="H76" s="549">
        <v>4496</v>
      </c>
      <c r="I76" s="549">
        <v>6643</v>
      </c>
      <c r="J76" s="549">
        <v>10583</v>
      </c>
      <c r="K76" s="549">
        <v>21159</v>
      </c>
      <c r="L76" s="549">
        <v>12467</v>
      </c>
      <c r="M76" s="549">
        <v>5293</v>
      </c>
      <c r="N76" s="549">
        <v>5779</v>
      </c>
      <c r="O76" s="549">
        <v>11788</v>
      </c>
      <c r="P76" s="551">
        <v>88625</v>
      </c>
      <c r="AE76" s="637"/>
      <c r="AF76" s="637"/>
      <c r="AG76" s="637"/>
      <c r="AH76" s="637"/>
      <c r="AI76" s="637"/>
      <c r="AJ76" s="637"/>
      <c r="AK76" s="637"/>
      <c r="AL76" s="637"/>
      <c r="AM76" s="637"/>
      <c r="AN76" s="637"/>
      <c r="AO76" s="637"/>
      <c r="AP76" s="637"/>
      <c r="AQ76" s="637"/>
      <c r="AR76" s="637"/>
    </row>
    <row r="77" spans="1:44" ht="24" customHeight="1">
      <c r="A77" s="529">
        <v>79</v>
      </c>
      <c r="B77" s="530" t="s">
        <v>282</v>
      </c>
      <c r="C77" s="549">
        <v>3394</v>
      </c>
      <c r="D77" s="549">
        <v>7185</v>
      </c>
      <c r="E77" s="549">
        <v>8735</v>
      </c>
      <c r="F77" s="549">
        <v>5597</v>
      </c>
      <c r="G77" s="549">
        <v>11367</v>
      </c>
      <c r="H77" s="549">
        <v>6174</v>
      </c>
      <c r="I77" s="549">
        <v>6668</v>
      </c>
      <c r="J77" s="549">
        <v>5714</v>
      </c>
      <c r="K77" s="549">
        <v>5068</v>
      </c>
      <c r="L77" s="549">
        <v>3142</v>
      </c>
      <c r="M77" s="549">
        <v>0</v>
      </c>
      <c r="N77" s="549">
        <v>0</v>
      </c>
      <c r="O77" s="549">
        <v>0</v>
      </c>
      <c r="P77" s="551">
        <v>63044</v>
      </c>
      <c r="AE77" s="637"/>
      <c r="AF77" s="637"/>
      <c r="AG77" s="637"/>
      <c r="AH77" s="637"/>
      <c r="AI77" s="637"/>
      <c r="AJ77" s="637"/>
      <c r="AK77" s="637"/>
      <c r="AL77" s="637"/>
      <c r="AM77" s="637"/>
      <c r="AN77" s="637"/>
      <c r="AO77" s="637"/>
      <c r="AP77" s="637"/>
      <c r="AQ77" s="637"/>
      <c r="AR77" s="637"/>
    </row>
    <row r="78" spans="1:44" ht="24" customHeight="1">
      <c r="A78" s="529">
        <v>80</v>
      </c>
      <c r="B78" s="530" t="s">
        <v>283</v>
      </c>
      <c r="C78" s="549">
        <v>3872</v>
      </c>
      <c r="D78" s="549">
        <v>14730</v>
      </c>
      <c r="E78" s="549">
        <v>21161</v>
      </c>
      <c r="F78" s="549">
        <v>15142</v>
      </c>
      <c r="G78" s="549">
        <v>26785</v>
      </c>
      <c r="H78" s="549">
        <v>15770</v>
      </c>
      <c r="I78" s="549">
        <v>20782</v>
      </c>
      <c r="J78" s="549">
        <v>26796</v>
      </c>
      <c r="K78" s="549">
        <v>41746</v>
      </c>
      <c r="L78" s="549">
        <v>21868</v>
      </c>
      <c r="M78" s="549">
        <v>8737</v>
      </c>
      <c r="N78" s="549">
        <v>3163</v>
      </c>
      <c r="O78" s="549">
        <v>19845</v>
      </c>
      <c r="P78" s="551">
        <v>240397</v>
      </c>
      <c r="AE78" s="637"/>
      <c r="AF78" s="637"/>
      <c r="AG78" s="637"/>
      <c r="AH78" s="637"/>
      <c r="AI78" s="637"/>
      <c r="AJ78" s="637"/>
      <c r="AK78" s="637"/>
      <c r="AL78" s="637"/>
      <c r="AM78" s="637"/>
      <c r="AN78" s="637"/>
      <c r="AO78" s="637"/>
      <c r="AP78" s="637"/>
      <c r="AQ78" s="637"/>
      <c r="AR78" s="637"/>
    </row>
    <row r="79" spans="1:44" ht="24" customHeight="1">
      <c r="A79" s="529">
        <v>81</v>
      </c>
      <c r="B79" s="530" t="s">
        <v>284</v>
      </c>
      <c r="C79" s="549">
        <v>13647</v>
      </c>
      <c r="D79" s="549">
        <v>16960</v>
      </c>
      <c r="E79" s="549">
        <v>19019</v>
      </c>
      <c r="F79" s="549">
        <v>13590</v>
      </c>
      <c r="G79" s="549">
        <v>35933</v>
      </c>
      <c r="H79" s="549">
        <v>26578</v>
      </c>
      <c r="I79" s="549">
        <v>42323</v>
      </c>
      <c r="J79" s="549">
        <v>63809</v>
      </c>
      <c r="K79" s="549">
        <v>93774</v>
      </c>
      <c r="L79" s="549">
        <v>62029</v>
      </c>
      <c r="M79" s="549">
        <v>37263</v>
      </c>
      <c r="N79" s="549">
        <v>22243</v>
      </c>
      <c r="O79" s="549">
        <v>57617</v>
      </c>
      <c r="P79" s="551">
        <v>504785</v>
      </c>
      <c r="AE79" s="637"/>
      <c r="AF79" s="637"/>
      <c r="AG79" s="637"/>
      <c r="AH79" s="637"/>
      <c r="AI79" s="637"/>
      <c r="AJ79" s="637"/>
      <c r="AK79" s="637"/>
      <c r="AL79" s="637"/>
      <c r="AM79" s="637"/>
      <c r="AN79" s="637"/>
      <c r="AO79" s="637"/>
      <c r="AP79" s="637"/>
      <c r="AQ79" s="637"/>
      <c r="AR79" s="637"/>
    </row>
    <row r="80" spans="1:44" ht="24" customHeight="1">
      <c r="A80" s="529">
        <v>82</v>
      </c>
      <c r="B80" s="530" t="s">
        <v>285</v>
      </c>
      <c r="C80" s="549">
        <v>13280</v>
      </c>
      <c r="D80" s="549">
        <v>27515</v>
      </c>
      <c r="E80" s="549">
        <v>29942</v>
      </c>
      <c r="F80" s="549">
        <v>20833</v>
      </c>
      <c r="G80" s="549">
        <v>41130</v>
      </c>
      <c r="H80" s="549">
        <v>26162</v>
      </c>
      <c r="I80" s="549">
        <v>40236</v>
      </c>
      <c r="J80" s="549">
        <v>44971</v>
      </c>
      <c r="K80" s="549">
        <v>82417</v>
      </c>
      <c r="L80" s="549">
        <v>54703</v>
      </c>
      <c r="M80" s="549">
        <v>26276</v>
      </c>
      <c r="N80" s="549">
        <v>21372</v>
      </c>
      <c r="O80" s="549">
        <v>74512</v>
      </c>
      <c r="P80" s="551">
        <v>503349</v>
      </c>
      <c r="AE80" s="637"/>
      <c r="AF80" s="637"/>
      <c r="AG80" s="637"/>
      <c r="AH80" s="637"/>
      <c r="AI80" s="637"/>
      <c r="AJ80" s="637"/>
      <c r="AK80" s="637"/>
      <c r="AL80" s="637"/>
      <c r="AM80" s="637"/>
      <c r="AN80" s="637"/>
      <c r="AO80" s="637"/>
      <c r="AP80" s="637"/>
      <c r="AQ80" s="637"/>
      <c r="AR80" s="637"/>
    </row>
    <row r="81" spans="1:44" ht="24" customHeight="1">
      <c r="A81" s="529">
        <v>84</v>
      </c>
      <c r="B81" s="530" t="s">
        <v>286</v>
      </c>
      <c r="C81" s="549">
        <v>934</v>
      </c>
      <c r="D81" s="549">
        <v>2324</v>
      </c>
      <c r="E81" s="549">
        <v>4157</v>
      </c>
      <c r="F81" s="549">
        <v>4052</v>
      </c>
      <c r="G81" s="549">
        <v>11958</v>
      </c>
      <c r="H81" s="549">
        <v>8423</v>
      </c>
      <c r="I81" s="549">
        <v>15179</v>
      </c>
      <c r="J81" s="549">
        <v>29775</v>
      </c>
      <c r="K81" s="549">
        <v>62884</v>
      </c>
      <c r="L81" s="549">
        <v>68260</v>
      </c>
      <c r="M81" s="549">
        <v>27266</v>
      </c>
      <c r="N81" s="549">
        <v>24431</v>
      </c>
      <c r="O81" s="549">
        <v>73013</v>
      </c>
      <c r="P81" s="551">
        <v>332656</v>
      </c>
      <c r="AE81" s="637"/>
      <c r="AF81" s="637"/>
      <c r="AG81" s="637"/>
      <c r="AH81" s="637"/>
      <c r="AI81" s="637"/>
      <c r="AJ81" s="637"/>
      <c r="AK81" s="637"/>
      <c r="AL81" s="637"/>
      <c r="AM81" s="637"/>
      <c r="AN81" s="637"/>
      <c r="AO81" s="637"/>
      <c r="AP81" s="637"/>
      <c r="AQ81" s="637"/>
      <c r="AR81" s="637"/>
    </row>
    <row r="82" spans="1:44" ht="24" customHeight="1">
      <c r="A82" s="529">
        <v>85</v>
      </c>
      <c r="B82" s="530" t="s">
        <v>287</v>
      </c>
      <c r="C82" s="549">
        <v>6917</v>
      </c>
      <c r="D82" s="549">
        <v>20136</v>
      </c>
      <c r="E82" s="549">
        <v>40126</v>
      </c>
      <c r="F82" s="549">
        <v>40337</v>
      </c>
      <c r="G82" s="549">
        <v>87005</v>
      </c>
      <c r="H82" s="549">
        <v>54117</v>
      </c>
      <c r="I82" s="549">
        <v>74212</v>
      </c>
      <c r="J82" s="549">
        <v>114686</v>
      </c>
      <c r="K82" s="549">
        <v>130659</v>
      </c>
      <c r="L82" s="549">
        <v>70965</v>
      </c>
      <c r="M82" s="549">
        <v>26835</v>
      </c>
      <c r="N82" s="549">
        <v>21429</v>
      </c>
      <c r="O82" s="549">
        <v>36874</v>
      </c>
      <c r="P82" s="551">
        <v>724298</v>
      </c>
      <c r="AE82" s="637"/>
      <c r="AF82" s="637"/>
      <c r="AG82" s="637"/>
      <c r="AH82" s="637"/>
      <c r="AI82" s="637"/>
      <c r="AJ82" s="637"/>
      <c r="AK82" s="637"/>
      <c r="AL82" s="637"/>
      <c r="AM82" s="637"/>
      <c r="AN82" s="637"/>
      <c r="AO82" s="637"/>
      <c r="AP82" s="637"/>
      <c r="AQ82" s="637"/>
      <c r="AR82" s="637"/>
    </row>
    <row r="83" spans="1:44" s="84" customFormat="1" ht="24" customHeight="1">
      <c r="A83" s="529">
        <v>86</v>
      </c>
      <c r="B83" s="530" t="s">
        <v>288</v>
      </c>
      <c r="C83" s="550">
        <v>13734</v>
      </c>
      <c r="D83" s="550">
        <v>28548</v>
      </c>
      <c r="E83" s="550">
        <v>23234</v>
      </c>
      <c r="F83" s="550">
        <v>14533</v>
      </c>
      <c r="G83" s="550">
        <v>35758</v>
      </c>
      <c r="H83" s="550">
        <v>26881</v>
      </c>
      <c r="I83" s="550">
        <v>37715</v>
      </c>
      <c r="J83" s="550">
        <v>67719</v>
      </c>
      <c r="K83" s="550">
        <v>129534</v>
      </c>
      <c r="L83" s="550">
        <v>162917</v>
      </c>
      <c r="M83" s="550">
        <v>109928</v>
      </c>
      <c r="N83" s="550">
        <v>73179</v>
      </c>
      <c r="O83" s="550">
        <v>191194</v>
      </c>
      <c r="P83" s="551">
        <v>914874</v>
      </c>
      <c r="AE83" s="637"/>
      <c r="AF83" s="637"/>
      <c r="AG83" s="637"/>
      <c r="AH83" s="637"/>
      <c r="AI83" s="637"/>
      <c r="AJ83" s="637"/>
      <c r="AK83" s="637"/>
      <c r="AL83" s="637"/>
      <c r="AM83" s="637"/>
      <c r="AN83" s="637"/>
      <c r="AO83" s="637"/>
      <c r="AP83" s="637"/>
      <c r="AQ83" s="637"/>
      <c r="AR83" s="637"/>
    </row>
    <row r="84" spans="1:44" ht="24" customHeight="1">
      <c r="A84" s="529">
        <v>87</v>
      </c>
      <c r="B84" s="530" t="s">
        <v>289</v>
      </c>
      <c r="C84" s="549">
        <v>251</v>
      </c>
      <c r="D84" s="549">
        <v>870</v>
      </c>
      <c r="E84" s="549">
        <v>1784</v>
      </c>
      <c r="F84" s="549">
        <v>1646</v>
      </c>
      <c r="G84" s="549">
        <v>5331</v>
      </c>
      <c r="H84" s="549">
        <v>6237</v>
      </c>
      <c r="I84" s="549">
        <v>14166</v>
      </c>
      <c r="J84" s="549">
        <v>12747</v>
      </c>
      <c r="K84" s="549">
        <v>5092</v>
      </c>
      <c r="L84" s="549">
        <v>749</v>
      </c>
      <c r="M84" s="549">
        <v>733</v>
      </c>
      <c r="N84" s="549">
        <v>938</v>
      </c>
      <c r="O84" s="549">
        <v>0</v>
      </c>
      <c r="P84" s="551">
        <v>50544</v>
      </c>
      <c r="AE84" s="637"/>
      <c r="AF84" s="637"/>
      <c r="AG84" s="637"/>
      <c r="AH84" s="637"/>
      <c r="AI84" s="637"/>
      <c r="AJ84" s="637"/>
      <c r="AK84" s="637"/>
      <c r="AL84" s="637"/>
      <c r="AM84" s="637"/>
      <c r="AN84" s="637"/>
      <c r="AO84" s="637"/>
      <c r="AP84" s="637"/>
      <c r="AQ84" s="637"/>
      <c r="AR84" s="637"/>
    </row>
    <row r="85" spans="1:44" ht="24" customHeight="1">
      <c r="A85" s="529">
        <v>88</v>
      </c>
      <c r="B85" s="530" t="s">
        <v>290</v>
      </c>
      <c r="C85" s="549">
        <v>452</v>
      </c>
      <c r="D85" s="549">
        <v>1627</v>
      </c>
      <c r="E85" s="549">
        <v>6091</v>
      </c>
      <c r="F85" s="549">
        <v>9096</v>
      </c>
      <c r="G85" s="549">
        <v>26861</v>
      </c>
      <c r="H85" s="549">
        <v>14020</v>
      </c>
      <c r="I85" s="549">
        <v>9113</v>
      </c>
      <c r="J85" s="549">
        <v>3377</v>
      </c>
      <c r="K85" s="549">
        <v>1893</v>
      </c>
      <c r="L85" s="549">
        <v>1093</v>
      </c>
      <c r="M85" s="549">
        <v>1115</v>
      </c>
      <c r="N85" s="549">
        <v>793</v>
      </c>
      <c r="O85" s="549">
        <v>0</v>
      </c>
      <c r="P85" s="551">
        <v>75531</v>
      </c>
      <c r="AE85" s="637"/>
      <c r="AF85" s="637"/>
      <c r="AG85" s="637"/>
      <c r="AH85" s="637"/>
      <c r="AI85" s="637"/>
      <c r="AJ85" s="637"/>
      <c r="AK85" s="637"/>
      <c r="AL85" s="637"/>
      <c r="AM85" s="637"/>
      <c r="AN85" s="637"/>
      <c r="AO85" s="637"/>
      <c r="AP85" s="637"/>
      <c r="AQ85" s="637"/>
      <c r="AR85" s="637"/>
    </row>
    <row r="86" spans="1:44" ht="24" customHeight="1">
      <c r="A86" s="529">
        <v>90</v>
      </c>
      <c r="B86" s="530" t="s">
        <v>291</v>
      </c>
      <c r="C86" s="549">
        <v>675</v>
      </c>
      <c r="D86" s="549">
        <v>1073</v>
      </c>
      <c r="E86" s="549">
        <v>1062</v>
      </c>
      <c r="F86" s="549">
        <v>787</v>
      </c>
      <c r="G86" s="549">
        <v>1650</v>
      </c>
      <c r="H86" s="549">
        <v>862</v>
      </c>
      <c r="I86" s="549">
        <v>860</v>
      </c>
      <c r="J86" s="549">
        <v>1171</v>
      </c>
      <c r="K86" s="549">
        <v>1774</v>
      </c>
      <c r="L86" s="549">
        <v>937</v>
      </c>
      <c r="M86" s="549">
        <v>0</v>
      </c>
      <c r="N86" s="549">
        <v>0</v>
      </c>
      <c r="O86" s="549">
        <v>3545</v>
      </c>
      <c r="P86" s="551">
        <v>14396</v>
      </c>
      <c r="AE86" s="637"/>
      <c r="AF86" s="637"/>
      <c r="AG86" s="637"/>
      <c r="AH86" s="637"/>
      <c r="AI86" s="637"/>
      <c r="AJ86" s="637"/>
      <c r="AK86" s="637"/>
      <c r="AL86" s="637"/>
      <c r="AM86" s="637"/>
      <c r="AN86" s="637"/>
      <c r="AO86" s="637"/>
      <c r="AP86" s="637"/>
      <c r="AQ86" s="637"/>
      <c r="AR86" s="637"/>
    </row>
    <row r="87" spans="1:44" ht="24" customHeight="1">
      <c r="A87" s="529">
        <v>91</v>
      </c>
      <c r="B87" s="530" t="s">
        <v>292</v>
      </c>
      <c r="C87" s="549">
        <v>568</v>
      </c>
      <c r="D87" s="549">
        <v>555</v>
      </c>
      <c r="E87" s="549">
        <v>574</v>
      </c>
      <c r="F87" s="549">
        <v>427</v>
      </c>
      <c r="G87" s="549">
        <v>959</v>
      </c>
      <c r="H87" s="549">
        <v>274</v>
      </c>
      <c r="I87" s="549">
        <v>571</v>
      </c>
      <c r="J87" s="549">
        <v>666</v>
      </c>
      <c r="K87" s="549">
        <v>744</v>
      </c>
      <c r="L87" s="549">
        <v>331</v>
      </c>
      <c r="M87" s="549">
        <v>0</v>
      </c>
      <c r="N87" s="549">
        <v>0</v>
      </c>
      <c r="O87" s="549">
        <v>0</v>
      </c>
      <c r="P87" s="551">
        <v>5669</v>
      </c>
      <c r="AE87" s="637"/>
      <c r="AF87" s="637"/>
      <c r="AG87" s="637"/>
      <c r="AH87" s="637"/>
      <c r="AI87" s="637"/>
      <c r="AJ87" s="637"/>
      <c r="AK87" s="637"/>
      <c r="AL87" s="637"/>
      <c r="AM87" s="637"/>
      <c r="AN87" s="637"/>
      <c r="AO87" s="637"/>
      <c r="AP87" s="637"/>
      <c r="AQ87" s="637"/>
      <c r="AR87" s="637"/>
    </row>
    <row r="88" spans="1:44" ht="24" customHeight="1">
      <c r="A88" s="529">
        <v>92</v>
      </c>
      <c r="B88" s="530" t="s">
        <v>293</v>
      </c>
      <c r="C88" s="549">
        <v>1280</v>
      </c>
      <c r="D88" s="549">
        <v>1824</v>
      </c>
      <c r="E88" s="549">
        <v>724</v>
      </c>
      <c r="F88" s="549">
        <v>184</v>
      </c>
      <c r="G88" s="549">
        <v>244</v>
      </c>
      <c r="H88" s="549">
        <v>79</v>
      </c>
      <c r="I88" s="549">
        <v>103</v>
      </c>
      <c r="J88" s="549">
        <v>50</v>
      </c>
      <c r="K88" s="549">
        <v>517</v>
      </c>
      <c r="L88" s="549">
        <v>0</v>
      </c>
      <c r="M88" s="549">
        <v>0</v>
      </c>
      <c r="N88" s="549">
        <v>0</v>
      </c>
      <c r="O88" s="549">
        <v>0</v>
      </c>
      <c r="P88" s="551">
        <v>5005</v>
      </c>
      <c r="AE88" s="637"/>
      <c r="AF88" s="637"/>
      <c r="AG88" s="637"/>
      <c r="AH88" s="637"/>
      <c r="AI88" s="637"/>
      <c r="AJ88" s="637"/>
      <c r="AK88" s="637"/>
      <c r="AL88" s="637"/>
      <c r="AM88" s="637"/>
      <c r="AN88" s="637"/>
      <c r="AO88" s="637"/>
      <c r="AP88" s="637"/>
      <c r="AQ88" s="637"/>
      <c r="AR88" s="637"/>
    </row>
    <row r="89" spans="1:44" ht="24" customHeight="1">
      <c r="A89" s="529">
        <v>93</v>
      </c>
      <c r="B89" s="530" t="s">
        <v>294</v>
      </c>
      <c r="C89" s="549">
        <v>3979</v>
      </c>
      <c r="D89" s="549">
        <v>7377</v>
      </c>
      <c r="E89" s="549">
        <v>6801</v>
      </c>
      <c r="F89" s="549">
        <v>4185</v>
      </c>
      <c r="G89" s="549">
        <v>7290</v>
      </c>
      <c r="H89" s="549">
        <v>4068</v>
      </c>
      <c r="I89" s="549">
        <v>7236</v>
      </c>
      <c r="J89" s="549">
        <v>5641</v>
      </c>
      <c r="K89" s="549">
        <v>6053</v>
      </c>
      <c r="L89" s="549">
        <v>1511</v>
      </c>
      <c r="M89" s="549">
        <v>574</v>
      </c>
      <c r="N89" s="549">
        <v>0</v>
      </c>
      <c r="O89" s="549">
        <v>1943</v>
      </c>
      <c r="P89" s="551">
        <v>56658</v>
      </c>
      <c r="AE89" s="637"/>
      <c r="AF89" s="637"/>
      <c r="AG89" s="637"/>
      <c r="AH89" s="637"/>
      <c r="AI89" s="637"/>
      <c r="AJ89" s="637"/>
      <c r="AK89" s="637"/>
      <c r="AL89" s="637"/>
      <c r="AM89" s="637"/>
      <c r="AN89" s="637"/>
      <c r="AO89" s="637"/>
      <c r="AP89" s="637"/>
      <c r="AQ89" s="637"/>
      <c r="AR89" s="637"/>
    </row>
    <row r="90" spans="1:44" ht="24" customHeight="1">
      <c r="A90" s="529">
        <v>94</v>
      </c>
      <c r="B90" s="530" t="s">
        <v>295</v>
      </c>
      <c r="C90" s="549">
        <v>5317</v>
      </c>
      <c r="D90" s="549">
        <v>8295</v>
      </c>
      <c r="E90" s="549">
        <v>9199</v>
      </c>
      <c r="F90" s="549">
        <v>5633</v>
      </c>
      <c r="G90" s="549">
        <v>8678</v>
      </c>
      <c r="H90" s="549">
        <v>6319</v>
      </c>
      <c r="I90" s="549">
        <v>9750</v>
      </c>
      <c r="J90" s="549">
        <v>12352</v>
      </c>
      <c r="K90" s="549">
        <v>4696</v>
      </c>
      <c r="L90" s="549">
        <v>1062</v>
      </c>
      <c r="M90" s="549">
        <v>526</v>
      </c>
      <c r="N90" s="549">
        <v>0</v>
      </c>
      <c r="O90" s="549">
        <v>0</v>
      </c>
      <c r="P90" s="551">
        <v>71827</v>
      </c>
      <c r="AE90" s="637"/>
      <c r="AF90" s="637"/>
      <c r="AG90" s="637"/>
      <c r="AH90" s="637"/>
      <c r="AI90" s="637"/>
      <c r="AJ90" s="637"/>
      <c r="AK90" s="637"/>
      <c r="AL90" s="637"/>
      <c r="AM90" s="637"/>
      <c r="AN90" s="637"/>
      <c r="AO90" s="637"/>
      <c r="AP90" s="637"/>
      <c r="AQ90" s="637"/>
      <c r="AR90" s="637"/>
    </row>
    <row r="91" spans="1:44" ht="24" customHeight="1">
      <c r="A91" s="529">
        <v>95</v>
      </c>
      <c r="B91" s="530" t="s">
        <v>296</v>
      </c>
      <c r="C91" s="549">
        <v>6182</v>
      </c>
      <c r="D91" s="549">
        <v>8867</v>
      </c>
      <c r="E91" s="549">
        <v>7286</v>
      </c>
      <c r="F91" s="549">
        <v>4005</v>
      </c>
      <c r="G91" s="549">
        <v>9520</v>
      </c>
      <c r="H91" s="549">
        <v>5299</v>
      </c>
      <c r="I91" s="549">
        <v>4616</v>
      </c>
      <c r="J91" s="549">
        <v>2875</v>
      </c>
      <c r="K91" s="549">
        <v>2603</v>
      </c>
      <c r="L91" s="549">
        <v>1058</v>
      </c>
      <c r="M91" s="549">
        <v>657</v>
      </c>
      <c r="N91" s="549">
        <v>0</v>
      </c>
      <c r="O91" s="549">
        <v>0</v>
      </c>
      <c r="P91" s="551">
        <v>52968</v>
      </c>
      <c r="AE91" s="637"/>
      <c r="AF91" s="637"/>
      <c r="AG91" s="637"/>
      <c r="AH91" s="637"/>
      <c r="AI91" s="637"/>
      <c r="AJ91" s="637"/>
      <c r="AK91" s="637"/>
      <c r="AL91" s="637"/>
      <c r="AM91" s="637"/>
      <c r="AN91" s="637"/>
      <c r="AO91" s="637"/>
      <c r="AP91" s="637"/>
      <c r="AQ91" s="637"/>
      <c r="AR91" s="637"/>
    </row>
    <row r="92" spans="1:44" ht="24" customHeight="1">
      <c r="A92" s="529">
        <v>96</v>
      </c>
      <c r="B92" s="530" t="s">
        <v>297</v>
      </c>
      <c r="C92" s="549">
        <v>17657</v>
      </c>
      <c r="D92" s="549">
        <v>26264</v>
      </c>
      <c r="E92" s="549">
        <v>22620</v>
      </c>
      <c r="F92" s="549">
        <v>13476</v>
      </c>
      <c r="G92" s="549">
        <v>17949</v>
      </c>
      <c r="H92" s="549">
        <v>5728</v>
      </c>
      <c r="I92" s="549">
        <v>4738</v>
      </c>
      <c r="J92" s="549">
        <v>3883</v>
      </c>
      <c r="K92" s="549">
        <v>3261</v>
      </c>
      <c r="L92" s="549">
        <v>1021</v>
      </c>
      <c r="M92" s="549">
        <v>1093</v>
      </c>
      <c r="N92" s="549">
        <v>0</v>
      </c>
      <c r="O92" s="549">
        <v>4689</v>
      </c>
      <c r="P92" s="551">
        <v>122379</v>
      </c>
      <c r="AE92" s="637"/>
      <c r="AF92" s="637"/>
      <c r="AG92" s="637"/>
      <c r="AH92" s="637"/>
      <c r="AI92" s="637"/>
      <c r="AJ92" s="637"/>
      <c r="AK92" s="637"/>
      <c r="AL92" s="637"/>
      <c r="AM92" s="637"/>
      <c r="AN92" s="637"/>
      <c r="AO92" s="637"/>
      <c r="AP92" s="637"/>
      <c r="AQ92" s="637"/>
      <c r="AR92" s="637"/>
    </row>
    <row r="93" spans="1:44" ht="24" customHeight="1">
      <c r="A93" s="529">
        <v>97</v>
      </c>
      <c r="B93" s="530" t="s">
        <v>298</v>
      </c>
      <c r="C93" s="549">
        <v>18136</v>
      </c>
      <c r="D93" s="549">
        <v>1872</v>
      </c>
      <c r="E93" s="549">
        <v>476</v>
      </c>
      <c r="F93" s="549">
        <v>167</v>
      </c>
      <c r="G93" s="549">
        <v>82</v>
      </c>
      <c r="H93" s="549">
        <v>0</v>
      </c>
      <c r="I93" s="549">
        <v>0</v>
      </c>
      <c r="J93" s="549">
        <v>0</v>
      </c>
      <c r="K93" s="549">
        <v>0</v>
      </c>
      <c r="L93" s="549">
        <v>0</v>
      </c>
      <c r="M93" s="549">
        <v>0</v>
      </c>
      <c r="N93" s="549">
        <v>0</v>
      </c>
      <c r="O93" s="549">
        <v>0</v>
      </c>
      <c r="P93" s="551">
        <v>20733</v>
      </c>
      <c r="AE93" s="637"/>
      <c r="AF93" s="637"/>
      <c r="AG93" s="637"/>
      <c r="AH93" s="637"/>
      <c r="AI93" s="637"/>
      <c r="AJ93" s="637"/>
      <c r="AK93" s="637"/>
      <c r="AL93" s="637"/>
      <c r="AM93" s="637"/>
      <c r="AN93" s="637"/>
      <c r="AO93" s="637"/>
      <c r="AP93" s="637"/>
      <c r="AQ93" s="637"/>
      <c r="AR93" s="637"/>
    </row>
    <row r="94" spans="1:44" ht="24" customHeight="1">
      <c r="A94" s="529">
        <v>98</v>
      </c>
      <c r="B94" s="530" t="s">
        <v>299</v>
      </c>
      <c r="C94" s="549">
        <v>132</v>
      </c>
      <c r="D94" s="549">
        <v>87</v>
      </c>
      <c r="E94" s="549">
        <v>79</v>
      </c>
      <c r="F94" s="549">
        <v>17</v>
      </c>
      <c r="G94" s="549">
        <v>37</v>
      </c>
      <c r="H94" s="549">
        <v>0</v>
      </c>
      <c r="I94" s="549">
        <v>0</v>
      </c>
      <c r="J94" s="549">
        <v>0</v>
      </c>
      <c r="K94" s="549">
        <v>0</v>
      </c>
      <c r="L94" s="549">
        <v>0</v>
      </c>
      <c r="M94" s="549">
        <v>0</v>
      </c>
      <c r="N94" s="549">
        <v>0</v>
      </c>
      <c r="O94" s="549">
        <v>0</v>
      </c>
      <c r="P94" s="551">
        <v>352</v>
      </c>
      <c r="AE94" s="637"/>
      <c r="AF94" s="637"/>
      <c r="AG94" s="637"/>
      <c r="AH94" s="637"/>
      <c r="AI94" s="637"/>
      <c r="AJ94" s="637"/>
      <c r="AK94" s="637"/>
      <c r="AL94" s="637"/>
      <c r="AM94" s="637"/>
      <c r="AN94" s="637"/>
      <c r="AO94" s="637"/>
      <c r="AP94" s="637"/>
      <c r="AQ94" s="637"/>
      <c r="AR94" s="637"/>
    </row>
    <row r="95" spans="1:44" ht="24" customHeight="1">
      <c r="A95" s="529">
        <v>99</v>
      </c>
      <c r="B95" s="530" t="s">
        <v>300</v>
      </c>
      <c r="C95" s="549">
        <v>86</v>
      </c>
      <c r="D95" s="549">
        <v>272</v>
      </c>
      <c r="E95" s="549">
        <v>360</v>
      </c>
      <c r="F95" s="549">
        <v>444</v>
      </c>
      <c r="G95" s="549">
        <v>758</v>
      </c>
      <c r="H95" s="549">
        <v>386</v>
      </c>
      <c r="I95" s="549">
        <v>600</v>
      </c>
      <c r="J95" s="549">
        <v>953</v>
      </c>
      <c r="K95" s="549">
        <v>570</v>
      </c>
      <c r="L95" s="549">
        <v>337</v>
      </c>
      <c r="M95" s="549">
        <v>0</v>
      </c>
      <c r="N95" s="549">
        <v>0</v>
      </c>
      <c r="O95" s="549">
        <v>0</v>
      </c>
      <c r="P95" s="551">
        <v>4766</v>
      </c>
      <c r="AE95" s="637"/>
      <c r="AF95" s="637"/>
      <c r="AG95" s="637"/>
      <c r="AH95" s="637"/>
      <c r="AI95" s="637"/>
      <c r="AJ95" s="637"/>
      <c r="AK95" s="637"/>
      <c r="AL95" s="637"/>
      <c r="AM95" s="637"/>
      <c r="AN95" s="637"/>
      <c r="AO95" s="637"/>
      <c r="AP95" s="637"/>
      <c r="AQ95" s="637"/>
      <c r="AR95" s="637"/>
    </row>
    <row r="96" spans="1:44" ht="24" customHeight="1">
      <c r="A96" s="529"/>
      <c r="B96" s="530" t="s">
        <v>301</v>
      </c>
      <c r="C96" s="549">
        <v>31930</v>
      </c>
      <c r="D96" s="549">
        <v>3821</v>
      </c>
      <c r="E96" s="549">
        <v>743</v>
      </c>
      <c r="F96" s="549">
        <v>218</v>
      </c>
      <c r="G96" s="549">
        <v>52</v>
      </c>
      <c r="H96" s="549">
        <v>0</v>
      </c>
      <c r="I96" s="549">
        <v>36</v>
      </c>
      <c r="J96" s="549">
        <v>0</v>
      </c>
      <c r="K96" s="549">
        <v>0</v>
      </c>
      <c r="L96" s="549">
        <v>0</v>
      </c>
      <c r="M96" s="549">
        <v>0</v>
      </c>
      <c r="N96" s="549">
        <v>0</v>
      </c>
      <c r="O96" s="549">
        <v>0</v>
      </c>
      <c r="P96" s="551">
        <v>36800</v>
      </c>
      <c r="AE96" s="637"/>
      <c r="AF96" s="637"/>
      <c r="AG96" s="637"/>
      <c r="AH96" s="637"/>
      <c r="AI96" s="637"/>
      <c r="AJ96" s="637"/>
      <c r="AK96" s="637"/>
      <c r="AL96" s="637"/>
      <c r="AM96" s="637"/>
      <c r="AN96" s="637"/>
      <c r="AO96" s="637"/>
      <c r="AP96" s="637"/>
      <c r="AQ96" s="637"/>
      <c r="AR96" s="637"/>
    </row>
    <row r="97" spans="1:44" ht="27.75" customHeight="1">
      <c r="A97" s="802" t="s">
        <v>403</v>
      </c>
      <c r="B97" s="803"/>
      <c r="C97" s="553">
        <v>776034</v>
      </c>
      <c r="D97" s="553">
        <v>1411535</v>
      </c>
      <c r="E97" s="553">
        <v>1627258</v>
      </c>
      <c r="F97" s="553">
        <v>1047981</v>
      </c>
      <c r="G97" s="553">
        <v>1983374</v>
      </c>
      <c r="H97" s="553">
        <v>1116669</v>
      </c>
      <c r="I97" s="553">
        <v>1360764</v>
      </c>
      <c r="J97" s="553">
        <v>1613020</v>
      </c>
      <c r="K97" s="553">
        <v>2112239</v>
      </c>
      <c r="L97" s="553">
        <v>1356764</v>
      </c>
      <c r="M97" s="553">
        <v>664984</v>
      </c>
      <c r="N97" s="553">
        <v>402714</v>
      </c>
      <c r="O97" s="553">
        <v>1326555</v>
      </c>
      <c r="P97" s="553">
        <v>16799891</v>
      </c>
      <c r="AE97" s="637"/>
      <c r="AF97" s="637"/>
      <c r="AG97" s="637"/>
      <c r="AH97" s="637"/>
      <c r="AI97" s="637"/>
      <c r="AJ97" s="637"/>
      <c r="AK97" s="637"/>
      <c r="AL97" s="637"/>
      <c r="AM97" s="637"/>
      <c r="AN97" s="637"/>
      <c r="AO97" s="637"/>
      <c r="AP97" s="637"/>
      <c r="AQ97" s="637"/>
      <c r="AR97" s="637"/>
    </row>
    <row r="98" spans="1:44" ht="15" customHeight="1">
      <c r="A98" s="680" t="s">
        <v>657</v>
      </c>
      <c r="B98" s="680"/>
      <c r="C98" s="680"/>
      <c r="D98" s="680"/>
      <c r="E98" s="680"/>
      <c r="F98" s="680"/>
      <c r="G98" s="680"/>
      <c r="H98" s="680"/>
      <c r="I98" s="680"/>
      <c r="J98" s="680"/>
      <c r="K98" s="680"/>
      <c r="L98" s="680"/>
      <c r="M98" s="680"/>
      <c r="N98" s="680"/>
      <c r="O98" s="680"/>
      <c r="P98" s="680" t="s">
        <v>142</v>
      </c>
    </row>
    <row r="100" spans="1:44">
      <c r="C100" s="289"/>
    </row>
    <row r="101" spans="1:44">
      <c r="C101" s="289"/>
      <c r="D101" s="289"/>
      <c r="E101" s="289"/>
      <c r="F101" s="289"/>
      <c r="G101" s="289"/>
      <c r="H101" s="289"/>
      <c r="I101" s="289"/>
      <c r="J101" s="289"/>
      <c r="K101" s="289"/>
      <c r="L101" s="289"/>
      <c r="M101" s="289"/>
      <c r="N101" s="289"/>
      <c r="O101" s="289"/>
      <c r="P101" s="289"/>
    </row>
  </sheetData>
  <mergeCells count="9">
    <mergeCell ref="A98:P98"/>
    <mergeCell ref="A97:B97"/>
    <mergeCell ref="A2:P2"/>
    <mergeCell ref="N3:P3"/>
    <mergeCell ref="A4:A7"/>
    <mergeCell ref="B4:B7"/>
    <mergeCell ref="C4:O4"/>
    <mergeCell ref="P4:P7"/>
    <mergeCell ref="C5:O5"/>
  </mergeCells>
  <conditionalFormatting sqref="AE8:AR97">
    <cfRule type="cellIs" dxfId="6" priority="1" operator="lessThan">
      <formula>0</formula>
    </cfRule>
    <cfRule type="cellIs" dxfId="5" priority="2" operator="greaterThan">
      <formula>0</formula>
    </cfRule>
    <cfRule type="cellIs" dxfId="4" priority="3" operator="lessThan">
      <formula>0</formula>
    </cfRule>
  </conditionalFormatting>
  <pageMargins left="0.7" right="0.7" top="0.75" bottom="0.75" header="0.3" footer="0.3"/>
  <pageSetup paperSize="9" scale="32"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AR94"/>
  <sheetViews>
    <sheetView showGridLines="0" topLeftCell="A79" zoomScaleNormal="100" zoomScaleSheetLayoutView="80" workbookViewId="0">
      <selection activeCell="A99" sqref="A99"/>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1" customWidth="1"/>
    <col min="11" max="12" width="10.28515625" style="2" customWidth="1"/>
    <col min="13" max="15" width="10.28515625" style="25" customWidth="1"/>
    <col min="16" max="16" width="12.28515625" style="2" customWidth="1"/>
    <col min="17" max="16384" width="9.28515625" style="11"/>
  </cols>
  <sheetData>
    <row r="2" spans="1:44" ht="35.25" customHeight="1">
      <c r="A2" s="795" t="s">
        <v>202</v>
      </c>
      <c r="B2" s="795"/>
      <c r="C2" s="795"/>
      <c r="D2" s="795"/>
      <c r="E2" s="795"/>
      <c r="F2" s="795"/>
      <c r="G2" s="795"/>
      <c r="H2" s="795"/>
      <c r="I2" s="795"/>
      <c r="J2" s="795"/>
      <c r="K2" s="795"/>
      <c r="L2" s="795"/>
      <c r="M2" s="795"/>
      <c r="N2" s="795"/>
      <c r="O2" s="795"/>
      <c r="P2" s="57"/>
    </row>
    <row r="3" spans="1:44" s="262" customFormat="1" ht="15" customHeight="1">
      <c r="A3" s="688" t="s">
        <v>307</v>
      </c>
      <c r="B3" s="688"/>
      <c r="C3" s="688"/>
      <c r="D3" s="688"/>
      <c r="E3" s="688"/>
      <c r="F3" s="688"/>
      <c r="G3" s="688"/>
      <c r="H3" s="688"/>
      <c r="I3" s="688"/>
      <c r="J3" s="688"/>
      <c r="K3" s="688"/>
      <c r="L3" s="688"/>
      <c r="M3" s="688"/>
      <c r="N3" s="788" t="s">
        <v>911</v>
      </c>
      <c r="O3" s="788"/>
      <c r="P3" s="788"/>
    </row>
    <row r="4" spans="1:44" ht="34.9" customHeight="1">
      <c r="A4" s="789" t="s">
        <v>407</v>
      </c>
      <c r="B4" s="792" t="s">
        <v>820</v>
      </c>
      <c r="C4" s="798" t="s">
        <v>408</v>
      </c>
      <c r="D4" s="798"/>
      <c r="E4" s="798"/>
      <c r="F4" s="798"/>
      <c r="G4" s="798"/>
      <c r="H4" s="798"/>
      <c r="I4" s="798"/>
      <c r="J4" s="798"/>
      <c r="K4" s="798"/>
      <c r="L4" s="798"/>
      <c r="M4" s="798"/>
      <c r="N4" s="799"/>
      <c r="O4" s="799"/>
      <c r="P4" s="806" t="s">
        <v>406</v>
      </c>
    </row>
    <row r="5" spans="1:44" ht="34.9" customHeight="1">
      <c r="A5" s="789"/>
      <c r="B5" s="787"/>
      <c r="C5" s="800" t="s">
        <v>409</v>
      </c>
      <c r="D5" s="800"/>
      <c r="E5" s="800"/>
      <c r="F5" s="800"/>
      <c r="G5" s="800"/>
      <c r="H5" s="800"/>
      <c r="I5" s="800"/>
      <c r="J5" s="800"/>
      <c r="K5" s="800"/>
      <c r="L5" s="800"/>
      <c r="M5" s="800"/>
      <c r="N5" s="800"/>
      <c r="O5" s="800"/>
      <c r="P5" s="800"/>
    </row>
    <row r="6" spans="1:44" ht="23.25" customHeight="1">
      <c r="A6" s="789"/>
      <c r="B6" s="787"/>
      <c r="C6" s="547" t="s">
        <v>70</v>
      </c>
      <c r="D6" s="547" t="s">
        <v>71</v>
      </c>
      <c r="E6" s="547" t="s">
        <v>147</v>
      </c>
      <c r="F6" s="547" t="s">
        <v>148</v>
      </c>
      <c r="G6" s="547" t="s">
        <v>149</v>
      </c>
      <c r="H6" s="547" t="s">
        <v>150</v>
      </c>
      <c r="I6" s="547" t="s">
        <v>151</v>
      </c>
      <c r="J6" s="547" t="s">
        <v>45</v>
      </c>
      <c r="K6" s="547" t="s">
        <v>72</v>
      </c>
      <c r="L6" s="547" t="s">
        <v>73</v>
      </c>
      <c r="M6" s="547" t="s">
        <v>74</v>
      </c>
      <c r="N6" s="547" t="s">
        <v>141</v>
      </c>
      <c r="O6" s="547" t="s">
        <v>115</v>
      </c>
      <c r="P6" s="800"/>
    </row>
    <row r="7" spans="1:44" ht="24.75" customHeight="1">
      <c r="A7" s="789"/>
      <c r="B7" s="793"/>
      <c r="C7" s="548" t="s">
        <v>389</v>
      </c>
      <c r="D7" s="548" t="s">
        <v>390</v>
      </c>
      <c r="E7" s="548" t="s">
        <v>391</v>
      </c>
      <c r="F7" s="548" t="s">
        <v>392</v>
      </c>
      <c r="G7" s="548" t="s">
        <v>393</v>
      </c>
      <c r="H7" s="548" t="s">
        <v>394</v>
      </c>
      <c r="I7" s="548" t="s">
        <v>395</v>
      </c>
      <c r="J7" s="548" t="s">
        <v>396</v>
      </c>
      <c r="K7" s="548" t="s">
        <v>397</v>
      </c>
      <c r="L7" s="548" t="s">
        <v>398</v>
      </c>
      <c r="M7" s="548" t="s">
        <v>399</v>
      </c>
      <c r="N7" s="548" t="s">
        <v>400</v>
      </c>
      <c r="O7" s="548" t="s">
        <v>401</v>
      </c>
      <c r="P7" s="800"/>
    </row>
    <row r="8" spans="1:44" ht="19.899999999999999" customHeight="1">
      <c r="A8" s="554">
        <v>1</v>
      </c>
      <c r="B8" s="542" t="s">
        <v>31</v>
      </c>
      <c r="C8" s="555">
        <v>16592</v>
      </c>
      <c r="D8" s="555">
        <v>12775</v>
      </c>
      <c r="E8" s="555">
        <v>7305</v>
      </c>
      <c r="F8" s="555">
        <v>2650</v>
      </c>
      <c r="G8" s="555">
        <v>2933</v>
      </c>
      <c r="H8" s="555">
        <v>927</v>
      </c>
      <c r="I8" s="555">
        <v>773</v>
      </c>
      <c r="J8" s="555">
        <v>466</v>
      </c>
      <c r="K8" s="555">
        <v>281</v>
      </c>
      <c r="L8" s="555">
        <v>92</v>
      </c>
      <c r="M8" s="555">
        <v>24</v>
      </c>
      <c r="N8" s="555">
        <v>10</v>
      </c>
      <c r="O8" s="555">
        <v>18</v>
      </c>
      <c r="P8" s="551">
        <v>44846</v>
      </c>
      <c r="AE8" s="27"/>
      <c r="AF8" s="27"/>
      <c r="AG8" s="27"/>
      <c r="AH8" s="27"/>
      <c r="AI8" s="27"/>
      <c r="AJ8" s="27"/>
      <c r="AK8" s="27"/>
      <c r="AL8" s="27"/>
      <c r="AM8" s="27"/>
      <c r="AN8" s="27"/>
      <c r="AO8" s="27"/>
      <c r="AP8" s="27"/>
      <c r="AQ8" s="27"/>
      <c r="AR8" s="27"/>
    </row>
    <row r="9" spans="1:44" ht="19.899999999999999" customHeight="1">
      <c r="A9" s="554">
        <v>2</v>
      </c>
      <c r="B9" s="542" t="s">
        <v>33</v>
      </c>
      <c r="C9" s="555">
        <v>2209</v>
      </c>
      <c r="D9" s="555">
        <v>1381</v>
      </c>
      <c r="E9" s="555">
        <v>784</v>
      </c>
      <c r="F9" s="555">
        <v>296</v>
      </c>
      <c r="G9" s="555">
        <v>388</v>
      </c>
      <c r="H9" s="555">
        <v>124</v>
      </c>
      <c r="I9" s="555">
        <v>114</v>
      </c>
      <c r="J9" s="555">
        <v>105</v>
      </c>
      <c r="K9" s="555">
        <v>79</v>
      </c>
      <c r="L9" s="555">
        <v>19</v>
      </c>
      <c r="M9" s="555">
        <v>0</v>
      </c>
      <c r="N9" s="556">
        <v>1</v>
      </c>
      <c r="O9" s="550">
        <v>2</v>
      </c>
      <c r="P9" s="551">
        <v>5502</v>
      </c>
      <c r="AE9" s="27"/>
      <c r="AF9" s="27"/>
      <c r="AG9" s="27"/>
      <c r="AH9" s="27"/>
      <c r="AI9" s="27"/>
      <c r="AJ9" s="27"/>
      <c r="AK9" s="27"/>
      <c r="AL9" s="27"/>
      <c r="AM9" s="27"/>
      <c r="AN9" s="27"/>
      <c r="AO9" s="27"/>
      <c r="AP9" s="27"/>
      <c r="AQ9" s="27"/>
      <c r="AR9" s="27"/>
    </row>
    <row r="10" spans="1:44" ht="19.899999999999999" customHeight="1">
      <c r="A10" s="554">
        <v>3</v>
      </c>
      <c r="B10" s="542" t="s">
        <v>35</v>
      </c>
      <c r="C10" s="555">
        <v>5309</v>
      </c>
      <c r="D10" s="555">
        <v>4141</v>
      </c>
      <c r="E10" s="555">
        <v>2434</v>
      </c>
      <c r="F10" s="555">
        <v>901</v>
      </c>
      <c r="G10" s="555">
        <v>1064</v>
      </c>
      <c r="H10" s="555">
        <v>332</v>
      </c>
      <c r="I10" s="555">
        <v>278</v>
      </c>
      <c r="J10" s="555">
        <v>164</v>
      </c>
      <c r="K10" s="555">
        <v>95</v>
      </c>
      <c r="L10" s="555">
        <v>21</v>
      </c>
      <c r="M10" s="555">
        <v>6</v>
      </c>
      <c r="N10" s="550">
        <v>1</v>
      </c>
      <c r="O10" s="550">
        <v>1</v>
      </c>
      <c r="P10" s="551">
        <v>14747</v>
      </c>
      <c r="AE10" s="27"/>
      <c r="AF10" s="27"/>
      <c r="AG10" s="27"/>
      <c r="AH10" s="27"/>
      <c r="AI10" s="27"/>
      <c r="AJ10" s="27"/>
      <c r="AK10" s="27"/>
      <c r="AL10" s="27"/>
      <c r="AM10" s="27"/>
      <c r="AN10" s="27"/>
      <c r="AO10" s="27"/>
      <c r="AP10" s="27"/>
      <c r="AQ10" s="27"/>
      <c r="AR10" s="27"/>
    </row>
    <row r="11" spans="1:44" ht="19.899999999999999" customHeight="1">
      <c r="A11" s="554">
        <v>4</v>
      </c>
      <c r="B11" s="542" t="s">
        <v>37</v>
      </c>
      <c r="C11" s="556">
        <v>1015</v>
      </c>
      <c r="D11" s="555">
        <v>915</v>
      </c>
      <c r="E11" s="555">
        <v>649</v>
      </c>
      <c r="F11" s="555">
        <v>194</v>
      </c>
      <c r="G11" s="555">
        <v>234</v>
      </c>
      <c r="H11" s="555">
        <v>72</v>
      </c>
      <c r="I11" s="555">
        <v>79</v>
      </c>
      <c r="J11" s="555">
        <v>45</v>
      </c>
      <c r="K11" s="555">
        <v>38</v>
      </c>
      <c r="L11" s="555">
        <v>18</v>
      </c>
      <c r="M11" s="550">
        <v>3</v>
      </c>
      <c r="N11" s="550">
        <v>0</v>
      </c>
      <c r="O11" s="550">
        <v>1</v>
      </c>
      <c r="P11" s="551">
        <v>3263</v>
      </c>
      <c r="AE11" s="27"/>
      <c r="AF11" s="27"/>
      <c r="AG11" s="27"/>
      <c r="AH11" s="27"/>
      <c r="AI11" s="27"/>
      <c r="AJ11" s="27"/>
      <c r="AK11" s="27"/>
      <c r="AL11" s="27"/>
      <c r="AM11" s="27"/>
      <c r="AN11" s="27"/>
      <c r="AO11" s="27"/>
      <c r="AP11" s="27"/>
      <c r="AQ11" s="27"/>
      <c r="AR11" s="27"/>
    </row>
    <row r="12" spans="1:44" ht="19.899999999999999" customHeight="1">
      <c r="A12" s="554">
        <v>5</v>
      </c>
      <c r="B12" s="542" t="s">
        <v>25</v>
      </c>
      <c r="C12" s="555">
        <v>2543</v>
      </c>
      <c r="D12" s="555">
        <v>2135</v>
      </c>
      <c r="E12" s="555">
        <v>1237</v>
      </c>
      <c r="F12" s="555">
        <v>465</v>
      </c>
      <c r="G12" s="555">
        <v>467</v>
      </c>
      <c r="H12" s="555">
        <v>117</v>
      </c>
      <c r="I12" s="555">
        <v>93</v>
      </c>
      <c r="J12" s="555">
        <v>65</v>
      </c>
      <c r="K12" s="555">
        <v>49</v>
      </c>
      <c r="L12" s="555">
        <v>14</v>
      </c>
      <c r="M12" s="556">
        <v>1</v>
      </c>
      <c r="N12" s="550">
        <v>1</v>
      </c>
      <c r="O12" s="550">
        <v>1</v>
      </c>
      <c r="P12" s="551">
        <v>7188</v>
      </c>
      <c r="AE12" s="27"/>
      <c r="AF12" s="27"/>
      <c r="AG12" s="27"/>
      <c r="AH12" s="27"/>
      <c r="AI12" s="27"/>
      <c r="AJ12" s="27"/>
      <c r="AK12" s="27"/>
      <c r="AL12" s="27"/>
      <c r="AM12" s="27"/>
      <c r="AN12" s="27"/>
      <c r="AO12" s="27"/>
      <c r="AP12" s="27"/>
      <c r="AQ12" s="27"/>
      <c r="AR12" s="27"/>
    </row>
    <row r="13" spans="1:44" ht="19.899999999999999" customHeight="1">
      <c r="A13" s="554">
        <v>6</v>
      </c>
      <c r="B13" s="542" t="s">
        <v>27</v>
      </c>
      <c r="C13" s="555">
        <v>59758</v>
      </c>
      <c r="D13" s="555">
        <v>42875</v>
      </c>
      <c r="E13" s="555">
        <v>25412</v>
      </c>
      <c r="F13" s="555">
        <v>10188</v>
      </c>
      <c r="G13" s="555">
        <v>11983</v>
      </c>
      <c r="H13" s="555">
        <v>3686</v>
      </c>
      <c r="I13" s="555">
        <v>2926</v>
      </c>
      <c r="J13" s="555">
        <v>1803</v>
      </c>
      <c r="K13" s="555">
        <v>1014</v>
      </c>
      <c r="L13" s="555">
        <v>272</v>
      </c>
      <c r="M13" s="555">
        <v>68</v>
      </c>
      <c r="N13" s="555">
        <v>37</v>
      </c>
      <c r="O13" s="555">
        <v>67</v>
      </c>
      <c r="P13" s="551">
        <v>160089</v>
      </c>
      <c r="AE13" s="27"/>
      <c r="AF13" s="27"/>
      <c r="AG13" s="27"/>
      <c r="AH13" s="27"/>
      <c r="AI13" s="27"/>
      <c r="AJ13" s="27"/>
      <c r="AK13" s="27"/>
      <c r="AL13" s="27"/>
      <c r="AM13" s="27"/>
      <c r="AN13" s="27"/>
      <c r="AO13" s="27"/>
      <c r="AP13" s="27"/>
      <c r="AQ13" s="27"/>
      <c r="AR13" s="27"/>
    </row>
    <row r="14" spans="1:44" ht="19.899999999999999" customHeight="1">
      <c r="A14" s="554">
        <v>7</v>
      </c>
      <c r="B14" s="542" t="s">
        <v>29</v>
      </c>
      <c r="C14" s="555">
        <v>35300</v>
      </c>
      <c r="D14" s="555">
        <v>24972</v>
      </c>
      <c r="E14" s="555">
        <v>14081</v>
      </c>
      <c r="F14" s="555">
        <v>5544</v>
      </c>
      <c r="G14" s="555">
        <v>6211</v>
      </c>
      <c r="H14" s="555">
        <v>1906</v>
      </c>
      <c r="I14" s="555">
        <v>1430</v>
      </c>
      <c r="J14" s="555">
        <v>899</v>
      </c>
      <c r="K14" s="555">
        <v>527</v>
      </c>
      <c r="L14" s="555">
        <v>160</v>
      </c>
      <c r="M14" s="555">
        <v>46</v>
      </c>
      <c r="N14" s="555">
        <v>8</v>
      </c>
      <c r="O14" s="555">
        <v>20</v>
      </c>
      <c r="P14" s="551">
        <v>91104</v>
      </c>
      <c r="AE14" s="27"/>
      <c r="AF14" s="27"/>
      <c r="AG14" s="27"/>
      <c r="AH14" s="27"/>
      <c r="AI14" s="27"/>
      <c r="AJ14" s="27"/>
      <c r="AK14" s="27"/>
      <c r="AL14" s="27"/>
      <c r="AM14" s="27"/>
      <c r="AN14" s="27"/>
      <c r="AO14" s="27"/>
      <c r="AP14" s="27"/>
      <c r="AQ14" s="27"/>
      <c r="AR14" s="27"/>
    </row>
    <row r="15" spans="1:44" ht="19.899999999999999" customHeight="1">
      <c r="A15" s="554">
        <v>8</v>
      </c>
      <c r="B15" s="542" t="s">
        <v>118</v>
      </c>
      <c r="C15" s="555">
        <v>1742</v>
      </c>
      <c r="D15" s="555">
        <v>1119</v>
      </c>
      <c r="E15" s="555">
        <v>699</v>
      </c>
      <c r="F15" s="555">
        <v>236</v>
      </c>
      <c r="G15" s="555">
        <v>300</v>
      </c>
      <c r="H15" s="555">
        <v>83</v>
      </c>
      <c r="I15" s="555">
        <v>58</v>
      </c>
      <c r="J15" s="555">
        <v>42</v>
      </c>
      <c r="K15" s="555">
        <v>20</v>
      </c>
      <c r="L15" s="556">
        <v>5</v>
      </c>
      <c r="M15" s="556">
        <v>1</v>
      </c>
      <c r="N15" s="550">
        <v>0</v>
      </c>
      <c r="O15" s="555">
        <v>0</v>
      </c>
      <c r="P15" s="551">
        <v>4305</v>
      </c>
      <c r="AE15" s="27"/>
      <c r="AF15" s="27"/>
      <c r="AG15" s="27"/>
      <c r="AH15" s="27"/>
      <c r="AI15" s="27"/>
      <c r="AJ15" s="27"/>
      <c r="AK15" s="27"/>
      <c r="AL15" s="27"/>
      <c r="AM15" s="27"/>
      <c r="AN15" s="27"/>
      <c r="AO15" s="27"/>
      <c r="AP15" s="27"/>
      <c r="AQ15" s="27"/>
      <c r="AR15" s="27"/>
    </row>
    <row r="16" spans="1:44" ht="19.899999999999999" customHeight="1">
      <c r="A16" s="554">
        <v>9</v>
      </c>
      <c r="B16" s="542" t="s">
        <v>94</v>
      </c>
      <c r="C16" s="555">
        <v>13231</v>
      </c>
      <c r="D16" s="555">
        <v>8514</v>
      </c>
      <c r="E16" s="555">
        <v>4643</v>
      </c>
      <c r="F16" s="555">
        <v>1782</v>
      </c>
      <c r="G16" s="555">
        <v>1831</v>
      </c>
      <c r="H16" s="555">
        <v>499</v>
      </c>
      <c r="I16" s="555">
        <v>401</v>
      </c>
      <c r="J16" s="555">
        <v>254</v>
      </c>
      <c r="K16" s="555">
        <v>143</v>
      </c>
      <c r="L16" s="555">
        <v>35</v>
      </c>
      <c r="M16" s="555">
        <v>5</v>
      </c>
      <c r="N16" s="555">
        <v>4</v>
      </c>
      <c r="O16" s="555">
        <v>5</v>
      </c>
      <c r="P16" s="551">
        <v>31347</v>
      </c>
      <c r="AE16" s="27"/>
      <c r="AF16" s="27"/>
      <c r="AG16" s="27"/>
      <c r="AH16" s="27"/>
      <c r="AI16" s="27"/>
      <c r="AJ16" s="27"/>
      <c r="AK16" s="27"/>
      <c r="AL16" s="27"/>
      <c r="AM16" s="27"/>
      <c r="AN16" s="27"/>
      <c r="AO16" s="27"/>
      <c r="AP16" s="27"/>
      <c r="AQ16" s="27"/>
      <c r="AR16" s="27"/>
    </row>
    <row r="17" spans="1:44" ht="19.899999999999999" customHeight="1">
      <c r="A17" s="554">
        <v>10</v>
      </c>
      <c r="B17" s="542" t="s">
        <v>76</v>
      </c>
      <c r="C17" s="555">
        <v>13416</v>
      </c>
      <c r="D17" s="555">
        <v>9877</v>
      </c>
      <c r="E17" s="555">
        <v>5461</v>
      </c>
      <c r="F17" s="555">
        <v>2040</v>
      </c>
      <c r="G17" s="555">
        <v>1992</v>
      </c>
      <c r="H17" s="555">
        <v>635</v>
      </c>
      <c r="I17" s="555">
        <v>486</v>
      </c>
      <c r="J17" s="555">
        <v>292</v>
      </c>
      <c r="K17" s="555">
        <v>149</v>
      </c>
      <c r="L17" s="555">
        <v>32</v>
      </c>
      <c r="M17" s="555">
        <v>13</v>
      </c>
      <c r="N17" s="555">
        <v>3</v>
      </c>
      <c r="O17" s="555">
        <v>7</v>
      </c>
      <c r="P17" s="551">
        <v>34403</v>
      </c>
      <c r="AE17" s="27"/>
      <c r="AF17" s="27"/>
      <c r="AG17" s="27"/>
      <c r="AH17" s="27"/>
      <c r="AI17" s="27"/>
      <c r="AJ17" s="27"/>
      <c r="AK17" s="27"/>
      <c r="AL17" s="27"/>
      <c r="AM17" s="27"/>
      <c r="AN17" s="27"/>
      <c r="AO17" s="27"/>
      <c r="AP17" s="27"/>
      <c r="AQ17" s="27"/>
      <c r="AR17" s="27"/>
    </row>
    <row r="18" spans="1:44" ht="19.899999999999999" customHeight="1">
      <c r="A18" s="554">
        <v>11</v>
      </c>
      <c r="B18" s="542" t="s">
        <v>77</v>
      </c>
      <c r="C18" s="555">
        <v>1928</v>
      </c>
      <c r="D18" s="555">
        <v>1337</v>
      </c>
      <c r="E18" s="555">
        <v>773</v>
      </c>
      <c r="F18" s="555">
        <v>292</v>
      </c>
      <c r="G18" s="555">
        <v>318</v>
      </c>
      <c r="H18" s="555">
        <v>114</v>
      </c>
      <c r="I18" s="555">
        <v>85</v>
      </c>
      <c r="J18" s="555">
        <v>71</v>
      </c>
      <c r="K18" s="555">
        <v>54</v>
      </c>
      <c r="L18" s="555">
        <v>17</v>
      </c>
      <c r="M18" s="555">
        <v>9</v>
      </c>
      <c r="N18" s="550">
        <v>1</v>
      </c>
      <c r="O18" s="555">
        <v>4</v>
      </c>
      <c r="P18" s="551">
        <v>5003</v>
      </c>
      <c r="AE18" s="27"/>
      <c r="AF18" s="27"/>
      <c r="AG18" s="27"/>
      <c r="AH18" s="27"/>
      <c r="AI18" s="27"/>
      <c r="AJ18" s="27"/>
      <c r="AK18" s="27"/>
      <c r="AL18" s="27"/>
      <c r="AM18" s="27"/>
      <c r="AN18" s="27"/>
      <c r="AO18" s="27"/>
      <c r="AP18" s="27"/>
      <c r="AQ18" s="27"/>
      <c r="AR18" s="27"/>
    </row>
    <row r="19" spans="1:44" ht="19.899999999999999" customHeight="1">
      <c r="A19" s="554">
        <v>12</v>
      </c>
      <c r="B19" s="542" t="s">
        <v>78</v>
      </c>
      <c r="C19" s="556">
        <v>938</v>
      </c>
      <c r="D19" s="556">
        <v>801</v>
      </c>
      <c r="E19" s="555">
        <v>505</v>
      </c>
      <c r="F19" s="556">
        <v>199</v>
      </c>
      <c r="G19" s="555">
        <v>223</v>
      </c>
      <c r="H19" s="555">
        <v>81</v>
      </c>
      <c r="I19" s="555">
        <v>48</v>
      </c>
      <c r="J19" s="555">
        <v>44</v>
      </c>
      <c r="K19" s="555">
        <v>35</v>
      </c>
      <c r="L19" s="555">
        <v>8</v>
      </c>
      <c r="M19" s="555">
        <v>2</v>
      </c>
      <c r="N19" s="556">
        <v>2</v>
      </c>
      <c r="O19" s="550">
        <v>1</v>
      </c>
      <c r="P19" s="551">
        <v>2887</v>
      </c>
      <c r="AE19" s="27"/>
      <c r="AF19" s="27"/>
      <c r="AG19" s="27"/>
      <c r="AH19" s="27"/>
      <c r="AI19" s="27"/>
      <c r="AJ19" s="27"/>
      <c r="AK19" s="27"/>
      <c r="AL19" s="27"/>
      <c r="AM19" s="27"/>
      <c r="AN19" s="27"/>
      <c r="AO19" s="27"/>
      <c r="AP19" s="27"/>
      <c r="AQ19" s="27"/>
      <c r="AR19" s="27"/>
    </row>
    <row r="20" spans="1:44" ht="19.899999999999999" customHeight="1">
      <c r="A20" s="554">
        <v>13</v>
      </c>
      <c r="B20" s="542" t="s">
        <v>79</v>
      </c>
      <c r="C20" s="556">
        <v>1153</v>
      </c>
      <c r="D20" s="555">
        <v>1087</v>
      </c>
      <c r="E20" s="555">
        <v>558</v>
      </c>
      <c r="F20" s="556">
        <v>197</v>
      </c>
      <c r="G20" s="555">
        <v>212</v>
      </c>
      <c r="H20" s="555">
        <v>83</v>
      </c>
      <c r="I20" s="555">
        <v>51</v>
      </c>
      <c r="J20" s="555">
        <v>46</v>
      </c>
      <c r="K20" s="555">
        <v>59</v>
      </c>
      <c r="L20" s="556">
        <v>14</v>
      </c>
      <c r="M20" s="550">
        <v>2</v>
      </c>
      <c r="N20" s="550">
        <v>2</v>
      </c>
      <c r="O20" s="550">
        <v>1</v>
      </c>
      <c r="P20" s="551">
        <v>3465</v>
      </c>
      <c r="AE20" s="27"/>
      <c r="AF20" s="27"/>
      <c r="AG20" s="27"/>
      <c r="AH20" s="27"/>
      <c r="AI20" s="27"/>
      <c r="AJ20" s="27"/>
      <c r="AK20" s="27"/>
      <c r="AL20" s="27"/>
      <c r="AM20" s="27"/>
      <c r="AN20" s="27"/>
      <c r="AO20" s="27"/>
      <c r="AP20" s="27"/>
      <c r="AQ20" s="27"/>
      <c r="AR20" s="27"/>
    </row>
    <row r="21" spans="1:44" ht="19.899999999999999" customHeight="1">
      <c r="A21" s="554">
        <v>14</v>
      </c>
      <c r="B21" s="542" t="s">
        <v>80</v>
      </c>
      <c r="C21" s="555">
        <v>2866</v>
      </c>
      <c r="D21" s="555">
        <v>2188</v>
      </c>
      <c r="E21" s="555">
        <v>1244</v>
      </c>
      <c r="F21" s="555">
        <v>538</v>
      </c>
      <c r="G21" s="555">
        <v>550</v>
      </c>
      <c r="H21" s="555">
        <v>176</v>
      </c>
      <c r="I21" s="555">
        <v>115</v>
      </c>
      <c r="J21" s="555">
        <v>105</v>
      </c>
      <c r="K21" s="555">
        <v>68</v>
      </c>
      <c r="L21" s="555">
        <v>14</v>
      </c>
      <c r="M21" s="556">
        <v>5</v>
      </c>
      <c r="N21" s="556">
        <v>2</v>
      </c>
      <c r="O21" s="555">
        <v>4</v>
      </c>
      <c r="P21" s="551">
        <v>7875</v>
      </c>
      <c r="AE21" s="27"/>
      <c r="AF21" s="27"/>
      <c r="AG21" s="27"/>
      <c r="AH21" s="27"/>
      <c r="AI21" s="27"/>
      <c r="AJ21" s="27"/>
      <c r="AK21" s="27"/>
      <c r="AL21" s="27"/>
      <c r="AM21" s="27"/>
      <c r="AN21" s="27"/>
      <c r="AO21" s="27"/>
      <c r="AP21" s="27"/>
      <c r="AQ21" s="27"/>
      <c r="AR21" s="27"/>
    </row>
    <row r="22" spans="1:44" ht="19.899999999999999" customHeight="1">
      <c r="A22" s="554">
        <v>15</v>
      </c>
      <c r="B22" s="542" t="s">
        <v>81</v>
      </c>
      <c r="C22" s="555">
        <v>2670</v>
      </c>
      <c r="D22" s="555">
        <v>1924</v>
      </c>
      <c r="E22" s="555">
        <v>1038</v>
      </c>
      <c r="F22" s="555">
        <v>346</v>
      </c>
      <c r="G22" s="555">
        <v>346</v>
      </c>
      <c r="H22" s="555">
        <v>124</v>
      </c>
      <c r="I22" s="555">
        <v>84</v>
      </c>
      <c r="J22" s="555">
        <v>45</v>
      </c>
      <c r="K22" s="555">
        <v>31</v>
      </c>
      <c r="L22" s="555">
        <v>7</v>
      </c>
      <c r="M22" s="550">
        <v>0</v>
      </c>
      <c r="N22" s="550">
        <v>0</v>
      </c>
      <c r="O22" s="550">
        <v>1</v>
      </c>
      <c r="P22" s="551">
        <v>6616</v>
      </c>
      <c r="AE22" s="27"/>
      <c r="AF22" s="27"/>
      <c r="AG22" s="27"/>
      <c r="AH22" s="27"/>
      <c r="AI22" s="27"/>
      <c r="AJ22" s="27"/>
      <c r="AK22" s="27"/>
      <c r="AL22" s="27"/>
      <c r="AM22" s="27"/>
      <c r="AN22" s="27"/>
      <c r="AO22" s="27"/>
      <c r="AP22" s="27"/>
      <c r="AQ22" s="27"/>
      <c r="AR22" s="27"/>
    </row>
    <row r="23" spans="1:44" ht="19.899999999999999" customHeight="1">
      <c r="A23" s="554">
        <v>16</v>
      </c>
      <c r="B23" s="542" t="s">
        <v>82</v>
      </c>
      <c r="C23" s="555">
        <v>32307</v>
      </c>
      <c r="D23" s="555">
        <v>24957</v>
      </c>
      <c r="E23" s="555">
        <v>14558</v>
      </c>
      <c r="F23" s="555">
        <v>5826</v>
      </c>
      <c r="G23" s="555">
        <v>6829</v>
      </c>
      <c r="H23" s="555">
        <v>2345</v>
      </c>
      <c r="I23" s="555">
        <v>1804</v>
      </c>
      <c r="J23" s="555">
        <v>1187</v>
      </c>
      <c r="K23" s="555">
        <v>715</v>
      </c>
      <c r="L23" s="555">
        <v>179</v>
      </c>
      <c r="M23" s="555">
        <v>62</v>
      </c>
      <c r="N23" s="555">
        <v>26</v>
      </c>
      <c r="O23" s="555">
        <v>31</v>
      </c>
      <c r="P23" s="551">
        <v>90826</v>
      </c>
      <c r="AE23" s="27"/>
      <c r="AF23" s="27"/>
      <c r="AG23" s="27"/>
      <c r="AH23" s="27"/>
      <c r="AI23" s="27"/>
      <c r="AJ23" s="27"/>
      <c r="AK23" s="27"/>
      <c r="AL23" s="27"/>
      <c r="AM23" s="27"/>
      <c r="AN23" s="27"/>
      <c r="AO23" s="27"/>
      <c r="AP23" s="27"/>
      <c r="AQ23" s="27"/>
      <c r="AR23" s="27"/>
    </row>
    <row r="24" spans="1:44" ht="19.899999999999999" customHeight="1">
      <c r="A24" s="554">
        <v>17</v>
      </c>
      <c r="B24" s="542" t="s">
        <v>83</v>
      </c>
      <c r="C24" s="555">
        <v>6809</v>
      </c>
      <c r="D24" s="555">
        <v>4965</v>
      </c>
      <c r="E24" s="555">
        <v>2497</v>
      </c>
      <c r="F24" s="555">
        <v>901</v>
      </c>
      <c r="G24" s="555">
        <v>906</v>
      </c>
      <c r="H24" s="555">
        <v>246</v>
      </c>
      <c r="I24" s="555">
        <v>184</v>
      </c>
      <c r="J24" s="555">
        <v>122</v>
      </c>
      <c r="K24" s="555">
        <v>70</v>
      </c>
      <c r="L24" s="555">
        <v>12</v>
      </c>
      <c r="M24" s="555">
        <v>8</v>
      </c>
      <c r="N24" s="556">
        <v>0</v>
      </c>
      <c r="O24" s="555">
        <v>5</v>
      </c>
      <c r="P24" s="551">
        <v>16725</v>
      </c>
      <c r="AE24" s="27"/>
      <c r="AF24" s="27"/>
      <c r="AG24" s="27"/>
      <c r="AH24" s="27"/>
      <c r="AI24" s="27"/>
      <c r="AJ24" s="27"/>
      <c r="AK24" s="27"/>
      <c r="AL24" s="27"/>
      <c r="AM24" s="27"/>
      <c r="AN24" s="27"/>
      <c r="AO24" s="27"/>
      <c r="AP24" s="27"/>
      <c r="AQ24" s="27"/>
      <c r="AR24" s="27"/>
    </row>
    <row r="25" spans="1:44" ht="19.899999999999999" customHeight="1">
      <c r="A25" s="554">
        <v>18</v>
      </c>
      <c r="B25" s="542" t="s">
        <v>84</v>
      </c>
      <c r="C25" s="555">
        <v>1158</v>
      </c>
      <c r="D25" s="555">
        <v>833</v>
      </c>
      <c r="E25" s="555">
        <v>536</v>
      </c>
      <c r="F25" s="555">
        <v>191</v>
      </c>
      <c r="G25" s="555">
        <v>205</v>
      </c>
      <c r="H25" s="555">
        <v>75</v>
      </c>
      <c r="I25" s="555">
        <v>62</v>
      </c>
      <c r="J25" s="555">
        <v>36</v>
      </c>
      <c r="K25" s="555">
        <v>27</v>
      </c>
      <c r="L25" s="555">
        <v>6</v>
      </c>
      <c r="M25" s="555">
        <v>4</v>
      </c>
      <c r="N25" s="550">
        <v>0</v>
      </c>
      <c r="O25" s="555">
        <v>4</v>
      </c>
      <c r="P25" s="551">
        <v>3137</v>
      </c>
      <c r="AE25" s="27"/>
      <c r="AF25" s="27"/>
      <c r="AG25" s="27"/>
      <c r="AH25" s="27"/>
      <c r="AI25" s="27"/>
      <c r="AJ25" s="27"/>
      <c r="AK25" s="27"/>
      <c r="AL25" s="27"/>
      <c r="AM25" s="27"/>
      <c r="AN25" s="27"/>
      <c r="AO25" s="27"/>
      <c r="AP25" s="27"/>
      <c r="AQ25" s="27"/>
      <c r="AR25" s="27"/>
    </row>
    <row r="26" spans="1:44" ht="19.899999999999999" customHeight="1">
      <c r="A26" s="554">
        <v>19</v>
      </c>
      <c r="B26" s="542" t="s">
        <v>85</v>
      </c>
      <c r="C26" s="555">
        <v>3569</v>
      </c>
      <c r="D26" s="555">
        <v>2709</v>
      </c>
      <c r="E26" s="555">
        <v>1569</v>
      </c>
      <c r="F26" s="555">
        <v>549</v>
      </c>
      <c r="G26" s="555">
        <v>619</v>
      </c>
      <c r="H26" s="555">
        <v>208</v>
      </c>
      <c r="I26" s="555">
        <v>143</v>
      </c>
      <c r="J26" s="555">
        <v>83</v>
      </c>
      <c r="K26" s="555">
        <v>66</v>
      </c>
      <c r="L26" s="555">
        <v>15</v>
      </c>
      <c r="M26" s="555">
        <v>4</v>
      </c>
      <c r="N26" s="556">
        <v>1</v>
      </c>
      <c r="O26" s="550">
        <v>1</v>
      </c>
      <c r="P26" s="551">
        <v>9536</v>
      </c>
      <c r="AE26" s="27"/>
      <c r="AF26" s="27"/>
      <c r="AG26" s="27"/>
      <c r="AH26" s="27"/>
      <c r="AI26" s="27"/>
      <c r="AJ26" s="27"/>
      <c r="AK26" s="27"/>
      <c r="AL26" s="27"/>
      <c r="AM26" s="27"/>
      <c r="AN26" s="27"/>
      <c r="AO26" s="27"/>
      <c r="AP26" s="27"/>
      <c r="AQ26" s="27"/>
      <c r="AR26" s="27"/>
    </row>
    <row r="27" spans="1:44" ht="19.899999999999999" customHeight="1">
      <c r="A27" s="554">
        <v>20</v>
      </c>
      <c r="B27" s="542" t="s">
        <v>86</v>
      </c>
      <c r="C27" s="555">
        <v>11914</v>
      </c>
      <c r="D27" s="555">
        <v>8302</v>
      </c>
      <c r="E27" s="555">
        <v>4601</v>
      </c>
      <c r="F27" s="555">
        <v>1828</v>
      </c>
      <c r="G27" s="555">
        <v>2041</v>
      </c>
      <c r="H27" s="555">
        <v>662</v>
      </c>
      <c r="I27" s="555">
        <v>523</v>
      </c>
      <c r="J27" s="555">
        <v>339</v>
      </c>
      <c r="K27" s="555">
        <v>194</v>
      </c>
      <c r="L27" s="555">
        <v>55</v>
      </c>
      <c r="M27" s="555">
        <v>15</v>
      </c>
      <c r="N27" s="556">
        <v>2</v>
      </c>
      <c r="O27" s="555">
        <v>2</v>
      </c>
      <c r="P27" s="551">
        <v>30478</v>
      </c>
      <c r="AE27" s="27"/>
      <c r="AF27" s="27"/>
      <c r="AG27" s="27"/>
      <c r="AH27" s="27"/>
      <c r="AI27" s="27"/>
      <c r="AJ27" s="27"/>
      <c r="AK27" s="27"/>
      <c r="AL27" s="27"/>
      <c r="AM27" s="27"/>
      <c r="AN27" s="27"/>
      <c r="AO27" s="27"/>
      <c r="AP27" s="27"/>
      <c r="AQ27" s="27"/>
      <c r="AR27" s="27"/>
    </row>
    <row r="28" spans="1:44" ht="19.899999999999999" customHeight="1">
      <c r="A28" s="554">
        <v>21</v>
      </c>
      <c r="B28" s="542" t="s">
        <v>101</v>
      </c>
      <c r="C28" s="555">
        <v>6655</v>
      </c>
      <c r="D28" s="555">
        <v>5059</v>
      </c>
      <c r="E28" s="555">
        <v>3071</v>
      </c>
      <c r="F28" s="555">
        <v>1130</v>
      </c>
      <c r="G28" s="555">
        <v>1425</v>
      </c>
      <c r="H28" s="555">
        <v>553</v>
      </c>
      <c r="I28" s="555">
        <v>464</v>
      </c>
      <c r="J28" s="555">
        <v>330</v>
      </c>
      <c r="K28" s="555">
        <v>195</v>
      </c>
      <c r="L28" s="555">
        <v>54</v>
      </c>
      <c r="M28" s="556">
        <v>13</v>
      </c>
      <c r="N28" s="555">
        <v>6</v>
      </c>
      <c r="O28" s="555">
        <v>7</v>
      </c>
      <c r="P28" s="551">
        <v>18962</v>
      </c>
      <c r="AE28" s="27"/>
      <c r="AF28" s="27"/>
      <c r="AG28" s="27"/>
      <c r="AH28" s="27"/>
      <c r="AI28" s="27"/>
      <c r="AJ28" s="27"/>
      <c r="AK28" s="27"/>
      <c r="AL28" s="27"/>
      <c r="AM28" s="27"/>
      <c r="AN28" s="27"/>
      <c r="AO28" s="27"/>
      <c r="AP28" s="27"/>
      <c r="AQ28" s="27"/>
      <c r="AR28" s="27"/>
    </row>
    <row r="29" spans="1:44" ht="19.899999999999999" customHeight="1">
      <c r="A29" s="554">
        <v>22</v>
      </c>
      <c r="B29" s="542" t="s">
        <v>102</v>
      </c>
      <c r="C29" s="555">
        <v>4203</v>
      </c>
      <c r="D29" s="555">
        <v>2865</v>
      </c>
      <c r="E29" s="555">
        <v>1613</v>
      </c>
      <c r="F29" s="555">
        <v>617</v>
      </c>
      <c r="G29" s="555">
        <v>651</v>
      </c>
      <c r="H29" s="555">
        <v>196</v>
      </c>
      <c r="I29" s="555">
        <v>145</v>
      </c>
      <c r="J29" s="555">
        <v>85</v>
      </c>
      <c r="K29" s="555">
        <v>58</v>
      </c>
      <c r="L29" s="555">
        <v>16</v>
      </c>
      <c r="M29" s="555">
        <v>5</v>
      </c>
      <c r="N29" s="555">
        <v>2</v>
      </c>
      <c r="O29" s="555">
        <v>2</v>
      </c>
      <c r="P29" s="551">
        <v>10458</v>
      </c>
      <c r="AE29" s="27"/>
      <c r="AF29" s="27"/>
      <c r="AG29" s="27"/>
      <c r="AH29" s="27"/>
      <c r="AI29" s="27"/>
      <c r="AJ29" s="27"/>
      <c r="AK29" s="27"/>
      <c r="AL29" s="27"/>
      <c r="AM29" s="27"/>
      <c r="AN29" s="27"/>
      <c r="AO29" s="27"/>
      <c r="AP29" s="27"/>
      <c r="AQ29" s="27"/>
      <c r="AR29" s="27"/>
    </row>
    <row r="30" spans="1:44" ht="19.899999999999999" customHeight="1">
      <c r="A30" s="554">
        <v>23</v>
      </c>
      <c r="B30" s="542" t="s">
        <v>103</v>
      </c>
      <c r="C30" s="555">
        <v>2947</v>
      </c>
      <c r="D30" s="555">
        <v>2627</v>
      </c>
      <c r="E30" s="555">
        <v>1641</v>
      </c>
      <c r="F30" s="555">
        <v>573</v>
      </c>
      <c r="G30" s="555">
        <v>728</v>
      </c>
      <c r="H30" s="555">
        <v>235</v>
      </c>
      <c r="I30" s="555">
        <v>157</v>
      </c>
      <c r="J30" s="555">
        <v>116</v>
      </c>
      <c r="K30" s="555">
        <v>73</v>
      </c>
      <c r="L30" s="555">
        <v>24</v>
      </c>
      <c r="M30" s="556">
        <v>8</v>
      </c>
      <c r="N30" s="555">
        <v>2</v>
      </c>
      <c r="O30" s="555">
        <v>0</v>
      </c>
      <c r="P30" s="551">
        <v>9131</v>
      </c>
      <c r="AE30" s="27"/>
      <c r="AF30" s="27"/>
      <c r="AG30" s="27"/>
      <c r="AH30" s="27"/>
      <c r="AI30" s="27"/>
      <c r="AJ30" s="27"/>
      <c r="AK30" s="27"/>
      <c r="AL30" s="27"/>
      <c r="AM30" s="27"/>
      <c r="AN30" s="27"/>
      <c r="AO30" s="27"/>
      <c r="AP30" s="27"/>
      <c r="AQ30" s="27"/>
      <c r="AR30" s="27"/>
    </row>
    <row r="31" spans="1:44" ht="19.899999999999999" customHeight="1">
      <c r="A31" s="554">
        <v>24</v>
      </c>
      <c r="B31" s="542" t="s">
        <v>126</v>
      </c>
      <c r="C31" s="555">
        <v>1463</v>
      </c>
      <c r="D31" s="555">
        <v>1190</v>
      </c>
      <c r="E31" s="555">
        <v>658</v>
      </c>
      <c r="F31" s="555">
        <v>277</v>
      </c>
      <c r="G31" s="555">
        <v>258</v>
      </c>
      <c r="H31" s="555">
        <v>81</v>
      </c>
      <c r="I31" s="555">
        <v>60</v>
      </c>
      <c r="J31" s="555">
        <v>53</v>
      </c>
      <c r="K31" s="555">
        <v>28</v>
      </c>
      <c r="L31" s="555">
        <v>10</v>
      </c>
      <c r="M31" s="556">
        <v>2</v>
      </c>
      <c r="N31" s="550">
        <v>2</v>
      </c>
      <c r="O31" s="550">
        <v>1</v>
      </c>
      <c r="P31" s="551">
        <v>4083</v>
      </c>
      <c r="AE31" s="27"/>
      <c r="AF31" s="27"/>
      <c r="AG31" s="27"/>
      <c r="AH31" s="27"/>
      <c r="AI31" s="27"/>
      <c r="AJ31" s="27"/>
      <c r="AK31" s="27"/>
      <c r="AL31" s="27"/>
      <c r="AM31" s="27"/>
      <c r="AN31" s="27"/>
      <c r="AO31" s="27"/>
      <c r="AP31" s="27"/>
      <c r="AQ31" s="27"/>
      <c r="AR31" s="27"/>
    </row>
    <row r="32" spans="1:44" ht="19.899999999999999" customHeight="1">
      <c r="A32" s="554">
        <v>25</v>
      </c>
      <c r="B32" s="542" t="s">
        <v>127</v>
      </c>
      <c r="C32" s="555">
        <v>3905</v>
      </c>
      <c r="D32" s="555">
        <v>2856</v>
      </c>
      <c r="E32" s="555">
        <v>1801</v>
      </c>
      <c r="F32" s="555">
        <v>630</v>
      </c>
      <c r="G32" s="555">
        <v>757</v>
      </c>
      <c r="H32" s="555">
        <v>209</v>
      </c>
      <c r="I32" s="555">
        <v>168</v>
      </c>
      <c r="J32" s="555">
        <v>160</v>
      </c>
      <c r="K32" s="555">
        <v>81</v>
      </c>
      <c r="L32" s="555">
        <v>18</v>
      </c>
      <c r="M32" s="555">
        <v>6</v>
      </c>
      <c r="N32" s="555">
        <v>2</v>
      </c>
      <c r="O32" s="555">
        <v>7</v>
      </c>
      <c r="P32" s="551">
        <v>10600</v>
      </c>
      <c r="AE32" s="27"/>
      <c r="AF32" s="27"/>
      <c r="AG32" s="27"/>
      <c r="AH32" s="27"/>
      <c r="AI32" s="27"/>
      <c r="AJ32" s="27"/>
      <c r="AK32" s="27"/>
      <c r="AL32" s="27"/>
      <c r="AM32" s="27"/>
      <c r="AN32" s="27"/>
      <c r="AO32" s="27"/>
      <c r="AP32" s="27"/>
      <c r="AQ32" s="27"/>
      <c r="AR32" s="27"/>
    </row>
    <row r="33" spans="1:44" ht="19.899999999999999" customHeight="1">
      <c r="A33" s="554">
        <v>26</v>
      </c>
      <c r="B33" s="542" t="s">
        <v>0</v>
      </c>
      <c r="C33" s="555">
        <v>8973</v>
      </c>
      <c r="D33" s="555">
        <v>6459</v>
      </c>
      <c r="E33" s="555">
        <v>3476</v>
      </c>
      <c r="F33" s="555">
        <v>1304</v>
      </c>
      <c r="G33" s="555">
        <v>1440</v>
      </c>
      <c r="H33" s="555">
        <v>446</v>
      </c>
      <c r="I33" s="555">
        <v>316</v>
      </c>
      <c r="J33" s="555">
        <v>229</v>
      </c>
      <c r="K33" s="555">
        <v>168</v>
      </c>
      <c r="L33" s="555">
        <v>49</v>
      </c>
      <c r="M33" s="555">
        <v>17</v>
      </c>
      <c r="N33" s="555">
        <v>8</v>
      </c>
      <c r="O33" s="555">
        <v>14</v>
      </c>
      <c r="P33" s="551">
        <v>22899</v>
      </c>
      <c r="AE33" s="27"/>
      <c r="AF33" s="27"/>
      <c r="AG33" s="27"/>
      <c r="AH33" s="27"/>
      <c r="AI33" s="27"/>
      <c r="AJ33" s="27"/>
      <c r="AK33" s="27"/>
      <c r="AL33" s="27"/>
      <c r="AM33" s="27"/>
      <c r="AN33" s="27"/>
      <c r="AO33" s="27"/>
      <c r="AP33" s="27"/>
      <c r="AQ33" s="27"/>
      <c r="AR33" s="27"/>
    </row>
    <row r="34" spans="1:44" ht="19.899999999999999" customHeight="1">
      <c r="A34" s="554">
        <v>27</v>
      </c>
      <c r="B34" s="542" t="s">
        <v>10</v>
      </c>
      <c r="C34" s="555">
        <v>12792</v>
      </c>
      <c r="D34" s="555">
        <v>10528</v>
      </c>
      <c r="E34" s="555">
        <v>5780</v>
      </c>
      <c r="F34" s="555">
        <v>2245</v>
      </c>
      <c r="G34" s="555">
        <v>2605</v>
      </c>
      <c r="H34" s="555">
        <v>861</v>
      </c>
      <c r="I34" s="555">
        <v>696</v>
      </c>
      <c r="J34" s="555">
        <v>443</v>
      </c>
      <c r="K34" s="555">
        <v>316</v>
      </c>
      <c r="L34" s="555">
        <v>108</v>
      </c>
      <c r="M34" s="555">
        <v>34</v>
      </c>
      <c r="N34" s="555">
        <v>12</v>
      </c>
      <c r="O34" s="555">
        <v>24</v>
      </c>
      <c r="P34" s="551">
        <v>36444</v>
      </c>
      <c r="AE34" s="27"/>
      <c r="AF34" s="27"/>
      <c r="AG34" s="27"/>
      <c r="AH34" s="27"/>
      <c r="AI34" s="27"/>
      <c r="AJ34" s="27"/>
      <c r="AK34" s="27"/>
      <c r="AL34" s="27"/>
      <c r="AM34" s="27"/>
      <c r="AN34" s="27"/>
      <c r="AO34" s="27"/>
      <c r="AP34" s="27"/>
      <c r="AQ34" s="27"/>
      <c r="AR34" s="27"/>
    </row>
    <row r="35" spans="1:44" ht="19.899999999999999" customHeight="1">
      <c r="A35" s="554">
        <v>28</v>
      </c>
      <c r="B35" s="542" t="s">
        <v>143</v>
      </c>
      <c r="C35" s="555">
        <v>4149</v>
      </c>
      <c r="D35" s="555">
        <v>2784</v>
      </c>
      <c r="E35" s="555">
        <v>1639</v>
      </c>
      <c r="F35" s="555">
        <v>563</v>
      </c>
      <c r="G35" s="555">
        <v>653</v>
      </c>
      <c r="H35" s="555">
        <v>200</v>
      </c>
      <c r="I35" s="555">
        <v>124</v>
      </c>
      <c r="J35" s="555">
        <v>81</v>
      </c>
      <c r="K35" s="555">
        <v>54</v>
      </c>
      <c r="L35" s="555">
        <v>12</v>
      </c>
      <c r="M35" s="555">
        <v>4</v>
      </c>
      <c r="N35" s="550">
        <v>1</v>
      </c>
      <c r="O35" s="550">
        <v>0</v>
      </c>
      <c r="P35" s="551">
        <v>10264</v>
      </c>
      <c r="AE35" s="27"/>
      <c r="AF35" s="27"/>
      <c r="AG35" s="27"/>
      <c r="AH35" s="27"/>
      <c r="AI35" s="27"/>
      <c r="AJ35" s="27"/>
      <c r="AK35" s="27"/>
      <c r="AL35" s="27"/>
      <c r="AM35" s="27"/>
      <c r="AN35" s="27"/>
      <c r="AO35" s="27"/>
      <c r="AP35" s="27"/>
      <c r="AQ35" s="27"/>
      <c r="AR35" s="27"/>
    </row>
    <row r="36" spans="1:44" ht="19.899999999999999" customHeight="1">
      <c r="A36" s="554">
        <v>29</v>
      </c>
      <c r="B36" s="542" t="s">
        <v>144</v>
      </c>
      <c r="C36" s="556">
        <v>861</v>
      </c>
      <c r="D36" s="555">
        <v>700</v>
      </c>
      <c r="E36" s="555">
        <v>407</v>
      </c>
      <c r="F36" s="556">
        <v>137</v>
      </c>
      <c r="G36" s="555">
        <v>112</v>
      </c>
      <c r="H36" s="556">
        <v>53</v>
      </c>
      <c r="I36" s="555">
        <v>33</v>
      </c>
      <c r="J36" s="555">
        <v>26</v>
      </c>
      <c r="K36" s="555">
        <v>14</v>
      </c>
      <c r="L36" s="555">
        <v>4</v>
      </c>
      <c r="M36" s="550">
        <v>0</v>
      </c>
      <c r="N36" s="550">
        <v>0</v>
      </c>
      <c r="O36" s="550">
        <v>0</v>
      </c>
      <c r="P36" s="551">
        <v>2347</v>
      </c>
      <c r="AE36" s="27"/>
      <c r="AF36" s="27"/>
      <c r="AG36" s="27"/>
      <c r="AH36" s="27"/>
      <c r="AI36" s="27"/>
      <c r="AJ36" s="27"/>
      <c r="AK36" s="27"/>
      <c r="AL36" s="27"/>
      <c r="AM36" s="27"/>
      <c r="AN36" s="27"/>
      <c r="AO36" s="27"/>
      <c r="AP36" s="27"/>
      <c r="AQ36" s="27"/>
      <c r="AR36" s="27"/>
    </row>
    <row r="37" spans="1:44" ht="19.899999999999999" customHeight="1">
      <c r="A37" s="554">
        <v>30</v>
      </c>
      <c r="B37" s="542" t="s">
        <v>145</v>
      </c>
      <c r="C37" s="556">
        <v>521</v>
      </c>
      <c r="D37" s="556">
        <v>826</v>
      </c>
      <c r="E37" s="556">
        <v>295</v>
      </c>
      <c r="F37" s="556">
        <v>104</v>
      </c>
      <c r="G37" s="555">
        <v>126</v>
      </c>
      <c r="H37" s="556">
        <v>56</v>
      </c>
      <c r="I37" s="556">
        <v>40</v>
      </c>
      <c r="J37" s="555">
        <v>32</v>
      </c>
      <c r="K37" s="555">
        <v>23</v>
      </c>
      <c r="L37" s="556">
        <v>10</v>
      </c>
      <c r="M37" s="550">
        <v>1</v>
      </c>
      <c r="N37" s="550">
        <v>2</v>
      </c>
      <c r="O37" s="550">
        <v>4</v>
      </c>
      <c r="P37" s="551">
        <v>2040</v>
      </c>
      <c r="AE37" s="27"/>
      <c r="AF37" s="27"/>
      <c r="AG37" s="27"/>
      <c r="AH37" s="27"/>
      <c r="AI37" s="27"/>
      <c r="AJ37" s="27"/>
      <c r="AK37" s="27"/>
      <c r="AL37" s="27"/>
      <c r="AM37" s="27"/>
      <c r="AN37" s="27"/>
      <c r="AO37" s="27"/>
      <c r="AP37" s="27"/>
      <c r="AQ37" s="27"/>
      <c r="AR37" s="27"/>
    </row>
    <row r="38" spans="1:44" ht="19.899999999999999" customHeight="1">
      <c r="A38" s="554">
        <v>31</v>
      </c>
      <c r="B38" s="542" t="s">
        <v>68</v>
      </c>
      <c r="C38" s="555">
        <v>4838</v>
      </c>
      <c r="D38" s="555">
        <v>3994</v>
      </c>
      <c r="E38" s="555">
        <v>2643</v>
      </c>
      <c r="F38" s="555">
        <v>820</v>
      </c>
      <c r="G38" s="555">
        <v>996</v>
      </c>
      <c r="H38" s="555">
        <v>324</v>
      </c>
      <c r="I38" s="555">
        <v>274</v>
      </c>
      <c r="J38" s="555">
        <v>176</v>
      </c>
      <c r="K38" s="555">
        <v>107</v>
      </c>
      <c r="L38" s="555">
        <v>22</v>
      </c>
      <c r="M38" s="555">
        <v>15</v>
      </c>
      <c r="N38" s="555">
        <v>2</v>
      </c>
      <c r="O38" s="555">
        <v>5</v>
      </c>
      <c r="P38" s="551">
        <v>14216</v>
      </c>
      <c r="AE38" s="27"/>
      <c r="AF38" s="27"/>
      <c r="AG38" s="27"/>
      <c r="AH38" s="27"/>
      <c r="AI38" s="27"/>
      <c r="AJ38" s="27"/>
      <c r="AK38" s="27"/>
      <c r="AL38" s="27"/>
      <c r="AM38" s="27"/>
      <c r="AN38" s="27"/>
      <c r="AO38" s="27"/>
      <c r="AP38" s="27"/>
      <c r="AQ38" s="27"/>
      <c r="AR38" s="27"/>
    </row>
    <row r="39" spans="1:44" ht="19.899999999999999" customHeight="1">
      <c r="A39" s="554">
        <v>32</v>
      </c>
      <c r="B39" s="542" t="s">
        <v>93</v>
      </c>
      <c r="C39" s="555">
        <v>3864</v>
      </c>
      <c r="D39" s="555">
        <v>3021</v>
      </c>
      <c r="E39" s="555">
        <v>1708</v>
      </c>
      <c r="F39" s="555">
        <v>604</v>
      </c>
      <c r="G39" s="555">
        <v>660</v>
      </c>
      <c r="H39" s="555">
        <v>186</v>
      </c>
      <c r="I39" s="555">
        <v>154</v>
      </c>
      <c r="J39" s="555">
        <v>105</v>
      </c>
      <c r="K39" s="555">
        <v>42</v>
      </c>
      <c r="L39" s="555">
        <v>15</v>
      </c>
      <c r="M39" s="555">
        <v>7</v>
      </c>
      <c r="N39" s="550">
        <v>2</v>
      </c>
      <c r="O39" s="550">
        <v>0</v>
      </c>
      <c r="P39" s="551">
        <v>10368</v>
      </c>
      <c r="AE39" s="27"/>
      <c r="AF39" s="27"/>
      <c r="AG39" s="27"/>
      <c r="AH39" s="27"/>
      <c r="AI39" s="27"/>
      <c r="AJ39" s="27"/>
      <c r="AK39" s="27"/>
      <c r="AL39" s="27"/>
      <c r="AM39" s="27"/>
      <c r="AN39" s="27"/>
      <c r="AO39" s="27"/>
      <c r="AP39" s="27"/>
      <c r="AQ39" s="27"/>
      <c r="AR39" s="27"/>
    </row>
    <row r="40" spans="1:44" ht="19.899999999999999" customHeight="1">
      <c r="A40" s="554">
        <v>33</v>
      </c>
      <c r="B40" s="542" t="s">
        <v>1</v>
      </c>
      <c r="C40" s="555">
        <v>16971</v>
      </c>
      <c r="D40" s="555">
        <v>12347</v>
      </c>
      <c r="E40" s="555">
        <v>7107</v>
      </c>
      <c r="F40" s="555">
        <v>2737</v>
      </c>
      <c r="G40" s="555">
        <v>2928</v>
      </c>
      <c r="H40" s="555">
        <v>915</v>
      </c>
      <c r="I40" s="555">
        <v>635</v>
      </c>
      <c r="J40" s="555">
        <v>433</v>
      </c>
      <c r="K40" s="555">
        <v>278</v>
      </c>
      <c r="L40" s="555">
        <v>56</v>
      </c>
      <c r="M40" s="555">
        <v>18</v>
      </c>
      <c r="N40" s="555">
        <v>10</v>
      </c>
      <c r="O40" s="555">
        <v>7</v>
      </c>
      <c r="P40" s="551">
        <v>44442</v>
      </c>
      <c r="AE40" s="27"/>
      <c r="AF40" s="27"/>
      <c r="AG40" s="27"/>
      <c r="AH40" s="27"/>
      <c r="AI40" s="27"/>
      <c r="AJ40" s="27"/>
      <c r="AK40" s="27"/>
      <c r="AL40" s="27"/>
      <c r="AM40" s="27"/>
      <c r="AN40" s="27"/>
      <c r="AO40" s="27"/>
      <c r="AP40" s="27"/>
      <c r="AQ40" s="27"/>
      <c r="AR40" s="27"/>
    </row>
    <row r="41" spans="1:44" ht="19.899999999999999" customHeight="1">
      <c r="A41" s="554">
        <v>34</v>
      </c>
      <c r="B41" s="542" t="s">
        <v>2</v>
      </c>
      <c r="C41" s="555">
        <v>209930</v>
      </c>
      <c r="D41" s="555">
        <v>175296</v>
      </c>
      <c r="E41" s="555">
        <v>101140</v>
      </c>
      <c r="F41" s="555">
        <v>41373</v>
      </c>
      <c r="G41" s="555">
        <v>45463</v>
      </c>
      <c r="H41" s="555">
        <v>14408</v>
      </c>
      <c r="I41" s="555">
        <v>10555</v>
      </c>
      <c r="J41" s="555">
        <v>6484</v>
      </c>
      <c r="K41" s="555">
        <v>3548</v>
      </c>
      <c r="L41" s="555">
        <v>971</v>
      </c>
      <c r="M41" s="555">
        <v>290</v>
      </c>
      <c r="N41" s="555">
        <v>123</v>
      </c>
      <c r="O41" s="555">
        <v>192</v>
      </c>
      <c r="P41" s="551">
        <v>609773</v>
      </c>
      <c r="AE41" s="27"/>
      <c r="AF41" s="27"/>
      <c r="AG41" s="27"/>
      <c r="AH41" s="27"/>
      <c r="AI41" s="27"/>
      <c r="AJ41" s="27"/>
      <c r="AK41" s="27"/>
      <c r="AL41" s="27"/>
      <c r="AM41" s="27"/>
      <c r="AN41" s="27"/>
      <c r="AO41" s="27"/>
      <c r="AP41" s="27"/>
      <c r="AQ41" s="27"/>
      <c r="AR41" s="27"/>
    </row>
    <row r="42" spans="1:44" ht="19.899999999999999" customHeight="1">
      <c r="A42" s="554">
        <v>35</v>
      </c>
      <c r="B42" s="542" t="s">
        <v>3</v>
      </c>
      <c r="C42" s="555">
        <v>57209</v>
      </c>
      <c r="D42" s="555">
        <v>41515</v>
      </c>
      <c r="E42" s="555">
        <v>22949</v>
      </c>
      <c r="F42" s="555">
        <v>9245</v>
      </c>
      <c r="G42" s="555">
        <v>9602</v>
      </c>
      <c r="H42" s="555">
        <v>2897</v>
      </c>
      <c r="I42" s="555">
        <v>2322</v>
      </c>
      <c r="J42" s="555">
        <v>1478</v>
      </c>
      <c r="K42" s="555">
        <v>849</v>
      </c>
      <c r="L42" s="555">
        <v>236</v>
      </c>
      <c r="M42" s="555">
        <v>52</v>
      </c>
      <c r="N42" s="555">
        <v>25</v>
      </c>
      <c r="O42" s="555">
        <v>36</v>
      </c>
      <c r="P42" s="551">
        <v>148415</v>
      </c>
      <c r="AE42" s="27"/>
      <c r="AF42" s="27"/>
      <c r="AG42" s="27"/>
      <c r="AH42" s="27"/>
      <c r="AI42" s="27"/>
      <c r="AJ42" s="27"/>
      <c r="AK42" s="27"/>
      <c r="AL42" s="27"/>
      <c r="AM42" s="27"/>
      <c r="AN42" s="27"/>
      <c r="AO42" s="27"/>
      <c r="AP42" s="27"/>
      <c r="AQ42" s="27"/>
      <c r="AR42" s="27"/>
    </row>
    <row r="43" spans="1:44" ht="19.899999999999999" customHeight="1">
      <c r="A43" s="554">
        <v>36</v>
      </c>
      <c r="B43" s="542" t="s">
        <v>4</v>
      </c>
      <c r="C43" s="556">
        <v>1091</v>
      </c>
      <c r="D43" s="555">
        <v>880</v>
      </c>
      <c r="E43" s="555">
        <v>620</v>
      </c>
      <c r="F43" s="555">
        <v>189</v>
      </c>
      <c r="G43" s="555">
        <v>228</v>
      </c>
      <c r="H43" s="555">
        <v>51</v>
      </c>
      <c r="I43" s="555">
        <v>48</v>
      </c>
      <c r="J43" s="555">
        <v>46</v>
      </c>
      <c r="K43" s="555">
        <v>33</v>
      </c>
      <c r="L43" s="556">
        <v>12</v>
      </c>
      <c r="M43" s="556">
        <v>0</v>
      </c>
      <c r="N43" s="550">
        <v>0</v>
      </c>
      <c r="O43" s="550">
        <v>0</v>
      </c>
      <c r="P43" s="551">
        <v>3198</v>
      </c>
      <c r="AE43" s="27"/>
      <c r="AF43" s="27"/>
      <c r="AG43" s="27"/>
      <c r="AH43" s="27"/>
      <c r="AI43" s="27"/>
      <c r="AJ43" s="27"/>
      <c r="AK43" s="27"/>
      <c r="AL43" s="27"/>
      <c r="AM43" s="27"/>
      <c r="AN43" s="27"/>
      <c r="AO43" s="27"/>
      <c r="AP43" s="27"/>
      <c r="AQ43" s="27"/>
      <c r="AR43" s="27"/>
    </row>
    <row r="44" spans="1:44" ht="19.899999999999999" customHeight="1">
      <c r="A44" s="554">
        <v>37</v>
      </c>
      <c r="B44" s="542" t="s">
        <v>5</v>
      </c>
      <c r="C44" s="555">
        <v>3332</v>
      </c>
      <c r="D44" s="555">
        <v>2277</v>
      </c>
      <c r="E44" s="555">
        <v>1267</v>
      </c>
      <c r="F44" s="555">
        <v>438</v>
      </c>
      <c r="G44" s="555">
        <v>495</v>
      </c>
      <c r="H44" s="555">
        <v>136</v>
      </c>
      <c r="I44" s="555">
        <v>133</v>
      </c>
      <c r="J44" s="555">
        <v>96</v>
      </c>
      <c r="K44" s="555">
        <v>67</v>
      </c>
      <c r="L44" s="555">
        <v>12</v>
      </c>
      <c r="M44" s="556">
        <v>2</v>
      </c>
      <c r="N44" s="550">
        <v>1</v>
      </c>
      <c r="O44" s="550">
        <v>0</v>
      </c>
      <c r="P44" s="551">
        <v>8256</v>
      </c>
      <c r="AE44" s="27"/>
      <c r="AF44" s="27"/>
      <c r="AG44" s="27"/>
      <c r="AH44" s="27"/>
      <c r="AI44" s="27"/>
      <c r="AJ44" s="27"/>
      <c r="AK44" s="27"/>
      <c r="AL44" s="27"/>
      <c r="AM44" s="27"/>
      <c r="AN44" s="27"/>
      <c r="AO44" s="27"/>
      <c r="AP44" s="27"/>
      <c r="AQ44" s="27"/>
      <c r="AR44" s="27"/>
    </row>
    <row r="45" spans="1:44" ht="19.899999999999999" customHeight="1">
      <c r="A45" s="554">
        <v>38</v>
      </c>
      <c r="B45" s="542" t="s">
        <v>6</v>
      </c>
      <c r="C45" s="555">
        <v>15883</v>
      </c>
      <c r="D45" s="555">
        <v>9363</v>
      </c>
      <c r="E45" s="555">
        <v>5364</v>
      </c>
      <c r="F45" s="555">
        <v>1989</v>
      </c>
      <c r="G45" s="555">
        <v>2264</v>
      </c>
      <c r="H45" s="555">
        <v>732</v>
      </c>
      <c r="I45" s="555">
        <v>571</v>
      </c>
      <c r="J45" s="555">
        <v>332</v>
      </c>
      <c r="K45" s="555">
        <v>184</v>
      </c>
      <c r="L45" s="555">
        <v>55</v>
      </c>
      <c r="M45" s="555">
        <v>17</v>
      </c>
      <c r="N45" s="555">
        <v>11</v>
      </c>
      <c r="O45" s="555">
        <v>11</v>
      </c>
      <c r="P45" s="551">
        <v>36776</v>
      </c>
      <c r="AE45" s="27"/>
      <c r="AF45" s="27"/>
      <c r="AG45" s="27"/>
      <c r="AH45" s="27"/>
      <c r="AI45" s="27"/>
      <c r="AJ45" s="27"/>
      <c r="AK45" s="27"/>
      <c r="AL45" s="27"/>
      <c r="AM45" s="27"/>
      <c r="AN45" s="27"/>
      <c r="AO45" s="27"/>
      <c r="AP45" s="27"/>
      <c r="AQ45" s="27"/>
      <c r="AR45" s="27"/>
    </row>
    <row r="46" spans="1:44" ht="19.899999999999999" customHeight="1">
      <c r="A46" s="554">
        <v>39</v>
      </c>
      <c r="B46" s="542" t="s">
        <v>7</v>
      </c>
      <c r="C46" s="555">
        <v>3526</v>
      </c>
      <c r="D46" s="555">
        <v>2597</v>
      </c>
      <c r="E46" s="555">
        <v>1414</v>
      </c>
      <c r="F46" s="555">
        <v>487</v>
      </c>
      <c r="G46" s="555">
        <v>570</v>
      </c>
      <c r="H46" s="555">
        <v>190</v>
      </c>
      <c r="I46" s="555">
        <v>137</v>
      </c>
      <c r="J46" s="555">
        <v>111</v>
      </c>
      <c r="K46" s="555">
        <v>71</v>
      </c>
      <c r="L46" s="555">
        <v>28</v>
      </c>
      <c r="M46" s="555">
        <v>3</v>
      </c>
      <c r="N46" s="556">
        <v>6</v>
      </c>
      <c r="O46" s="555">
        <v>4</v>
      </c>
      <c r="P46" s="551">
        <v>9144</v>
      </c>
      <c r="AE46" s="27"/>
      <c r="AF46" s="27"/>
      <c r="AG46" s="27"/>
      <c r="AH46" s="27"/>
      <c r="AI46" s="27"/>
      <c r="AJ46" s="27"/>
      <c r="AK46" s="27"/>
      <c r="AL46" s="27"/>
      <c r="AM46" s="27"/>
      <c r="AN46" s="27"/>
      <c r="AO46" s="27"/>
      <c r="AP46" s="27"/>
      <c r="AQ46" s="27"/>
      <c r="AR46" s="27"/>
    </row>
    <row r="47" spans="1:44" ht="19.899999999999999" customHeight="1">
      <c r="A47" s="554">
        <v>40</v>
      </c>
      <c r="B47" s="542" t="s">
        <v>8</v>
      </c>
      <c r="C47" s="555">
        <v>1572</v>
      </c>
      <c r="D47" s="555">
        <v>1146</v>
      </c>
      <c r="E47" s="555">
        <v>683</v>
      </c>
      <c r="F47" s="555">
        <v>226</v>
      </c>
      <c r="G47" s="555">
        <v>234</v>
      </c>
      <c r="H47" s="555">
        <v>62</v>
      </c>
      <c r="I47" s="555">
        <v>65</v>
      </c>
      <c r="J47" s="555">
        <v>32</v>
      </c>
      <c r="K47" s="555">
        <v>14</v>
      </c>
      <c r="L47" s="555">
        <v>2</v>
      </c>
      <c r="M47" s="550">
        <v>3</v>
      </c>
      <c r="N47" s="550">
        <v>1</v>
      </c>
      <c r="O47" s="555">
        <v>2</v>
      </c>
      <c r="P47" s="551">
        <v>4042</v>
      </c>
      <c r="AE47" s="27"/>
      <c r="AF47" s="27"/>
      <c r="AG47" s="27"/>
      <c r="AH47" s="27"/>
      <c r="AI47" s="27"/>
      <c r="AJ47" s="27"/>
      <c r="AK47" s="27"/>
      <c r="AL47" s="27"/>
      <c r="AM47" s="27"/>
      <c r="AN47" s="27"/>
      <c r="AO47" s="27"/>
      <c r="AP47" s="27"/>
      <c r="AQ47" s="27"/>
      <c r="AR47" s="27"/>
    </row>
    <row r="48" spans="1:44" ht="19.899999999999999" customHeight="1">
      <c r="A48" s="554">
        <v>41</v>
      </c>
      <c r="B48" s="542" t="s">
        <v>44</v>
      </c>
      <c r="C48" s="555">
        <v>17629</v>
      </c>
      <c r="D48" s="555">
        <v>15022</v>
      </c>
      <c r="E48" s="555">
        <v>9253</v>
      </c>
      <c r="F48" s="555">
        <v>3935</v>
      </c>
      <c r="G48" s="555">
        <v>4503</v>
      </c>
      <c r="H48" s="555">
        <v>1578</v>
      </c>
      <c r="I48" s="555">
        <v>1357</v>
      </c>
      <c r="J48" s="555">
        <v>951</v>
      </c>
      <c r="K48" s="555">
        <v>614</v>
      </c>
      <c r="L48" s="555">
        <v>188</v>
      </c>
      <c r="M48" s="555">
        <v>59</v>
      </c>
      <c r="N48" s="555">
        <v>34</v>
      </c>
      <c r="O48" s="555">
        <v>32</v>
      </c>
      <c r="P48" s="551">
        <v>55155</v>
      </c>
      <c r="AE48" s="27"/>
      <c r="AF48" s="27"/>
      <c r="AG48" s="27"/>
      <c r="AH48" s="27"/>
      <c r="AI48" s="27"/>
      <c r="AJ48" s="27"/>
      <c r="AK48" s="27"/>
      <c r="AL48" s="27"/>
      <c r="AM48" s="27"/>
      <c r="AN48" s="27"/>
      <c r="AO48" s="27"/>
      <c r="AP48" s="27"/>
      <c r="AQ48" s="27"/>
      <c r="AR48" s="27"/>
    </row>
    <row r="49" spans="1:44" ht="19.899999999999999" customHeight="1">
      <c r="A49" s="554">
        <v>42</v>
      </c>
      <c r="B49" s="542" t="s">
        <v>146</v>
      </c>
      <c r="C49" s="555">
        <v>19995</v>
      </c>
      <c r="D49" s="555">
        <v>14905</v>
      </c>
      <c r="E49" s="555">
        <v>8020</v>
      </c>
      <c r="F49" s="555">
        <v>3100</v>
      </c>
      <c r="G49" s="555">
        <v>3441</v>
      </c>
      <c r="H49" s="555">
        <v>1053</v>
      </c>
      <c r="I49" s="555">
        <v>846</v>
      </c>
      <c r="J49" s="555">
        <v>532</v>
      </c>
      <c r="K49" s="555">
        <v>280</v>
      </c>
      <c r="L49" s="555">
        <v>76</v>
      </c>
      <c r="M49" s="555">
        <v>13</v>
      </c>
      <c r="N49" s="555">
        <v>12</v>
      </c>
      <c r="O49" s="550">
        <v>11</v>
      </c>
      <c r="P49" s="551">
        <v>52284</v>
      </c>
      <c r="AE49" s="27"/>
      <c r="AF49" s="27"/>
      <c r="AG49" s="27"/>
      <c r="AH49" s="27"/>
      <c r="AI49" s="27"/>
      <c r="AJ49" s="27"/>
      <c r="AK49" s="27"/>
      <c r="AL49" s="27"/>
      <c r="AM49" s="27"/>
      <c r="AN49" s="27"/>
      <c r="AO49" s="27"/>
      <c r="AP49" s="27"/>
      <c r="AQ49" s="27"/>
      <c r="AR49" s="27"/>
    </row>
    <row r="50" spans="1:44" ht="19.899999999999999" customHeight="1">
      <c r="A50" s="554">
        <v>43</v>
      </c>
      <c r="B50" s="542" t="s">
        <v>39</v>
      </c>
      <c r="C50" s="555">
        <v>4628</v>
      </c>
      <c r="D50" s="555">
        <v>3069</v>
      </c>
      <c r="E50" s="555">
        <v>1794</v>
      </c>
      <c r="F50" s="555">
        <v>642</v>
      </c>
      <c r="G50" s="555">
        <v>693</v>
      </c>
      <c r="H50" s="555">
        <v>241</v>
      </c>
      <c r="I50" s="555">
        <v>179</v>
      </c>
      <c r="J50" s="555">
        <v>124</v>
      </c>
      <c r="K50" s="555">
        <v>106</v>
      </c>
      <c r="L50" s="555">
        <v>20</v>
      </c>
      <c r="M50" s="555">
        <v>7</v>
      </c>
      <c r="N50" s="556">
        <v>5</v>
      </c>
      <c r="O50" s="555">
        <v>9</v>
      </c>
      <c r="P50" s="551">
        <v>11517</v>
      </c>
      <c r="AE50" s="27"/>
      <c r="AF50" s="27"/>
      <c r="AG50" s="27"/>
      <c r="AH50" s="27"/>
      <c r="AI50" s="27"/>
      <c r="AJ50" s="27"/>
      <c r="AK50" s="27"/>
      <c r="AL50" s="27"/>
      <c r="AM50" s="27"/>
      <c r="AN50" s="27"/>
      <c r="AO50" s="27"/>
      <c r="AP50" s="27"/>
      <c r="AQ50" s="27"/>
      <c r="AR50" s="27"/>
    </row>
    <row r="51" spans="1:44" ht="19.899999999999999" customHeight="1">
      <c r="A51" s="554">
        <v>44</v>
      </c>
      <c r="B51" s="542" t="s">
        <v>40</v>
      </c>
      <c r="C51" s="555">
        <v>2401</v>
      </c>
      <c r="D51" s="555">
        <v>1810</v>
      </c>
      <c r="E51" s="555">
        <v>1176</v>
      </c>
      <c r="F51" s="555">
        <v>485</v>
      </c>
      <c r="G51" s="555">
        <v>513</v>
      </c>
      <c r="H51" s="555">
        <v>194</v>
      </c>
      <c r="I51" s="555">
        <v>165</v>
      </c>
      <c r="J51" s="555">
        <v>115</v>
      </c>
      <c r="K51" s="555">
        <v>82</v>
      </c>
      <c r="L51" s="555">
        <v>32</v>
      </c>
      <c r="M51" s="555">
        <v>8</v>
      </c>
      <c r="N51" s="555">
        <v>5</v>
      </c>
      <c r="O51" s="555">
        <v>5</v>
      </c>
      <c r="P51" s="551">
        <v>6991</v>
      </c>
      <c r="AE51" s="27"/>
      <c r="AF51" s="27"/>
      <c r="AG51" s="27"/>
      <c r="AH51" s="27"/>
      <c r="AI51" s="27"/>
      <c r="AJ51" s="27"/>
      <c r="AK51" s="27"/>
      <c r="AL51" s="27"/>
      <c r="AM51" s="27"/>
      <c r="AN51" s="27"/>
      <c r="AO51" s="27"/>
      <c r="AP51" s="27"/>
      <c r="AQ51" s="27"/>
      <c r="AR51" s="27"/>
    </row>
    <row r="52" spans="1:44" ht="19.899999999999999" customHeight="1">
      <c r="A52" s="554">
        <v>45</v>
      </c>
      <c r="B52" s="542" t="s">
        <v>41</v>
      </c>
      <c r="C52" s="555">
        <v>12198</v>
      </c>
      <c r="D52" s="555">
        <v>8903</v>
      </c>
      <c r="E52" s="555">
        <v>4920</v>
      </c>
      <c r="F52" s="555">
        <v>1771</v>
      </c>
      <c r="G52" s="555">
        <v>1898</v>
      </c>
      <c r="H52" s="555">
        <v>593</v>
      </c>
      <c r="I52" s="555">
        <v>473</v>
      </c>
      <c r="J52" s="555">
        <v>365</v>
      </c>
      <c r="K52" s="555">
        <v>262</v>
      </c>
      <c r="L52" s="555">
        <v>92</v>
      </c>
      <c r="M52" s="555">
        <v>24</v>
      </c>
      <c r="N52" s="555">
        <v>10</v>
      </c>
      <c r="O52" s="555">
        <v>15</v>
      </c>
      <c r="P52" s="551">
        <v>31524</v>
      </c>
      <c r="AE52" s="27"/>
      <c r="AF52" s="27"/>
      <c r="AG52" s="27"/>
      <c r="AH52" s="27"/>
      <c r="AI52" s="27"/>
      <c r="AJ52" s="27"/>
      <c r="AK52" s="27"/>
      <c r="AL52" s="27"/>
      <c r="AM52" s="27"/>
      <c r="AN52" s="27"/>
      <c r="AO52" s="27"/>
      <c r="AP52" s="27"/>
      <c r="AQ52" s="27"/>
      <c r="AR52" s="27"/>
    </row>
    <row r="53" spans="1:44" ht="19.899999999999999" customHeight="1">
      <c r="A53" s="554">
        <v>46</v>
      </c>
      <c r="B53" s="542" t="s">
        <v>206</v>
      </c>
      <c r="C53" s="555">
        <v>4018</v>
      </c>
      <c r="D53" s="555">
        <v>2483</v>
      </c>
      <c r="E53" s="555">
        <v>1608</v>
      </c>
      <c r="F53" s="555">
        <v>607</v>
      </c>
      <c r="G53" s="555">
        <v>655</v>
      </c>
      <c r="H53" s="555">
        <v>229</v>
      </c>
      <c r="I53" s="555">
        <v>199</v>
      </c>
      <c r="J53" s="555">
        <v>143</v>
      </c>
      <c r="K53" s="555">
        <v>125</v>
      </c>
      <c r="L53" s="555">
        <v>54</v>
      </c>
      <c r="M53" s="555">
        <v>14</v>
      </c>
      <c r="N53" s="555">
        <v>3</v>
      </c>
      <c r="O53" s="555">
        <v>6</v>
      </c>
      <c r="P53" s="551">
        <v>10144</v>
      </c>
      <c r="AE53" s="27"/>
      <c r="AF53" s="27"/>
      <c r="AG53" s="27"/>
      <c r="AH53" s="27"/>
      <c r="AI53" s="27"/>
      <c r="AJ53" s="27"/>
      <c r="AK53" s="27"/>
      <c r="AL53" s="27"/>
      <c r="AM53" s="27"/>
      <c r="AN53" s="27"/>
      <c r="AO53" s="27"/>
      <c r="AP53" s="27"/>
      <c r="AQ53" s="27"/>
      <c r="AR53" s="27"/>
    </row>
    <row r="54" spans="1:44" ht="19.899999999999999" customHeight="1">
      <c r="A54" s="554">
        <v>47</v>
      </c>
      <c r="B54" s="542" t="s">
        <v>42</v>
      </c>
      <c r="C54" s="555">
        <v>2074</v>
      </c>
      <c r="D54" s="555">
        <v>2771</v>
      </c>
      <c r="E54" s="555">
        <v>1658</v>
      </c>
      <c r="F54" s="555">
        <v>735</v>
      </c>
      <c r="G54" s="555">
        <v>1018</v>
      </c>
      <c r="H54" s="555">
        <v>443</v>
      </c>
      <c r="I54" s="555">
        <v>392</v>
      </c>
      <c r="J54" s="555">
        <v>182</v>
      </c>
      <c r="K54" s="555">
        <v>124</v>
      </c>
      <c r="L54" s="555">
        <v>28</v>
      </c>
      <c r="M54" s="556">
        <v>6</v>
      </c>
      <c r="N54" s="556">
        <v>4</v>
      </c>
      <c r="O54" s="555">
        <v>2</v>
      </c>
      <c r="P54" s="551">
        <v>9437</v>
      </c>
      <c r="AE54" s="27"/>
      <c r="AF54" s="27"/>
      <c r="AG54" s="27"/>
      <c r="AH54" s="27"/>
      <c r="AI54" s="27"/>
      <c r="AJ54" s="27"/>
      <c r="AK54" s="27"/>
      <c r="AL54" s="27"/>
      <c r="AM54" s="27"/>
      <c r="AN54" s="27"/>
      <c r="AO54" s="27"/>
      <c r="AP54" s="27"/>
      <c r="AQ54" s="27"/>
      <c r="AR54" s="27"/>
    </row>
    <row r="55" spans="1:44" ht="19.899999999999999" customHeight="1">
      <c r="A55" s="554">
        <v>48</v>
      </c>
      <c r="B55" s="542" t="s">
        <v>95</v>
      </c>
      <c r="C55" s="555">
        <v>17885</v>
      </c>
      <c r="D55" s="555">
        <v>13007</v>
      </c>
      <c r="E55" s="555">
        <v>6835</v>
      </c>
      <c r="F55" s="555">
        <v>2572</v>
      </c>
      <c r="G55" s="555">
        <v>2680</v>
      </c>
      <c r="H55" s="555">
        <v>711</v>
      </c>
      <c r="I55" s="555">
        <v>469</v>
      </c>
      <c r="J55" s="555">
        <v>320</v>
      </c>
      <c r="K55" s="555">
        <v>166</v>
      </c>
      <c r="L55" s="555">
        <v>37</v>
      </c>
      <c r="M55" s="555">
        <v>6</v>
      </c>
      <c r="N55" s="556">
        <v>5</v>
      </c>
      <c r="O55" s="555">
        <v>4</v>
      </c>
      <c r="P55" s="551">
        <v>44697</v>
      </c>
      <c r="AE55" s="27"/>
      <c r="AF55" s="27"/>
      <c r="AG55" s="27"/>
      <c r="AH55" s="27"/>
      <c r="AI55" s="27"/>
      <c r="AJ55" s="27"/>
      <c r="AK55" s="27"/>
      <c r="AL55" s="27"/>
      <c r="AM55" s="27"/>
      <c r="AN55" s="27"/>
      <c r="AO55" s="27"/>
      <c r="AP55" s="27"/>
      <c r="AQ55" s="27"/>
      <c r="AR55" s="27"/>
    </row>
    <row r="56" spans="1:44" ht="19.899999999999999" customHeight="1">
      <c r="A56" s="554">
        <v>49</v>
      </c>
      <c r="B56" s="542" t="s">
        <v>96</v>
      </c>
      <c r="C56" s="556">
        <v>905</v>
      </c>
      <c r="D56" s="555">
        <v>891</v>
      </c>
      <c r="E56" s="555">
        <v>554</v>
      </c>
      <c r="F56" s="556">
        <v>177</v>
      </c>
      <c r="G56" s="555">
        <v>215</v>
      </c>
      <c r="H56" s="555">
        <v>92</v>
      </c>
      <c r="I56" s="555">
        <v>73</v>
      </c>
      <c r="J56" s="555">
        <v>55</v>
      </c>
      <c r="K56" s="555">
        <v>29</v>
      </c>
      <c r="L56" s="555">
        <v>16</v>
      </c>
      <c r="M56" s="550">
        <v>4</v>
      </c>
      <c r="N56" s="550">
        <v>0</v>
      </c>
      <c r="O56" s="550">
        <v>1</v>
      </c>
      <c r="P56" s="551">
        <v>3012</v>
      </c>
      <c r="AE56" s="27"/>
      <c r="AF56" s="27"/>
      <c r="AG56" s="27"/>
      <c r="AH56" s="27"/>
      <c r="AI56" s="27"/>
      <c r="AJ56" s="27"/>
      <c r="AK56" s="27"/>
      <c r="AL56" s="27"/>
      <c r="AM56" s="27"/>
      <c r="AN56" s="27"/>
      <c r="AO56" s="27"/>
      <c r="AP56" s="27"/>
      <c r="AQ56" s="27"/>
      <c r="AR56" s="27"/>
    </row>
    <row r="57" spans="1:44" ht="19.899999999999999" customHeight="1">
      <c r="A57" s="554">
        <v>50</v>
      </c>
      <c r="B57" s="542" t="s">
        <v>97</v>
      </c>
      <c r="C57" s="555">
        <v>2979</v>
      </c>
      <c r="D57" s="555">
        <v>2345</v>
      </c>
      <c r="E57" s="555">
        <v>1285</v>
      </c>
      <c r="F57" s="555">
        <v>539</v>
      </c>
      <c r="G57" s="555">
        <v>528</v>
      </c>
      <c r="H57" s="555">
        <v>164</v>
      </c>
      <c r="I57" s="555">
        <v>129</v>
      </c>
      <c r="J57" s="555">
        <v>88</v>
      </c>
      <c r="K57" s="555">
        <v>34</v>
      </c>
      <c r="L57" s="555">
        <v>10</v>
      </c>
      <c r="M57" s="550">
        <v>2</v>
      </c>
      <c r="N57" s="550">
        <v>0</v>
      </c>
      <c r="O57" s="550">
        <v>0</v>
      </c>
      <c r="P57" s="551">
        <v>8103</v>
      </c>
      <c r="AE57" s="27"/>
      <c r="AF57" s="27"/>
      <c r="AG57" s="27"/>
      <c r="AH57" s="27"/>
      <c r="AI57" s="27"/>
      <c r="AJ57" s="27"/>
      <c r="AK57" s="27"/>
      <c r="AL57" s="27"/>
      <c r="AM57" s="27"/>
      <c r="AN57" s="27"/>
      <c r="AO57" s="27"/>
      <c r="AP57" s="27"/>
      <c r="AQ57" s="27"/>
      <c r="AR57" s="27"/>
    </row>
    <row r="58" spans="1:44" ht="19.899999999999999" customHeight="1">
      <c r="A58" s="554">
        <v>51</v>
      </c>
      <c r="B58" s="542" t="s">
        <v>98</v>
      </c>
      <c r="C58" s="555">
        <v>2819</v>
      </c>
      <c r="D58" s="555">
        <v>1892</v>
      </c>
      <c r="E58" s="555">
        <v>985</v>
      </c>
      <c r="F58" s="555">
        <v>350</v>
      </c>
      <c r="G58" s="555">
        <v>411</v>
      </c>
      <c r="H58" s="555">
        <v>136</v>
      </c>
      <c r="I58" s="555">
        <v>96</v>
      </c>
      <c r="J58" s="555">
        <v>64</v>
      </c>
      <c r="K58" s="555">
        <v>45</v>
      </c>
      <c r="L58" s="555">
        <v>11</v>
      </c>
      <c r="M58" s="556">
        <v>0</v>
      </c>
      <c r="N58" s="550">
        <v>0</v>
      </c>
      <c r="O58" s="550">
        <v>0</v>
      </c>
      <c r="P58" s="551">
        <v>6809</v>
      </c>
      <c r="AE58" s="27"/>
      <c r="AF58" s="27"/>
      <c r="AG58" s="27"/>
      <c r="AH58" s="27"/>
      <c r="AI58" s="27"/>
      <c r="AJ58" s="27"/>
      <c r="AK58" s="27"/>
      <c r="AL58" s="27"/>
      <c r="AM58" s="27"/>
      <c r="AN58" s="27"/>
      <c r="AO58" s="27"/>
      <c r="AP58" s="27"/>
      <c r="AQ58" s="27"/>
      <c r="AR58" s="27"/>
    </row>
    <row r="59" spans="1:44" ht="19.899999999999999" customHeight="1">
      <c r="A59" s="554">
        <v>52</v>
      </c>
      <c r="B59" s="542" t="s">
        <v>99</v>
      </c>
      <c r="C59" s="555">
        <v>6107</v>
      </c>
      <c r="D59" s="555">
        <v>4152</v>
      </c>
      <c r="E59" s="555">
        <v>2455</v>
      </c>
      <c r="F59" s="555">
        <v>841</v>
      </c>
      <c r="G59" s="555">
        <v>989</v>
      </c>
      <c r="H59" s="555">
        <v>289</v>
      </c>
      <c r="I59" s="555">
        <v>186</v>
      </c>
      <c r="J59" s="555">
        <v>132</v>
      </c>
      <c r="K59" s="555">
        <v>73</v>
      </c>
      <c r="L59" s="555">
        <v>37</v>
      </c>
      <c r="M59" s="555">
        <v>9</v>
      </c>
      <c r="N59" s="555">
        <v>0</v>
      </c>
      <c r="O59" s="550">
        <v>1</v>
      </c>
      <c r="P59" s="551">
        <v>15271</v>
      </c>
      <c r="AE59" s="27"/>
      <c r="AF59" s="27"/>
      <c r="AG59" s="27"/>
      <c r="AH59" s="27"/>
      <c r="AI59" s="27"/>
      <c r="AJ59" s="27"/>
      <c r="AK59" s="27"/>
      <c r="AL59" s="27"/>
      <c r="AM59" s="27"/>
      <c r="AN59" s="27"/>
      <c r="AO59" s="27"/>
      <c r="AP59" s="27"/>
      <c r="AQ59" s="27"/>
      <c r="AR59" s="27"/>
    </row>
    <row r="60" spans="1:44" ht="19.899999999999999" customHeight="1">
      <c r="A60" s="554">
        <v>53</v>
      </c>
      <c r="B60" s="542" t="s">
        <v>100</v>
      </c>
      <c r="C60" s="555">
        <v>3184</v>
      </c>
      <c r="D60" s="555">
        <v>2337</v>
      </c>
      <c r="E60" s="555">
        <v>1379</v>
      </c>
      <c r="F60" s="555">
        <v>539</v>
      </c>
      <c r="G60" s="555">
        <v>556</v>
      </c>
      <c r="H60" s="555">
        <v>186</v>
      </c>
      <c r="I60" s="555">
        <v>127</v>
      </c>
      <c r="J60" s="555">
        <v>72</v>
      </c>
      <c r="K60" s="555">
        <v>31</v>
      </c>
      <c r="L60" s="555">
        <v>12</v>
      </c>
      <c r="M60" s="555">
        <v>2</v>
      </c>
      <c r="N60" s="550">
        <v>0</v>
      </c>
      <c r="O60" s="550">
        <v>0</v>
      </c>
      <c r="P60" s="551">
        <v>8425</v>
      </c>
      <c r="AE60" s="27"/>
      <c r="AF60" s="27"/>
      <c r="AG60" s="27"/>
      <c r="AH60" s="27"/>
      <c r="AI60" s="27"/>
      <c r="AJ60" s="27"/>
      <c r="AK60" s="27"/>
      <c r="AL60" s="27"/>
      <c r="AM60" s="27"/>
      <c r="AN60" s="27"/>
      <c r="AO60" s="27"/>
      <c r="AP60" s="27"/>
      <c r="AQ60" s="27"/>
      <c r="AR60" s="27"/>
    </row>
    <row r="61" spans="1:44" ht="19.899999999999999" customHeight="1">
      <c r="A61" s="554">
        <v>54</v>
      </c>
      <c r="B61" s="542" t="s">
        <v>158</v>
      </c>
      <c r="C61" s="555">
        <v>10240</v>
      </c>
      <c r="D61" s="555">
        <v>7694</v>
      </c>
      <c r="E61" s="555">
        <v>4547</v>
      </c>
      <c r="F61" s="555">
        <v>1687</v>
      </c>
      <c r="G61" s="555">
        <v>1814</v>
      </c>
      <c r="H61" s="555">
        <v>538</v>
      </c>
      <c r="I61" s="555">
        <v>490</v>
      </c>
      <c r="J61" s="555">
        <v>286</v>
      </c>
      <c r="K61" s="555">
        <v>155</v>
      </c>
      <c r="L61" s="555">
        <v>56</v>
      </c>
      <c r="M61" s="555">
        <v>20</v>
      </c>
      <c r="N61" s="555">
        <v>7</v>
      </c>
      <c r="O61" s="555">
        <v>11</v>
      </c>
      <c r="P61" s="551">
        <v>27545</v>
      </c>
      <c r="AE61" s="27"/>
      <c r="AF61" s="27"/>
      <c r="AG61" s="27"/>
      <c r="AH61" s="27"/>
      <c r="AI61" s="27"/>
      <c r="AJ61" s="27"/>
      <c r="AK61" s="27"/>
      <c r="AL61" s="27"/>
      <c r="AM61" s="27"/>
      <c r="AN61" s="27"/>
      <c r="AO61" s="27"/>
      <c r="AP61" s="27"/>
      <c r="AQ61" s="27"/>
      <c r="AR61" s="27"/>
    </row>
    <row r="62" spans="1:44" ht="19.899999999999999" customHeight="1">
      <c r="A62" s="554">
        <v>55</v>
      </c>
      <c r="B62" s="542" t="s">
        <v>159</v>
      </c>
      <c r="C62" s="555">
        <v>11105</v>
      </c>
      <c r="D62" s="555">
        <v>8474</v>
      </c>
      <c r="E62" s="555">
        <v>5406</v>
      </c>
      <c r="F62" s="555">
        <v>1904</v>
      </c>
      <c r="G62" s="555">
        <v>2061</v>
      </c>
      <c r="H62" s="555">
        <v>634</v>
      </c>
      <c r="I62" s="555">
        <v>430</v>
      </c>
      <c r="J62" s="555">
        <v>280</v>
      </c>
      <c r="K62" s="555">
        <v>158</v>
      </c>
      <c r="L62" s="555">
        <v>45</v>
      </c>
      <c r="M62" s="555">
        <v>11</v>
      </c>
      <c r="N62" s="555">
        <v>6</v>
      </c>
      <c r="O62" s="555">
        <v>7</v>
      </c>
      <c r="P62" s="551">
        <v>30521</v>
      </c>
      <c r="AE62" s="27"/>
      <c r="AF62" s="27"/>
      <c r="AG62" s="27"/>
      <c r="AH62" s="27"/>
      <c r="AI62" s="27"/>
      <c r="AJ62" s="27"/>
      <c r="AK62" s="27"/>
      <c r="AL62" s="27"/>
      <c r="AM62" s="27"/>
      <c r="AN62" s="27"/>
      <c r="AO62" s="27"/>
      <c r="AP62" s="27"/>
      <c r="AQ62" s="27"/>
      <c r="AR62" s="27"/>
    </row>
    <row r="63" spans="1:44" ht="19.899999999999999" customHeight="1">
      <c r="A63" s="554">
        <v>56</v>
      </c>
      <c r="B63" s="542" t="s">
        <v>116</v>
      </c>
      <c r="C63" s="556">
        <v>815</v>
      </c>
      <c r="D63" s="555">
        <v>784</v>
      </c>
      <c r="E63" s="555">
        <v>520</v>
      </c>
      <c r="F63" s="556">
        <v>210</v>
      </c>
      <c r="G63" s="555">
        <v>226</v>
      </c>
      <c r="H63" s="555">
        <v>83</v>
      </c>
      <c r="I63" s="555">
        <v>58</v>
      </c>
      <c r="J63" s="555">
        <v>52</v>
      </c>
      <c r="K63" s="555">
        <v>35</v>
      </c>
      <c r="L63" s="555">
        <v>11</v>
      </c>
      <c r="M63" s="550">
        <v>3</v>
      </c>
      <c r="N63" s="556">
        <v>1</v>
      </c>
      <c r="O63" s="550">
        <v>2</v>
      </c>
      <c r="P63" s="551">
        <v>2800</v>
      </c>
      <c r="AE63" s="27"/>
      <c r="AF63" s="27"/>
      <c r="AG63" s="27"/>
      <c r="AH63" s="27"/>
      <c r="AI63" s="27"/>
      <c r="AJ63" s="27"/>
      <c r="AK63" s="27"/>
      <c r="AL63" s="27"/>
      <c r="AM63" s="27"/>
      <c r="AN63" s="27"/>
      <c r="AO63" s="27"/>
      <c r="AP63" s="27"/>
      <c r="AQ63" s="27"/>
      <c r="AR63" s="27"/>
    </row>
    <row r="64" spans="1:44" ht="19.899999999999999" customHeight="1">
      <c r="A64" s="554">
        <v>57</v>
      </c>
      <c r="B64" s="542" t="s">
        <v>12</v>
      </c>
      <c r="C64" s="555">
        <v>1752</v>
      </c>
      <c r="D64" s="555">
        <v>1362</v>
      </c>
      <c r="E64" s="555">
        <v>818</v>
      </c>
      <c r="F64" s="555">
        <v>290</v>
      </c>
      <c r="G64" s="555">
        <v>252</v>
      </c>
      <c r="H64" s="555">
        <v>76</v>
      </c>
      <c r="I64" s="555">
        <v>68</v>
      </c>
      <c r="J64" s="555">
        <v>64</v>
      </c>
      <c r="K64" s="555">
        <v>35</v>
      </c>
      <c r="L64" s="555">
        <v>6</v>
      </c>
      <c r="M64" s="550">
        <v>0</v>
      </c>
      <c r="N64" s="550">
        <v>0</v>
      </c>
      <c r="O64" s="550">
        <v>0</v>
      </c>
      <c r="P64" s="551">
        <v>4723</v>
      </c>
      <c r="AE64" s="27"/>
      <c r="AF64" s="27"/>
      <c r="AG64" s="27"/>
      <c r="AH64" s="27"/>
      <c r="AI64" s="27"/>
      <c r="AJ64" s="27"/>
      <c r="AK64" s="27"/>
      <c r="AL64" s="27"/>
      <c r="AM64" s="27"/>
      <c r="AN64" s="27"/>
      <c r="AO64" s="27"/>
      <c r="AP64" s="27"/>
      <c r="AQ64" s="27"/>
      <c r="AR64" s="27"/>
    </row>
    <row r="65" spans="1:44" ht="19.899999999999999" customHeight="1">
      <c r="A65" s="554">
        <v>58</v>
      </c>
      <c r="B65" s="542" t="s">
        <v>13</v>
      </c>
      <c r="C65" s="555">
        <v>3972</v>
      </c>
      <c r="D65" s="555">
        <v>3201</v>
      </c>
      <c r="E65" s="555">
        <v>1758</v>
      </c>
      <c r="F65" s="555">
        <v>643</v>
      </c>
      <c r="G65" s="555">
        <v>775</v>
      </c>
      <c r="H65" s="555">
        <v>219</v>
      </c>
      <c r="I65" s="555">
        <v>171</v>
      </c>
      <c r="J65" s="555">
        <v>121</v>
      </c>
      <c r="K65" s="555">
        <v>47</v>
      </c>
      <c r="L65" s="555">
        <v>20</v>
      </c>
      <c r="M65" s="555">
        <v>9</v>
      </c>
      <c r="N65" s="556">
        <v>4</v>
      </c>
      <c r="O65" s="555">
        <v>4</v>
      </c>
      <c r="P65" s="551">
        <v>10944</v>
      </c>
      <c r="AE65" s="27"/>
      <c r="AF65" s="27"/>
      <c r="AG65" s="27"/>
      <c r="AH65" s="27"/>
      <c r="AI65" s="27"/>
      <c r="AJ65" s="27"/>
      <c r="AK65" s="27"/>
      <c r="AL65" s="27"/>
      <c r="AM65" s="27"/>
      <c r="AN65" s="27"/>
      <c r="AO65" s="27"/>
      <c r="AP65" s="27"/>
      <c r="AQ65" s="27"/>
      <c r="AR65" s="27"/>
    </row>
    <row r="66" spans="1:44" ht="19.899999999999999" customHeight="1">
      <c r="A66" s="554">
        <v>59</v>
      </c>
      <c r="B66" s="542" t="s">
        <v>14</v>
      </c>
      <c r="C66" s="555">
        <v>10561</v>
      </c>
      <c r="D66" s="555">
        <v>7878</v>
      </c>
      <c r="E66" s="555">
        <v>4640</v>
      </c>
      <c r="F66" s="555">
        <v>1931</v>
      </c>
      <c r="G66" s="555">
        <v>2122</v>
      </c>
      <c r="H66" s="555">
        <v>668</v>
      </c>
      <c r="I66" s="555">
        <v>601</v>
      </c>
      <c r="J66" s="555">
        <v>503</v>
      </c>
      <c r="K66" s="555">
        <v>396</v>
      </c>
      <c r="L66" s="555">
        <v>132</v>
      </c>
      <c r="M66" s="555">
        <v>34</v>
      </c>
      <c r="N66" s="555">
        <v>13</v>
      </c>
      <c r="O66" s="555">
        <v>14</v>
      </c>
      <c r="P66" s="551">
        <v>29493</v>
      </c>
      <c r="AE66" s="27"/>
      <c r="AF66" s="27"/>
      <c r="AG66" s="27"/>
      <c r="AH66" s="27"/>
      <c r="AI66" s="27"/>
      <c r="AJ66" s="27"/>
      <c r="AK66" s="27"/>
      <c r="AL66" s="27"/>
      <c r="AM66" s="27"/>
      <c r="AN66" s="27"/>
      <c r="AO66" s="27"/>
      <c r="AP66" s="27"/>
      <c r="AQ66" s="27"/>
      <c r="AR66" s="27"/>
    </row>
    <row r="67" spans="1:44" ht="19.899999999999999" customHeight="1">
      <c r="A67" s="554">
        <v>60</v>
      </c>
      <c r="B67" s="542" t="s">
        <v>107</v>
      </c>
      <c r="C67" s="555">
        <v>3731</v>
      </c>
      <c r="D67" s="555">
        <v>2756</v>
      </c>
      <c r="E67" s="555">
        <v>1472</v>
      </c>
      <c r="F67" s="555">
        <v>559</v>
      </c>
      <c r="G67" s="555">
        <v>644</v>
      </c>
      <c r="H67" s="555">
        <v>183</v>
      </c>
      <c r="I67" s="555">
        <v>130</v>
      </c>
      <c r="J67" s="555">
        <v>103</v>
      </c>
      <c r="K67" s="555">
        <v>66</v>
      </c>
      <c r="L67" s="555">
        <v>19</v>
      </c>
      <c r="M67" s="556">
        <v>3</v>
      </c>
      <c r="N67" s="550">
        <v>2</v>
      </c>
      <c r="O67" s="550">
        <v>1</v>
      </c>
      <c r="P67" s="551">
        <v>9669</v>
      </c>
      <c r="AE67" s="27"/>
      <c r="AF67" s="27"/>
      <c r="AG67" s="27"/>
      <c r="AH67" s="27"/>
      <c r="AI67" s="27"/>
      <c r="AJ67" s="27"/>
      <c r="AK67" s="27"/>
      <c r="AL67" s="27"/>
      <c r="AM67" s="27"/>
      <c r="AN67" s="27"/>
      <c r="AO67" s="27"/>
      <c r="AP67" s="27"/>
      <c r="AQ67" s="27"/>
      <c r="AR67" s="27"/>
    </row>
    <row r="68" spans="1:44" ht="19.899999999999999" customHeight="1">
      <c r="A68" s="554">
        <v>61</v>
      </c>
      <c r="B68" s="542" t="s">
        <v>108</v>
      </c>
      <c r="C68" s="555">
        <v>7926</v>
      </c>
      <c r="D68" s="555">
        <v>5854</v>
      </c>
      <c r="E68" s="555">
        <v>3350</v>
      </c>
      <c r="F68" s="555">
        <v>1319</v>
      </c>
      <c r="G68" s="555">
        <v>1449</v>
      </c>
      <c r="H68" s="555">
        <v>397</v>
      </c>
      <c r="I68" s="555">
        <v>275</v>
      </c>
      <c r="J68" s="555">
        <v>156</v>
      </c>
      <c r="K68" s="555">
        <v>86</v>
      </c>
      <c r="L68" s="555">
        <v>24</v>
      </c>
      <c r="M68" s="555">
        <v>9</v>
      </c>
      <c r="N68" s="556">
        <v>2</v>
      </c>
      <c r="O68" s="550">
        <v>0</v>
      </c>
      <c r="P68" s="551">
        <v>20847</v>
      </c>
      <c r="AE68" s="27"/>
      <c r="AF68" s="27"/>
      <c r="AG68" s="27"/>
      <c r="AH68" s="27"/>
      <c r="AI68" s="27"/>
      <c r="AJ68" s="27"/>
      <c r="AK68" s="27"/>
      <c r="AL68" s="27"/>
      <c r="AM68" s="27"/>
      <c r="AN68" s="27"/>
      <c r="AO68" s="27"/>
      <c r="AP68" s="27"/>
      <c r="AQ68" s="27"/>
      <c r="AR68" s="27"/>
    </row>
    <row r="69" spans="1:44" ht="19.899999999999999" customHeight="1">
      <c r="A69" s="554">
        <v>62</v>
      </c>
      <c r="B69" s="542" t="s">
        <v>109</v>
      </c>
      <c r="C69" s="556">
        <v>558</v>
      </c>
      <c r="D69" s="556">
        <v>358</v>
      </c>
      <c r="E69" s="556">
        <v>239</v>
      </c>
      <c r="F69" s="556">
        <v>94</v>
      </c>
      <c r="G69" s="555">
        <v>94</v>
      </c>
      <c r="H69" s="556">
        <v>29</v>
      </c>
      <c r="I69" s="556">
        <v>13</v>
      </c>
      <c r="J69" s="556">
        <v>18</v>
      </c>
      <c r="K69" s="556">
        <v>10</v>
      </c>
      <c r="L69" s="550">
        <v>1</v>
      </c>
      <c r="M69" s="550">
        <v>0</v>
      </c>
      <c r="N69" s="550">
        <v>0</v>
      </c>
      <c r="O69" s="550">
        <v>0</v>
      </c>
      <c r="P69" s="551">
        <v>1414</v>
      </c>
      <c r="AE69" s="27"/>
      <c r="AF69" s="27"/>
      <c r="AG69" s="27"/>
      <c r="AH69" s="27"/>
      <c r="AI69" s="27"/>
      <c r="AJ69" s="27"/>
      <c r="AK69" s="27"/>
      <c r="AL69" s="27"/>
      <c r="AM69" s="27"/>
      <c r="AN69" s="27"/>
      <c r="AO69" s="27"/>
      <c r="AP69" s="27"/>
      <c r="AQ69" s="27"/>
      <c r="AR69" s="27"/>
    </row>
    <row r="70" spans="1:44" ht="19.899999999999999" customHeight="1">
      <c r="A70" s="554">
        <v>63</v>
      </c>
      <c r="B70" s="542" t="s">
        <v>104</v>
      </c>
      <c r="C70" s="555">
        <v>6643</v>
      </c>
      <c r="D70" s="555">
        <v>5608</v>
      </c>
      <c r="E70" s="555">
        <v>3049</v>
      </c>
      <c r="F70" s="555">
        <v>1105</v>
      </c>
      <c r="G70" s="555">
        <v>1291</v>
      </c>
      <c r="H70" s="555">
        <v>367</v>
      </c>
      <c r="I70" s="555">
        <v>288</v>
      </c>
      <c r="J70" s="555">
        <v>212</v>
      </c>
      <c r="K70" s="555">
        <v>151</v>
      </c>
      <c r="L70" s="555">
        <v>54</v>
      </c>
      <c r="M70" s="555">
        <v>17</v>
      </c>
      <c r="N70" s="555">
        <v>10</v>
      </c>
      <c r="O70" s="555">
        <v>12</v>
      </c>
      <c r="P70" s="551">
        <v>18807</v>
      </c>
      <c r="AE70" s="27"/>
      <c r="AF70" s="27"/>
      <c r="AG70" s="27"/>
      <c r="AH70" s="27"/>
      <c r="AI70" s="27"/>
      <c r="AJ70" s="27"/>
      <c r="AK70" s="27"/>
      <c r="AL70" s="27"/>
      <c r="AM70" s="27"/>
      <c r="AN70" s="27"/>
      <c r="AO70" s="27"/>
      <c r="AP70" s="27"/>
      <c r="AQ70" s="27"/>
      <c r="AR70" s="27"/>
    </row>
    <row r="71" spans="1:44" ht="19.899999999999999" customHeight="1">
      <c r="A71" s="554">
        <v>64</v>
      </c>
      <c r="B71" s="542" t="s">
        <v>105</v>
      </c>
      <c r="C71" s="555">
        <v>4404</v>
      </c>
      <c r="D71" s="555">
        <v>2627</v>
      </c>
      <c r="E71" s="555">
        <v>1464</v>
      </c>
      <c r="F71" s="555">
        <v>573</v>
      </c>
      <c r="G71" s="555">
        <v>622</v>
      </c>
      <c r="H71" s="555">
        <v>208</v>
      </c>
      <c r="I71" s="555">
        <v>179</v>
      </c>
      <c r="J71" s="555">
        <v>89</v>
      </c>
      <c r="K71" s="555">
        <v>69</v>
      </c>
      <c r="L71" s="555">
        <v>17</v>
      </c>
      <c r="M71" s="555">
        <v>7</v>
      </c>
      <c r="N71" s="556">
        <v>1</v>
      </c>
      <c r="O71" s="550">
        <v>2</v>
      </c>
      <c r="P71" s="551">
        <v>10262</v>
      </c>
      <c r="AE71" s="27"/>
      <c r="AF71" s="27"/>
      <c r="AG71" s="27"/>
      <c r="AH71" s="27"/>
      <c r="AI71" s="27"/>
      <c r="AJ71" s="27"/>
      <c r="AK71" s="27"/>
      <c r="AL71" s="27"/>
      <c r="AM71" s="27"/>
      <c r="AN71" s="27"/>
      <c r="AO71" s="27"/>
      <c r="AP71" s="27"/>
      <c r="AQ71" s="27"/>
      <c r="AR71" s="27"/>
    </row>
    <row r="72" spans="1:44" ht="19.899999999999999" customHeight="1">
      <c r="A72" s="554">
        <v>65</v>
      </c>
      <c r="B72" s="542" t="s">
        <v>106</v>
      </c>
      <c r="C72" s="555">
        <v>4205</v>
      </c>
      <c r="D72" s="555">
        <v>3131</v>
      </c>
      <c r="E72" s="555">
        <v>1888</v>
      </c>
      <c r="F72" s="555">
        <v>676</v>
      </c>
      <c r="G72" s="555">
        <v>799</v>
      </c>
      <c r="H72" s="555">
        <v>213</v>
      </c>
      <c r="I72" s="555">
        <v>164</v>
      </c>
      <c r="J72" s="555">
        <v>139</v>
      </c>
      <c r="K72" s="555">
        <v>105</v>
      </c>
      <c r="L72" s="555">
        <v>25</v>
      </c>
      <c r="M72" s="555">
        <v>11</v>
      </c>
      <c r="N72" s="556">
        <v>4</v>
      </c>
      <c r="O72" s="550">
        <v>11</v>
      </c>
      <c r="P72" s="551">
        <v>11371</v>
      </c>
      <c r="AE72" s="27"/>
      <c r="AF72" s="27"/>
      <c r="AG72" s="27"/>
      <c r="AH72" s="27"/>
      <c r="AI72" s="27"/>
      <c r="AJ72" s="27"/>
      <c r="AK72" s="27"/>
      <c r="AL72" s="27"/>
      <c r="AM72" s="27"/>
      <c r="AN72" s="27"/>
      <c r="AO72" s="27"/>
      <c r="AP72" s="27"/>
      <c r="AQ72" s="27"/>
      <c r="AR72" s="27"/>
    </row>
    <row r="73" spans="1:44" ht="19.899999999999999" customHeight="1">
      <c r="A73" s="554">
        <v>66</v>
      </c>
      <c r="B73" s="542" t="s">
        <v>87</v>
      </c>
      <c r="C73" s="555">
        <v>2481</v>
      </c>
      <c r="D73" s="555">
        <v>1846</v>
      </c>
      <c r="E73" s="555">
        <v>1020</v>
      </c>
      <c r="F73" s="555">
        <v>355</v>
      </c>
      <c r="G73" s="555">
        <v>404</v>
      </c>
      <c r="H73" s="555">
        <v>109</v>
      </c>
      <c r="I73" s="555">
        <v>94</v>
      </c>
      <c r="J73" s="555">
        <v>69</v>
      </c>
      <c r="K73" s="555">
        <v>33</v>
      </c>
      <c r="L73" s="555">
        <v>19</v>
      </c>
      <c r="M73" s="556">
        <v>1</v>
      </c>
      <c r="N73" s="550">
        <v>0</v>
      </c>
      <c r="O73" s="555">
        <v>0</v>
      </c>
      <c r="P73" s="551">
        <v>6431</v>
      </c>
      <c r="AE73" s="27"/>
      <c r="AF73" s="27"/>
      <c r="AG73" s="27"/>
      <c r="AH73" s="27"/>
      <c r="AI73" s="27"/>
      <c r="AJ73" s="27"/>
      <c r="AK73" s="27"/>
      <c r="AL73" s="27"/>
      <c r="AM73" s="27"/>
      <c r="AN73" s="27"/>
      <c r="AO73" s="27"/>
      <c r="AP73" s="27"/>
      <c r="AQ73" s="27"/>
      <c r="AR73" s="27"/>
    </row>
    <row r="74" spans="1:44" ht="19.899999999999999" customHeight="1">
      <c r="A74" s="554">
        <v>67</v>
      </c>
      <c r="B74" s="542" t="s">
        <v>88</v>
      </c>
      <c r="C74" s="555">
        <v>4536</v>
      </c>
      <c r="D74" s="555">
        <v>3242</v>
      </c>
      <c r="E74" s="555">
        <v>2090</v>
      </c>
      <c r="F74" s="555">
        <v>778</v>
      </c>
      <c r="G74" s="555">
        <v>781</v>
      </c>
      <c r="H74" s="555">
        <v>212</v>
      </c>
      <c r="I74" s="555">
        <v>181</v>
      </c>
      <c r="J74" s="555">
        <v>115</v>
      </c>
      <c r="K74" s="555">
        <v>86</v>
      </c>
      <c r="L74" s="555">
        <v>30</v>
      </c>
      <c r="M74" s="555">
        <v>6</v>
      </c>
      <c r="N74" s="555">
        <v>5</v>
      </c>
      <c r="O74" s="555">
        <v>5</v>
      </c>
      <c r="P74" s="551">
        <v>12067</v>
      </c>
      <c r="AE74" s="27"/>
      <c r="AF74" s="27"/>
      <c r="AG74" s="27"/>
      <c r="AH74" s="27"/>
      <c r="AI74" s="27"/>
      <c r="AJ74" s="27"/>
      <c r="AK74" s="27"/>
      <c r="AL74" s="27"/>
      <c r="AM74" s="27"/>
      <c r="AN74" s="27"/>
      <c r="AO74" s="27"/>
      <c r="AP74" s="27"/>
      <c r="AQ74" s="27"/>
      <c r="AR74" s="27"/>
    </row>
    <row r="75" spans="1:44" ht="19.899999999999999" customHeight="1">
      <c r="A75" s="554">
        <v>68</v>
      </c>
      <c r="B75" s="542" t="s">
        <v>89</v>
      </c>
      <c r="C75" s="555">
        <v>3246</v>
      </c>
      <c r="D75" s="555">
        <v>2480</v>
      </c>
      <c r="E75" s="555">
        <v>1296</v>
      </c>
      <c r="F75" s="555">
        <v>496</v>
      </c>
      <c r="G75" s="555">
        <v>582</v>
      </c>
      <c r="H75" s="555">
        <v>167</v>
      </c>
      <c r="I75" s="555">
        <v>133</v>
      </c>
      <c r="J75" s="555">
        <v>60</v>
      </c>
      <c r="K75" s="555">
        <v>45</v>
      </c>
      <c r="L75" s="555">
        <v>16</v>
      </c>
      <c r="M75" s="550">
        <v>2</v>
      </c>
      <c r="N75" s="556">
        <v>1</v>
      </c>
      <c r="O75" s="555">
        <v>3</v>
      </c>
      <c r="P75" s="551">
        <v>8527</v>
      </c>
      <c r="AE75" s="27"/>
      <c r="AF75" s="27"/>
      <c r="AG75" s="27"/>
      <c r="AH75" s="27"/>
      <c r="AI75" s="27"/>
      <c r="AJ75" s="27"/>
      <c r="AK75" s="27"/>
      <c r="AL75" s="27"/>
      <c r="AM75" s="27"/>
      <c r="AN75" s="27"/>
      <c r="AO75" s="27"/>
      <c r="AP75" s="27"/>
      <c r="AQ75" s="27"/>
      <c r="AR75" s="27"/>
    </row>
    <row r="76" spans="1:44" ht="19.899999999999999" customHeight="1">
      <c r="A76" s="554">
        <v>69</v>
      </c>
      <c r="B76" s="542" t="s">
        <v>128</v>
      </c>
      <c r="C76" s="556">
        <v>517</v>
      </c>
      <c r="D76" s="556">
        <v>416</v>
      </c>
      <c r="E76" s="556">
        <v>242</v>
      </c>
      <c r="F76" s="556">
        <v>74</v>
      </c>
      <c r="G76" s="555">
        <v>79</v>
      </c>
      <c r="H76" s="556">
        <v>25</v>
      </c>
      <c r="I76" s="556">
        <v>15</v>
      </c>
      <c r="J76" s="556">
        <v>13</v>
      </c>
      <c r="K76" s="556">
        <v>12</v>
      </c>
      <c r="L76" s="556">
        <v>0</v>
      </c>
      <c r="M76" s="550">
        <v>1</v>
      </c>
      <c r="N76" s="550">
        <v>0</v>
      </c>
      <c r="O76" s="550">
        <v>0</v>
      </c>
      <c r="P76" s="551">
        <v>1394</v>
      </c>
      <c r="AE76" s="27"/>
      <c r="AF76" s="27"/>
      <c r="AG76" s="27"/>
      <c r="AH76" s="27"/>
      <c r="AI76" s="27"/>
      <c r="AJ76" s="27"/>
      <c r="AK76" s="27"/>
      <c r="AL76" s="27"/>
      <c r="AM76" s="27"/>
      <c r="AN76" s="27"/>
      <c r="AO76" s="27"/>
      <c r="AP76" s="27"/>
      <c r="AQ76" s="27"/>
      <c r="AR76" s="27"/>
    </row>
    <row r="77" spans="1:44" ht="19.899999999999999" customHeight="1">
      <c r="A77" s="554">
        <v>70</v>
      </c>
      <c r="B77" s="542" t="s">
        <v>129</v>
      </c>
      <c r="C77" s="555">
        <v>1995</v>
      </c>
      <c r="D77" s="555">
        <v>1482</v>
      </c>
      <c r="E77" s="555">
        <v>897</v>
      </c>
      <c r="F77" s="555">
        <v>315</v>
      </c>
      <c r="G77" s="555">
        <v>324</v>
      </c>
      <c r="H77" s="555">
        <v>110</v>
      </c>
      <c r="I77" s="555">
        <v>56</v>
      </c>
      <c r="J77" s="555">
        <v>58</v>
      </c>
      <c r="K77" s="555">
        <v>35</v>
      </c>
      <c r="L77" s="555">
        <v>11</v>
      </c>
      <c r="M77" s="550">
        <v>4</v>
      </c>
      <c r="N77" s="550">
        <v>1</v>
      </c>
      <c r="O77" s="555">
        <v>3</v>
      </c>
      <c r="P77" s="551">
        <v>5291</v>
      </c>
      <c r="AE77" s="27"/>
      <c r="AF77" s="27"/>
      <c r="AG77" s="27"/>
      <c r="AH77" s="27"/>
      <c r="AI77" s="27"/>
      <c r="AJ77" s="27"/>
      <c r="AK77" s="27"/>
      <c r="AL77" s="27"/>
      <c r="AM77" s="27"/>
      <c r="AN77" s="27"/>
      <c r="AO77" s="27"/>
      <c r="AP77" s="27"/>
      <c r="AQ77" s="27"/>
      <c r="AR77" s="27"/>
    </row>
    <row r="78" spans="1:44" ht="19.899999999999999" customHeight="1">
      <c r="A78" s="554">
        <v>72</v>
      </c>
      <c r="B78" s="542" t="s">
        <v>130</v>
      </c>
      <c r="C78" s="555">
        <v>1789</v>
      </c>
      <c r="D78" s="555">
        <v>1376</v>
      </c>
      <c r="E78" s="555">
        <v>835</v>
      </c>
      <c r="F78" s="555">
        <v>296</v>
      </c>
      <c r="G78" s="555">
        <v>334</v>
      </c>
      <c r="H78" s="555">
        <v>112</v>
      </c>
      <c r="I78" s="555">
        <v>89</v>
      </c>
      <c r="J78" s="555">
        <v>58</v>
      </c>
      <c r="K78" s="555">
        <v>40</v>
      </c>
      <c r="L78" s="555">
        <v>10</v>
      </c>
      <c r="M78" s="555">
        <v>3</v>
      </c>
      <c r="N78" s="555">
        <v>2</v>
      </c>
      <c r="O78" s="555">
        <v>1</v>
      </c>
      <c r="P78" s="551">
        <v>4945</v>
      </c>
      <c r="AE78" s="27"/>
      <c r="AF78" s="27"/>
      <c r="AG78" s="27"/>
      <c r="AH78" s="27"/>
      <c r="AI78" s="27"/>
      <c r="AJ78" s="27"/>
      <c r="AK78" s="27"/>
      <c r="AL78" s="27"/>
      <c r="AM78" s="27"/>
      <c r="AN78" s="27"/>
      <c r="AO78" s="27"/>
      <c r="AP78" s="27"/>
      <c r="AQ78" s="27"/>
      <c r="AR78" s="27"/>
    </row>
    <row r="79" spans="1:44" ht="19.899999999999999" customHeight="1">
      <c r="A79" s="554">
        <v>72</v>
      </c>
      <c r="B79" s="542" t="s">
        <v>131</v>
      </c>
      <c r="C79" s="556">
        <v>1655</v>
      </c>
      <c r="D79" s="555">
        <v>1470</v>
      </c>
      <c r="E79" s="555">
        <v>1146</v>
      </c>
      <c r="F79" s="555">
        <v>525</v>
      </c>
      <c r="G79" s="555">
        <v>675</v>
      </c>
      <c r="H79" s="555">
        <v>232</v>
      </c>
      <c r="I79" s="555">
        <v>215</v>
      </c>
      <c r="J79" s="555">
        <v>184</v>
      </c>
      <c r="K79" s="555">
        <v>155</v>
      </c>
      <c r="L79" s="555">
        <v>26</v>
      </c>
      <c r="M79" s="555">
        <v>10</v>
      </c>
      <c r="N79" s="550">
        <v>0</v>
      </c>
      <c r="O79" s="550">
        <v>3</v>
      </c>
      <c r="P79" s="551">
        <v>6296</v>
      </c>
      <c r="AE79" s="27"/>
      <c r="AF79" s="27"/>
      <c r="AG79" s="27"/>
      <c r="AH79" s="27"/>
      <c r="AI79" s="27"/>
      <c r="AJ79" s="27"/>
      <c r="AK79" s="27"/>
      <c r="AL79" s="27"/>
      <c r="AM79" s="27"/>
      <c r="AN79" s="27"/>
      <c r="AO79" s="27"/>
      <c r="AP79" s="27"/>
      <c r="AQ79" s="27"/>
      <c r="AR79" s="27"/>
    </row>
    <row r="80" spans="1:44" ht="19.899999999999999" customHeight="1">
      <c r="A80" s="554">
        <v>73</v>
      </c>
      <c r="B80" s="542" t="s">
        <v>132</v>
      </c>
      <c r="C80" s="556">
        <v>851</v>
      </c>
      <c r="D80" s="556">
        <v>820</v>
      </c>
      <c r="E80" s="555">
        <v>597</v>
      </c>
      <c r="F80" s="556">
        <v>294</v>
      </c>
      <c r="G80" s="555">
        <v>516</v>
      </c>
      <c r="H80" s="555">
        <v>214</v>
      </c>
      <c r="I80" s="555">
        <v>182</v>
      </c>
      <c r="J80" s="555">
        <v>101</v>
      </c>
      <c r="K80" s="555">
        <v>39</v>
      </c>
      <c r="L80" s="555">
        <v>16</v>
      </c>
      <c r="M80" s="555">
        <v>4</v>
      </c>
      <c r="N80" s="550">
        <v>3</v>
      </c>
      <c r="O80" s="550">
        <v>4</v>
      </c>
      <c r="P80" s="551">
        <v>3641</v>
      </c>
      <c r="AE80" s="27"/>
      <c r="AF80" s="27"/>
      <c r="AG80" s="27"/>
      <c r="AH80" s="27"/>
      <c r="AI80" s="27"/>
      <c r="AJ80" s="27"/>
      <c r="AK80" s="27"/>
      <c r="AL80" s="27"/>
      <c r="AM80" s="27"/>
      <c r="AN80" s="27"/>
      <c r="AO80" s="27"/>
      <c r="AP80" s="27"/>
      <c r="AQ80" s="27"/>
      <c r="AR80" s="27"/>
    </row>
    <row r="81" spans="1:44" ht="19.899999999999999" customHeight="1">
      <c r="A81" s="554">
        <v>74</v>
      </c>
      <c r="B81" s="542" t="s">
        <v>133</v>
      </c>
      <c r="C81" s="555">
        <v>1891</v>
      </c>
      <c r="D81" s="555">
        <v>1290</v>
      </c>
      <c r="E81" s="555">
        <v>713</v>
      </c>
      <c r="F81" s="555">
        <v>248</v>
      </c>
      <c r="G81" s="555">
        <v>266</v>
      </c>
      <c r="H81" s="555">
        <v>77</v>
      </c>
      <c r="I81" s="555">
        <v>57</v>
      </c>
      <c r="J81" s="555">
        <v>35</v>
      </c>
      <c r="K81" s="555">
        <v>37</v>
      </c>
      <c r="L81" s="555">
        <v>14</v>
      </c>
      <c r="M81" s="555">
        <v>2</v>
      </c>
      <c r="N81" s="550">
        <v>0</v>
      </c>
      <c r="O81" s="550">
        <v>1</v>
      </c>
      <c r="P81" s="551">
        <v>4631</v>
      </c>
      <c r="AE81" s="27"/>
      <c r="AF81" s="27"/>
      <c r="AG81" s="27"/>
      <c r="AH81" s="27"/>
      <c r="AI81" s="27"/>
      <c r="AJ81" s="27"/>
      <c r="AK81" s="27"/>
      <c r="AL81" s="27"/>
      <c r="AM81" s="27"/>
      <c r="AN81" s="27"/>
      <c r="AO81" s="27"/>
      <c r="AP81" s="27"/>
      <c r="AQ81" s="27"/>
      <c r="AR81" s="27"/>
    </row>
    <row r="82" spans="1:44" ht="19.899999999999999" customHeight="1">
      <c r="A82" s="554">
        <v>75</v>
      </c>
      <c r="B82" s="542" t="s">
        <v>134</v>
      </c>
      <c r="C82" s="556">
        <v>450</v>
      </c>
      <c r="D82" s="556">
        <v>367</v>
      </c>
      <c r="E82" s="556">
        <v>243</v>
      </c>
      <c r="F82" s="556">
        <v>67</v>
      </c>
      <c r="G82" s="555">
        <v>83</v>
      </c>
      <c r="H82" s="556">
        <v>31</v>
      </c>
      <c r="I82" s="556">
        <v>23</v>
      </c>
      <c r="J82" s="556">
        <v>18</v>
      </c>
      <c r="K82" s="556">
        <v>14</v>
      </c>
      <c r="L82" s="556">
        <v>1</v>
      </c>
      <c r="M82" s="550">
        <v>0</v>
      </c>
      <c r="N82" s="550">
        <v>0</v>
      </c>
      <c r="O82" s="550">
        <v>0</v>
      </c>
      <c r="P82" s="551">
        <v>1297</v>
      </c>
      <c r="AE82" s="27"/>
      <c r="AF82" s="27"/>
      <c r="AG82" s="27"/>
      <c r="AH82" s="27"/>
      <c r="AI82" s="27"/>
      <c r="AJ82" s="27"/>
      <c r="AK82" s="27"/>
      <c r="AL82" s="27"/>
      <c r="AM82" s="27"/>
      <c r="AN82" s="27"/>
      <c r="AO82" s="27"/>
      <c r="AP82" s="27"/>
      <c r="AQ82" s="27"/>
      <c r="AR82" s="27"/>
    </row>
    <row r="83" spans="1:44" ht="19.899999999999999" customHeight="1">
      <c r="A83" s="554">
        <v>76</v>
      </c>
      <c r="B83" s="542" t="s">
        <v>135</v>
      </c>
      <c r="C83" s="556">
        <v>751</v>
      </c>
      <c r="D83" s="556">
        <v>669</v>
      </c>
      <c r="E83" s="555">
        <v>441</v>
      </c>
      <c r="F83" s="556">
        <v>166</v>
      </c>
      <c r="G83" s="555">
        <v>199</v>
      </c>
      <c r="H83" s="555">
        <v>75</v>
      </c>
      <c r="I83" s="555">
        <v>49</v>
      </c>
      <c r="J83" s="555">
        <v>34</v>
      </c>
      <c r="K83" s="555">
        <v>24</v>
      </c>
      <c r="L83" s="556">
        <v>5</v>
      </c>
      <c r="M83" s="550">
        <v>0</v>
      </c>
      <c r="N83" s="550">
        <v>0</v>
      </c>
      <c r="O83" s="550">
        <v>0</v>
      </c>
      <c r="P83" s="551">
        <v>2413</v>
      </c>
      <c r="AE83" s="27"/>
      <c r="AF83" s="27"/>
      <c r="AG83" s="27"/>
      <c r="AH83" s="27"/>
      <c r="AI83" s="27"/>
      <c r="AJ83" s="27"/>
      <c r="AK83" s="27"/>
      <c r="AL83" s="27"/>
      <c r="AM83" s="27"/>
      <c r="AN83" s="27"/>
      <c r="AO83" s="27"/>
      <c r="AP83" s="27"/>
      <c r="AQ83" s="27"/>
      <c r="AR83" s="27"/>
    </row>
    <row r="84" spans="1:44" ht="19.899999999999999" customHeight="1">
      <c r="A84" s="554">
        <v>77</v>
      </c>
      <c r="B84" s="542" t="s">
        <v>136</v>
      </c>
      <c r="C84" s="555">
        <v>3254</v>
      </c>
      <c r="D84" s="555">
        <v>2379</v>
      </c>
      <c r="E84" s="555">
        <v>1475</v>
      </c>
      <c r="F84" s="555">
        <v>543</v>
      </c>
      <c r="G84" s="555">
        <v>610</v>
      </c>
      <c r="H84" s="555">
        <v>198</v>
      </c>
      <c r="I84" s="555">
        <v>131</v>
      </c>
      <c r="J84" s="555">
        <v>91</v>
      </c>
      <c r="K84" s="555">
        <v>49</v>
      </c>
      <c r="L84" s="555">
        <v>17</v>
      </c>
      <c r="M84" s="555">
        <v>5</v>
      </c>
      <c r="N84" s="556">
        <v>2</v>
      </c>
      <c r="O84" s="555">
        <v>12</v>
      </c>
      <c r="P84" s="551">
        <v>8766</v>
      </c>
      <c r="AE84" s="27"/>
      <c r="AF84" s="27"/>
      <c r="AG84" s="27"/>
      <c r="AH84" s="27"/>
      <c r="AI84" s="27"/>
      <c r="AJ84" s="27"/>
      <c r="AK84" s="27"/>
      <c r="AL84" s="27"/>
      <c r="AM84" s="27"/>
      <c r="AN84" s="27"/>
      <c r="AO84" s="27"/>
      <c r="AP84" s="27"/>
      <c r="AQ84" s="27"/>
      <c r="AR84" s="27"/>
    </row>
    <row r="85" spans="1:44" ht="19.899999999999999" customHeight="1">
      <c r="A85" s="554">
        <v>78</v>
      </c>
      <c r="B85" s="542" t="s">
        <v>137</v>
      </c>
      <c r="C85" s="555">
        <v>2155</v>
      </c>
      <c r="D85" s="555">
        <v>1472</v>
      </c>
      <c r="E85" s="555">
        <v>806</v>
      </c>
      <c r="F85" s="555">
        <v>291</v>
      </c>
      <c r="G85" s="555">
        <v>288</v>
      </c>
      <c r="H85" s="555">
        <v>110</v>
      </c>
      <c r="I85" s="555">
        <v>75</v>
      </c>
      <c r="J85" s="555">
        <v>55</v>
      </c>
      <c r="K85" s="555">
        <v>26</v>
      </c>
      <c r="L85" s="555">
        <v>9</v>
      </c>
      <c r="M85" s="555">
        <v>1</v>
      </c>
      <c r="N85" s="550">
        <v>0</v>
      </c>
      <c r="O85" s="555">
        <v>2</v>
      </c>
      <c r="P85" s="551">
        <v>5290</v>
      </c>
      <c r="AE85" s="27"/>
      <c r="AF85" s="27"/>
      <c r="AG85" s="27"/>
      <c r="AH85" s="27"/>
      <c r="AI85" s="27"/>
      <c r="AJ85" s="27"/>
      <c r="AK85" s="27"/>
      <c r="AL85" s="27"/>
      <c r="AM85" s="27"/>
      <c r="AN85" s="27"/>
      <c r="AO85" s="27"/>
      <c r="AP85" s="27"/>
      <c r="AQ85" s="27"/>
      <c r="AR85" s="27"/>
    </row>
    <row r="86" spans="1:44" ht="19.899999999999999" customHeight="1">
      <c r="A86" s="554">
        <v>79</v>
      </c>
      <c r="B86" s="542" t="s">
        <v>138</v>
      </c>
      <c r="C86" s="556">
        <v>591</v>
      </c>
      <c r="D86" s="556">
        <v>454</v>
      </c>
      <c r="E86" s="555">
        <v>299</v>
      </c>
      <c r="F86" s="556">
        <v>116</v>
      </c>
      <c r="G86" s="555">
        <v>152</v>
      </c>
      <c r="H86" s="555">
        <v>51</v>
      </c>
      <c r="I86" s="555">
        <v>37</v>
      </c>
      <c r="J86" s="556">
        <v>23</v>
      </c>
      <c r="K86" s="555">
        <v>23</v>
      </c>
      <c r="L86" s="556">
        <v>6</v>
      </c>
      <c r="M86" s="550">
        <v>1</v>
      </c>
      <c r="N86" s="550">
        <v>2</v>
      </c>
      <c r="O86" s="550">
        <v>2</v>
      </c>
      <c r="P86" s="551">
        <v>1757</v>
      </c>
      <c r="AE86" s="27"/>
      <c r="AF86" s="27"/>
      <c r="AG86" s="27"/>
      <c r="AH86" s="27"/>
      <c r="AI86" s="27"/>
      <c r="AJ86" s="27"/>
      <c r="AK86" s="27"/>
      <c r="AL86" s="27"/>
      <c r="AM86" s="27"/>
      <c r="AN86" s="27"/>
      <c r="AO86" s="27"/>
      <c r="AP86" s="27"/>
      <c r="AQ86" s="27"/>
      <c r="AR86" s="27"/>
    </row>
    <row r="87" spans="1:44" ht="19.899999999999999" customHeight="1">
      <c r="A87" s="554">
        <v>80</v>
      </c>
      <c r="B87" s="542" t="s">
        <v>38</v>
      </c>
      <c r="C87" s="555">
        <v>2640</v>
      </c>
      <c r="D87" s="555">
        <v>1983</v>
      </c>
      <c r="E87" s="555">
        <v>1223</v>
      </c>
      <c r="F87" s="555">
        <v>476</v>
      </c>
      <c r="G87" s="555">
        <v>467</v>
      </c>
      <c r="H87" s="555">
        <v>142</v>
      </c>
      <c r="I87" s="555">
        <v>109</v>
      </c>
      <c r="J87" s="555">
        <v>75</v>
      </c>
      <c r="K87" s="555">
        <v>46</v>
      </c>
      <c r="L87" s="555">
        <v>21</v>
      </c>
      <c r="M87" s="555">
        <v>4</v>
      </c>
      <c r="N87" s="556">
        <v>3</v>
      </c>
      <c r="O87" s="550">
        <v>4</v>
      </c>
      <c r="P87" s="551">
        <v>7193</v>
      </c>
      <c r="AE87" s="27"/>
      <c r="AF87" s="27"/>
      <c r="AG87" s="27"/>
      <c r="AH87" s="27"/>
      <c r="AI87" s="27"/>
      <c r="AJ87" s="27"/>
      <c r="AK87" s="27"/>
      <c r="AL87" s="27"/>
      <c r="AM87" s="27"/>
      <c r="AN87" s="27"/>
      <c r="AO87" s="27"/>
      <c r="AP87" s="27"/>
      <c r="AQ87" s="27"/>
      <c r="AR87" s="27"/>
    </row>
    <row r="88" spans="1:44" ht="19.899999999999999" customHeight="1">
      <c r="A88" s="557">
        <v>81</v>
      </c>
      <c r="B88" s="558" t="s">
        <v>157</v>
      </c>
      <c r="C88" s="559">
        <v>3386</v>
      </c>
      <c r="D88" s="559">
        <v>2702</v>
      </c>
      <c r="E88" s="559">
        <v>1585</v>
      </c>
      <c r="F88" s="559">
        <v>594</v>
      </c>
      <c r="G88" s="559">
        <v>704</v>
      </c>
      <c r="H88" s="559">
        <v>214</v>
      </c>
      <c r="I88" s="559">
        <v>200</v>
      </c>
      <c r="J88" s="559">
        <v>136</v>
      </c>
      <c r="K88" s="559">
        <v>94</v>
      </c>
      <c r="L88" s="559">
        <v>28</v>
      </c>
      <c r="M88" s="556">
        <v>4</v>
      </c>
      <c r="N88" s="555">
        <v>3</v>
      </c>
      <c r="O88" s="555">
        <v>4</v>
      </c>
      <c r="P88" s="551">
        <v>9654</v>
      </c>
      <c r="AE88" s="27"/>
      <c r="AF88" s="27"/>
      <c r="AG88" s="27"/>
      <c r="AH88" s="27"/>
      <c r="AI88" s="27"/>
      <c r="AJ88" s="27"/>
      <c r="AK88" s="27"/>
      <c r="AL88" s="27"/>
      <c r="AM88" s="27"/>
      <c r="AN88" s="27"/>
      <c r="AO88" s="27"/>
      <c r="AP88" s="27"/>
      <c r="AQ88" s="27"/>
      <c r="AR88" s="27"/>
    </row>
    <row r="89" spans="1:44" ht="27" customHeight="1">
      <c r="A89" s="808" t="s">
        <v>403</v>
      </c>
      <c r="B89" s="809"/>
      <c r="C89" s="553">
        <v>776034</v>
      </c>
      <c r="D89" s="553">
        <v>593899</v>
      </c>
      <c r="E89" s="553">
        <v>341841</v>
      </c>
      <c r="F89" s="553">
        <v>133769</v>
      </c>
      <c r="G89" s="553">
        <v>148560</v>
      </c>
      <c r="H89" s="553">
        <v>46889</v>
      </c>
      <c r="I89" s="553">
        <v>36038</v>
      </c>
      <c r="J89" s="553">
        <v>23352</v>
      </c>
      <c r="K89" s="553">
        <v>13959</v>
      </c>
      <c r="L89" s="553">
        <v>3961</v>
      </c>
      <c r="M89" s="553">
        <v>1101</v>
      </c>
      <c r="N89" s="553">
        <v>469</v>
      </c>
      <c r="O89" s="553">
        <v>686</v>
      </c>
      <c r="P89" s="553">
        <v>2120558</v>
      </c>
      <c r="AE89" s="27"/>
      <c r="AF89" s="27"/>
      <c r="AG89" s="27"/>
      <c r="AH89" s="27"/>
      <c r="AI89" s="27"/>
      <c r="AJ89" s="27"/>
      <c r="AK89" s="27"/>
      <c r="AL89" s="27"/>
      <c r="AM89" s="27"/>
      <c r="AN89" s="27"/>
      <c r="AO89" s="27"/>
      <c r="AP89" s="27"/>
      <c r="AQ89" s="27"/>
      <c r="AR89" s="27"/>
    </row>
    <row r="90" spans="1:44" s="290" customFormat="1" ht="12.75">
      <c r="A90" s="807" t="s">
        <v>172</v>
      </c>
      <c r="B90" s="807"/>
      <c r="C90" s="807"/>
      <c r="D90" s="807"/>
      <c r="E90" s="807"/>
      <c r="F90" s="807"/>
      <c r="G90" s="807"/>
      <c r="H90" s="807"/>
      <c r="I90" s="807"/>
      <c r="J90" s="807"/>
      <c r="K90" s="807"/>
      <c r="L90" s="807"/>
      <c r="M90" s="258"/>
      <c r="N90" s="258"/>
      <c r="O90" s="258"/>
      <c r="P90" s="258"/>
    </row>
    <row r="93" spans="1:44">
      <c r="C93" s="306"/>
      <c r="D93" s="306"/>
      <c r="E93" s="306"/>
      <c r="F93" s="306"/>
      <c r="G93" s="306"/>
      <c r="H93" s="306"/>
      <c r="I93" s="306"/>
      <c r="J93" s="306"/>
      <c r="K93" s="306"/>
      <c r="L93" s="306"/>
      <c r="M93" s="306"/>
      <c r="N93" s="306"/>
      <c r="O93" s="306"/>
      <c r="P93" s="306"/>
    </row>
    <row r="94" spans="1:44">
      <c r="C94" s="306"/>
      <c r="D94" s="306"/>
      <c r="E94" s="306"/>
      <c r="F94" s="306"/>
      <c r="G94" s="306"/>
      <c r="H94" s="306"/>
      <c r="I94" s="306"/>
      <c r="J94" s="306"/>
      <c r="K94" s="306"/>
      <c r="L94" s="306"/>
      <c r="M94" s="306"/>
      <c r="N94" s="306"/>
      <c r="O94" s="306"/>
      <c r="P94" s="306"/>
    </row>
  </sheetData>
  <mergeCells count="10">
    <mergeCell ref="A2:O2"/>
    <mergeCell ref="A90:L90"/>
    <mergeCell ref="A89:B89"/>
    <mergeCell ref="C4:O4"/>
    <mergeCell ref="C5:O5"/>
    <mergeCell ref="A3:M3"/>
    <mergeCell ref="A4:A7"/>
    <mergeCell ref="N3:P3"/>
    <mergeCell ref="P4:P7"/>
    <mergeCell ref="B4:B7"/>
  </mergeCells>
  <phoneticPr fontId="6" type="noConversion"/>
  <conditionalFormatting sqref="AE8:AR89">
    <cfRule type="cellIs" dxfId="3" priority="1" operator="lessThan">
      <formula>0</formula>
    </cfRule>
    <cfRule type="cellIs" dxfId="2" priority="2" operator="greaterThan">
      <formula>0</formula>
    </cfRule>
  </conditionalFormatting>
  <printOptions horizontalCentered="1" verticalCentered="1"/>
  <pageMargins left="0" right="0" top="0.19685039370078741" bottom="0" header="0" footer="0"/>
  <pageSetup paperSize="9" scale="46"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AS95"/>
  <sheetViews>
    <sheetView showGridLines="0" topLeftCell="A55" zoomScale="70" zoomScaleNormal="70" workbookViewId="0">
      <selection activeCell="B98" sqref="B98"/>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45" s="11" customFormat="1" ht="27" customHeight="1">
      <c r="A3" s="795" t="s">
        <v>203</v>
      </c>
      <c r="B3" s="795"/>
      <c r="C3" s="795"/>
      <c r="D3" s="795"/>
      <c r="E3" s="795"/>
      <c r="F3" s="795"/>
      <c r="G3" s="795"/>
      <c r="H3" s="795"/>
      <c r="I3" s="795"/>
      <c r="J3" s="795"/>
      <c r="K3" s="795"/>
      <c r="L3" s="795"/>
      <c r="M3" s="795"/>
      <c r="N3" s="795"/>
      <c r="O3" s="795"/>
      <c r="P3" s="57"/>
    </row>
    <row r="4" spans="1:45" s="262" customFormat="1" ht="15" customHeight="1">
      <c r="A4" s="688" t="s">
        <v>308</v>
      </c>
      <c r="B4" s="688"/>
      <c r="C4" s="688"/>
      <c r="D4" s="688"/>
      <c r="E4" s="688"/>
      <c r="F4" s="688"/>
      <c r="G4" s="688"/>
      <c r="H4" s="688"/>
      <c r="I4" s="688"/>
      <c r="J4" s="688"/>
      <c r="K4" s="688"/>
      <c r="L4" s="688"/>
      <c r="M4" s="688"/>
      <c r="N4" s="788" t="s">
        <v>911</v>
      </c>
      <c r="O4" s="788"/>
      <c r="P4" s="788"/>
    </row>
    <row r="5" spans="1:45" ht="34.9" customHeight="1">
      <c r="A5" s="811" t="s">
        <v>407</v>
      </c>
      <c r="B5" s="812" t="s">
        <v>820</v>
      </c>
      <c r="C5" s="799" t="s">
        <v>404</v>
      </c>
      <c r="D5" s="799"/>
      <c r="E5" s="799"/>
      <c r="F5" s="799"/>
      <c r="G5" s="799"/>
      <c r="H5" s="799"/>
      <c r="I5" s="799"/>
      <c r="J5" s="799"/>
      <c r="K5" s="799"/>
      <c r="L5" s="799"/>
      <c r="M5" s="799"/>
      <c r="N5" s="799"/>
      <c r="O5" s="799"/>
      <c r="P5" s="806" t="s">
        <v>406</v>
      </c>
    </row>
    <row r="6" spans="1:45" ht="34.9" customHeight="1">
      <c r="A6" s="789"/>
      <c r="B6" s="787"/>
      <c r="C6" s="800" t="s">
        <v>410</v>
      </c>
      <c r="D6" s="804"/>
      <c r="E6" s="804"/>
      <c r="F6" s="804"/>
      <c r="G6" s="804"/>
      <c r="H6" s="804"/>
      <c r="I6" s="804"/>
      <c r="J6" s="804"/>
      <c r="K6" s="804"/>
      <c r="L6" s="804"/>
      <c r="M6" s="804"/>
      <c r="N6" s="804"/>
      <c r="O6" s="804"/>
      <c r="P6" s="800"/>
    </row>
    <row r="7" spans="1:45" ht="24" customHeight="1">
      <c r="A7" s="789"/>
      <c r="B7" s="787"/>
      <c r="C7" s="547" t="s">
        <v>70</v>
      </c>
      <c r="D7" s="547" t="s">
        <v>71</v>
      </c>
      <c r="E7" s="547" t="s">
        <v>147</v>
      </c>
      <c r="F7" s="547" t="s">
        <v>148</v>
      </c>
      <c r="G7" s="547" t="s">
        <v>149</v>
      </c>
      <c r="H7" s="547" t="s">
        <v>150</v>
      </c>
      <c r="I7" s="547" t="s">
        <v>151</v>
      </c>
      <c r="J7" s="547" t="s">
        <v>45</v>
      </c>
      <c r="K7" s="547" t="s">
        <v>72</v>
      </c>
      <c r="L7" s="547" t="s">
        <v>73</v>
      </c>
      <c r="M7" s="547" t="s">
        <v>74</v>
      </c>
      <c r="N7" s="547" t="s">
        <v>141</v>
      </c>
      <c r="O7" s="547" t="s">
        <v>115</v>
      </c>
      <c r="P7" s="800"/>
    </row>
    <row r="8" spans="1:45" ht="23.25" customHeight="1">
      <c r="A8" s="789"/>
      <c r="B8" s="793"/>
      <c r="C8" s="548" t="s">
        <v>389</v>
      </c>
      <c r="D8" s="548" t="s">
        <v>390</v>
      </c>
      <c r="E8" s="548" t="s">
        <v>391</v>
      </c>
      <c r="F8" s="548" t="s">
        <v>392</v>
      </c>
      <c r="G8" s="548" t="s">
        <v>393</v>
      </c>
      <c r="H8" s="548" t="s">
        <v>394</v>
      </c>
      <c r="I8" s="548" t="s">
        <v>395</v>
      </c>
      <c r="J8" s="548" t="s">
        <v>396</v>
      </c>
      <c r="K8" s="548" t="s">
        <v>397</v>
      </c>
      <c r="L8" s="548" t="s">
        <v>398</v>
      </c>
      <c r="M8" s="548" t="s">
        <v>399</v>
      </c>
      <c r="N8" s="548" t="s">
        <v>400</v>
      </c>
      <c r="O8" s="548" t="s">
        <v>401</v>
      </c>
      <c r="P8" s="800"/>
    </row>
    <row r="9" spans="1:45" ht="19.899999999999999" customHeight="1">
      <c r="A9" s="554">
        <v>1</v>
      </c>
      <c r="B9" s="542" t="s">
        <v>31</v>
      </c>
      <c r="C9" s="555">
        <v>16592</v>
      </c>
      <c r="D9" s="555">
        <v>30447</v>
      </c>
      <c r="E9" s="555">
        <v>34583</v>
      </c>
      <c r="F9" s="555">
        <v>20767</v>
      </c>
      <c r="G9" s="555">
        <v>38884</v>
      </c>
      <c r="H9" s="555">
        <v>22037</v>
      </c>
      <c r="I9" s="555">
        <v>29215</v>
      </c>
      <c r="J9" s="555">
        <v>31821</v>
      </c>
      <c r="K9" s="555">
        <v>42812</v>
      </c>
      <c r="L9" s="555">
        <v>30583</v>
      </c>
      <c r="M9" s="555">
        <v>14523</v>
      </c>
      <c r="N9" s="555">
        <v>8555</v>
      </c>
      <c r="O9" s="555">
        <v>27182</v>
      </c>
      <c r="P9" s="551">
        <v>348001</v>
      </c>
      <c r="AE9" s="10"/>
      <c r="AF9" s="10"/>
      <c r="AG9" s="10"/>
      <c r="AH9" s="10"/>
      <c r="AI9" s="10"/>
      <c r="AJ9" s="10"/>
      <c r="AK9" s="10"/>
      <c r="AL9" s="10"/>
      <c r="AM9" s="10"/>
      <c r="AN9" s="10"/>
      <c r="AO9" s="10"/>
      <c r="AP9" s="10"/>
      <c r="AQ9" s="10"/>
      <c r="AR9" s="10"/>
      <c r="AS9" s="10"/>
    </row>
    <row r="10" spans="1:45" ht="19.899999999999999" customHeight="1">
      <c r="A10" s="554">
        <v>2</v>
      </c>
      <c r="B10" s="542" t="s">
        <v>33</v>
      </c>
      <c r="C10" s="555">
        <v>2209</v>
      </c>
      <c r="D10" s="555">
        <v>3271</v>
      </c>
      <c r="E10" s="555">
        <v>3711</v>
      </c>
      <c r="F10" s="555">
        <v>2331</v>
      </c>
      <c r="G10" s="555">
        <v>5236</v>
      </c>
      <c r="H10" s="555">
        <v>2930</v>
      </c>
      <c r="I10" s="555">
        <v>4309</v>
      </c>
      <c r="J10" s="555">
        <v>7397</v>
      </c>
      <c r="K10" s="555">
        <v>11930</v>
      </c>
      <c r="L10" s="555">
        <v>6353</v>
      </c>
      <c r="M10" s="555">
        <v>0</v>
      </c>
      <c r="N10" s="555">
        <v>756</v>
      </c>
      <c r="O10" s="555">
        <v>2045</v>
      </c>
      <c r="P10" s="551">
        <v>52478</v>
      </c>
      <c r="AE10" s="10"/>
      <c r="AF10" s="10"/>
      <c r="AG10" s="10"/>
      <c r="AH10" s="10"/>
      <c r="AI10" s="10"/>
      <c r="AJ10" s="10"/>
      <c r="AK10" s="10"/>
      <c r="AL10" s="10"/>
      <c r="AM10" s="10"/>
      <c r="AN10" s="10"/>
      <c r="AO10" s="10"/>
      <c r="AP10" s="10"/>
      <c r="AQ10" s="10"/>
      <c r="AR10" s="10"/>
    </row>
    <row r="11" spans="1:45" ht="19.899999999999999" customHeight="1">
      <c r="A11" s="554">
        <v>3</v>
      </c>
      <c r="B11" s="542" t="s">
        <v>35</v>
      </c>
      <c r="C11" s="555">
        <v>5309</v>
      </c>
      <c r="D11" s="555">
        <v>9845</v>
      </c>
      <c r="E11" s="555">
        <v>11605</v>
      </c>
      <c r="F11" s="555">
        <v>7064</v>
      </c>
      <c r="G11" s="555">
        <v>14336</v>
      </c>
      <c r="H11" s="555">
        <v>7922</v>
      </c>
      <c r="I11" s="555">
        <v>10506</v>
      </c>
      <c r="J11" s="555">
        <v>11295</v>
      </c>
      <c r="K11" s="555">
        <v>14189</v>
      </c>
      <c r="L11" s="555">
        <v>7217</v>
      </c>
      <c r="M11" s="555">
        <v>3393</v>
      </c>
      <c r="N11" s="555">
        <v>805</v>
      </c>
      <c r="O11" s="555">
        <v>1464</v>
      </c>
      <c r="P11" s="551">
        <v>104950</v>
      </c>
      <c r="AE11" s="10"/>
      <c r="AF11" s="10"/>
      <c r="AG11" s="10"/>
      <c r="AH11" s="10"/>
      <c r="AI11" s="10"/>
      <c r="AJ11" s="10"/>
      <c r="AK11" s="10"/>
      <c r="AL11" s="10"/>
      <c r="AM11" s="10"/>
      <c r="AN11" s="10"/>
      <c r="AO11" s="10"/>
      <c r="AP11" s="10"/>
      <c r="AQ11" s="10"/>
      <c r="AR11" s="10"/>
    </row>
    <row r="12" spans="1:45" ht="19.899999999999999" customHeight="1">
      <c r="A12" s="554">
        <v>4</v>
      </c>
      <c r="B12" s="542" t="s">
        <v>37</v>
      </c>
      <c r="C12" s="555">
        <v>1015</v>
      </c>
      <c r="D12" s="555">
        <v>2178</v>
      </c>
      <c r="E12" s="555">
        <v>3042</v>
      </c>
      <c r="F12" s="555">
        <v>1510</v>
      </c>
      <c r="G12" s="555">
        <v>3154</v>
      </c>
      <c r="H12" s="555">
        <v>1732</v>
      </c>
      <c r="I12" s="555">
        <v>3058</v>
      </c>
      <c r="J12" s="555">
        <v>3116</v>
      </c>
      <c r="K12" s="555">
        <v>6087</v>
      </c>
      <c r="L12" s="555">
        <v>5988</v>
      </c>
      <c r="M12" s="555">
        <v>1818</v>
      </c>
      <c r="N12" s="555">
        <v>0</v>
      </c>
      <c r="O12" s="555">
        <v>1025</v>
      </c>
      <c r="P12" s="551">
        <v>33723</v>
      </c>
      <c r="AE12" s="10"/>
      <c r="AF12" s="10"/>
      <c r="AG12" s="10"/>
      <c r="AH12" s="10"/>
      <c r="AI12" s="10"/>
      <c r="AJ12" s="10"/>
      <c r="AK12" s="10"/>
      <c r="AL12" s="10"/>
      <c r="AM12" s="10"/>
      <c r="AN12" s="10"/>
      <c r="AO12" s="10"/>
      <c r="AP12" s="10"/>
      <c r="AQ12" s="10"/>
      <c r="AR12" s="10"/>
    </row>
    <row r="13" spans="1:45" ht="19.899999999999999" customHeight="1">
      <c r="A13" s="554">
        <v>5</v>
      </c>
      <c r="B13" s="542" t="s">
        <v>25</v>
      </c>
      <c r="C13" s="555">
        <v>2543</v>
      </c>
      <c r="D13" s="555">
        <v>5094</v>
      </c>
      <c r="E13" s="555">
        <v>5887</v>
      </c>
      <c r="F13" s="555">
        <v>3632</v>
      </c>
      <c r="G13" s="555">
        <v>6293</v>
      </c>
      <c r="H13" s="555">
        <v>2768</v>
      </c>
      <c r="I13" s="555">
        <v>3496</v>
      </c>
      <c r="J13" s="555">
        <v>4601</v>
      </c>
      <c r="K13" s="555">
        <v>7472</v>
      </c>
      <c r="L13" s="555">
        <v>4633</v>
      </c>
      <c r="M13" s="555">
        <v>610</v>
      </c>
      <c r="N13" s="555">
        <v>969</v>
      </c>
      <c r="O13" s="555">
        <v>1186</v>
      </c>
      <c r="P13" s="551">
        <v>49184</v>
      </c>
      <c r="AE13" s="10"/>
      <c r="AF13" s="10"/>
      <c r="AG13" s="10"/>
      <c r="AH13" s="10"/>
      <c r="AI13" s="10"/>
      <c r="AJ13" s="10"/>
      <c r="AK13" s="10"/>
      <c r="AL13" s="10"/>
      <c r="AM13" s="10"/>
      <c r="AN13" s="10"/>
      <c r="AO13" s="10"/>
      <c r="AP13" s="10"/>
      <c r="AQ13" s="10"/>
      <c r="AR13" s="10"/>
    </row>
    <row r="14" spans="1:45" ht="19.899999999999999" customHeight="1">
      <c r="A14" s="554">
        <v>6</v>
      </c>
      <c r="B14" s="542" t="s">
        <v>27</v>
      </c>
      <c r="C14" s="555">
        <v>59758</v>
      </c>
      <c r="D14" s="555">
        <v>102061</v>
      </c>
      <c r="E14" s="555">
        <v>121160</v>
      </c>
      <c r="F14" s="555">
        <v>79796</v>
      </c>
      <c r="G14" s="555">
        <v>160709</v>
      </c>
      <c r="H14" s="555">
        <v>87938</v>
      </c>
      <c r="I14" s="555">
        <v>110085</v>
      </c>
      <c r="J14" s="555">
        <v>124383</v>
      </c>
      <c r="K14" s="555">
        <v>151517</v>
      </c>
      <c r="L14" s="555">
        <v>92725</v>
      </c>
      <c r="M14" s="555">
        <v>40890</v>
      </c>
      <c r="N14" s="555">
        <v>32169</v>
      </c>
      <c r="O14" s="555">
        <v>145153</v>
      </c>
      <c r="P14" s="551">
        <v>1308344</v>
      </c>
      <c r="AE14" s="10"/>
      <c r="AF14" s="10"/>
      <c r="AG14" s="10"/>
      <c r="AH14" s="10"/>
      <c r="AI14" s="10"/>
      <c r="AJ14" s="10"/>
      <c r="AK14" s="10"/>
      <c r="AL14" s="10"/>
      <c r="AM14" s="10"/>
      <c r="AN14" s="10"/>
      <c r="AO14" s="10"/>
      <c r="AP14" s="10"/>
      <c r="AQ14" s="10"/>
      <c r="AR14" s="10"/>
    </row>
    <row r="15" spans="1:45" ht="19.899999999999999" customHeight="1">
      <c r="A15" s="554">
        <v>7</v>
      </c>
      <c r="B15" s="542" t="s">
        <v>29</v>
      </c>
      <c r="C15" s="555">
        <v>35300</v>
      </c>
      <c r="D15" s="555">
        <v>59335</v>
      </c>
      <c r="E15" s="555">
        <v>67169</v>
      </c>
      <c r="F15" s="555">
        <v>43495</v>
      </c>
      <c r="G15" s="555">
        <v>82791</v>
      </c>
      <c r="H15" s="555">
        <v>45524</v>
      </c>
      <c r="I15" s="555">
        <v>54182</v>
      </c>
      <c r="J15" s="555">
        <v>61722</v>
      </c>
      <c r="K15" s="555">
        <v>80334</v>
      </c>
      <c r="L15" s="555">
        <v>54218</v>
      </c>
      <c r="M15" s="555">
        <v>27504</v>
      </c>
      <c r="N15" s="555">
        <v>6688</v>
      </c>
      <c r="O15" s="555">
        <v>27742</v>
      </c>
      <c r="P15" s="551">
        <v>646004</v>
      </c>
      <c r="AE15" s="10"/>
      <c r="AF15" s="10"/>
      <c r="AG15" s="10"/>
      <c r="AH15" s="10"/>
      <c r="AI15" s="10"/>
      <c r="AJ15" s="10"/>
      <c r="AK15" s="10"/>
      <c r="AL15" s="10"/>
      <c r="AM15" s="10"/>
      <c r="AN15" s="10"/>
      <c r="AO15" s="10"/>
      <c r="AP15" s="10"/>
      <c r="AQ15" s="10"/>
      <c r="AR15" s="10"/>
    </row>
    <row r="16" spans="1:45" ht="19.899999999999999" customHeight="1">
      <c r="A16" s="554">
        <v>8</v>
      </c>
      <c r="B16" s="542" t="s">
        <v>118</v>
      </c>
      <c r="C16" s="555">
        <v>1742</v>
      </c>
      <c r="D16" s="555">
        <v>2650</v>
      </c>
      <c r="E16" s="555">
        <v>3321</v>
      </c>
      <c r="F16" s="555">
        <v>1841</v>
      </c>
      <c r="G16" s="555">
        <v>4041</v>
      </c>
      <c r="H16" s="555">
        <v>2034</v>
      </c>
      <c r="I16" s="555">
        <v>2247</v>
      </c>
      <c r="J16" s="555">
        <v>2907</v>
      </c>
      <c r="K16" s="555">
        <v>3048</v>
      </c>
      <c r="L16" s="555">
        <v>1687</v>
      </c>
      <c r="M16" s="555">
        <v>678</v>
      </c>
      <c r="N16" s="555">
        <v>0</v>
      </c>
      <c r="O16" s="555">
        <v>0</v>
      </c>
      <c r="P16" s="551">
        <v>26196</v>
      </c>
      <c r="AE16" s="10"/>
      <c r="AF16" s="10"/>
      <c r="AG16" s="10"/>
      <c r="AH16" s="10"/>
      <c r="AI16" s="10"/>
      <c r="AJ16" s="10"/>
      <c r="AK16" s="10"/>
      <c r="AL16" s="10"/>
      <c r="AM16" s="10"/>
      <c r="AN16" s="10"/>
      <c r="AO16" s="10"/>
      <c r="AP16" s="10"/>
      <c r="AQ16" s="10"/>
      <c r="AR16" s="10"/>
    </row>
    <row r="17" spans="1:44" ht="19.899999999999999" customHeight="1">
      <c r="A17" s="554">
        <v>9</v>
      </c>
      <c r="B17" s="542" t="s">
        <v>94</v>
      </c>
      <c r="C17" s="555">
        <v>13231</v>
      </c>
      <c r="D17" s="555">
        <v>20121</v>
      </c>
      <c r="E17" s="555">
        <v>21981</v>
      </c>
      <c r="F17" s="555">
        <v>13941</v>
      </c>
      <c r="G17" s="555">
        <v>24449</v>
      </c>
      <c r="H17" s="555">
        <v>11990</v>
      </c>
      <c r="I17" s="555">
        <v>15040</v>
      </c>
      <c r="J17" s="555">
        <v>17323</v>
      </c>
      <c r="K17" s="555">
        <v>21290</v>
      </c>
      <c r="L17" s="555">
        <v>11806</v>
      </c>
      <c r="M17" s="555">
        <v>3403</v>
      </c>
      <c r="N17" s="555">
        <v>3489</v>
      </c>
      <c r="O17" s="555">
        <v>8733</v>
      </c>
      <c r="P17" s="551">
        <v>186797</v>
      </c>
      <c r="AE17" s="10"/>
      <c r="AF17" s="10"/>
      <c r="AG17" s="10"/>
      <c r="AH17" s="10"/>
      <c r="AI17" s="10"/>
      <c r="AJ17" s="10"/>
      <c r="AK17" s="10"/>
      <c r="AL17" s="10"/>
      <c r="AM17" s="10"/>
      <c r="AN17" s="10"/>
      <c r="AO17" s="10"/>
      <c r="AP17" s="10"/>
      <c r="AQ17" s="10"/>
      <c r="AR17" s="10"/>
    </row>
    <row r="18" spans="1:44" ht="19.899999999999999" customHeight="1">
      <c r="A18" s="554">
        <v>10</v>
      </c>
      <c r="B18" s="542" t="s">
        <v>76</v>
      </c>
      <c r="C18" s="555">
        <v>13416</v>
      </c>
      <c r="D18" s="555">
        <v>23530</v>
      </c>
      <c r="E18" s="555">
        <v>25863</v>
      </c>
      <c r="F18" s="555">
        <v>15931</v>
      </c>
      <c r="G18" s="555">
        <v>26509</v>
      </c>
      <c r="H18" s="555">
        <v>15190</v>
      </c>
      <c r="I18" s="555">
        <v>18122</v>
      </c>
      <c r="J18" s="555">
        <v>19867</v>
      </c>
      <c r="K18" s="555">
        <v>23481</v>
      </c>
      <c r="L18" s="555">
        <v>10918</v>
      </c>
      <c r="M18" s="555">
        <v>8072</v>
      </c>
      <c r="N18" s="555">
        <v>2614</v>
      </c>
      <c r="O18" s="555">
        <v>11594</v>
      </c>
      <c r="P18" s="551">
        <v>215107</v>
      </c>
      <c r="AE18" s="10"/>
      <c r="AF18" s="10"/>
      <c r="AG18" s="10"/>
      <c r="AH18" s="10"/>
      <c r="AI18" s="10"/>
      <c r="AJ18" s="10"/>
      <c r="AK18" s="10"/>
      <c r="AL18" s="10"/>
      <c r="AM18" s="10"/>
      <c r="AN18" s="10"/>
      <c r="AO18" s="10"/>
      <c r="AP18" s="10"/>
      <c r="AQ18" s="10"/>
      <c r="AR18" s="10"/>
    </row>
    <row r="19" spans="1:44" ht="19.899999999999999" customHeight="1">
      <c r="A19" s="554">
        <v>11</v>
      </c>
      <c r="B19" s="542" t="s">
        <v>77</v>
      </c>
      <c r="C19" s="555">
        <v>1928</v>
      </c>
      <c r="D19" s="555">
        <v>3158</v>
      </c>
      <c r="E19" s="555">
        <v>3697</v>
      </c>
      <c r="F19" s="555">
        <v>2268</v>
      </c>
      <c r="G19" s="555">
        <v>4211</v>
      </c>
      <c r="H19" s="555">
        <v>2720</v>
      </c>
      <c r="I19" s="555">
        <v>3311</v>
      </c>
      <c r="J19" s="555">
        <v>4892</v>
      </c>
      <c r="K19" s="555">
        <v>8612</v>
      </c>
      <c r="L19" s="555">
        <v>5946</v>
      </c>
      <c r="M19" s="555">
        <v>5779</v>
      </c>
      <c r="N19" s="555">
        <v>964</v>
      </c>
      <c r="O19" s="555">
        <v>6909</v>
      </c>
      <c r="P19" s="551">
        <v>54395</v>
      </c>
      <c r="AE19" s="10"/>
      <c r="AF19" s="10"/>
      <c r="AG19" s="10"/>
      <c r="AH19" s="10"/>
      <c r="AI19" s="10"/>
      <c r="AJ19" s="10"/>
      <c r="AK19" s="10"/>
      <c r="AL19" s="10"/>
      <c r="AM19" s="10"/>
      <c r="AN19" s="10"/>
      <c r="AO19" s="10"/>
      <c r="AP19" s="10"/>
      <c r="AQ19" s="10"/>
      <c r="AR19" s="10"/>
    </row>
    <row r="20" spans="1:44" ht="19.899999999999999" customHeight="1">
      <c r="A20" s="554">
        <v>12</v>
      </c>
      <c r="B20" s="542" t="s">
        <v>78</v>
      </c>
      <c r="C20" s="555">
        <v>938</v>
      </c>
      <c r="D20" s="555">
        <v>1908</v>
      </c>
      <c r="E20" s="555">
        <v>2393</v>
      </c>
      <c r="F20" s="555">
        <v>1559</v>
      </c>
      <c r="G20" s="555">
        <v>3037</v>
      </c>
      <c r="H20" s="555">
        <v>1958</v>
      </c>
      <c r="I20" s="555">
        <v>1784</v>
      </c>
      <c r="J20" s="555">
        <v>3186</v>
      </c>
      <c r="K20" s="555">
        <v>5725</v>
      </c>
      <c r="L20" s="555">
        <v>2601</v>
      </c>
      <c r="M20" s="555">
        <v>1148</v>
      </c>
      <c r="N20" s="555">
        <v>1787</v>
      </c>
      <c r="O20" s="555">
        <v>1023</v>
      </c>
      <c r="P20" s="551">
        <v>29047</v>
      </c>
      <c r="AE20" s="10"/>
      <c r="AF20" s="10"/>
      <c r="AG20" s="10"/>
      <c r="AH20" s="10"/>
      <c r="AI20" s="10"/>
      <c r="AJ20" s="10"/>
      <c r="AK20" s="10"/>
      <c r="AL20" s="10"/>
      <c r="AM20" s="10"/>
      <c r="AN20" s="10"/>
      <c r="AO20" s="10"/>
      <c r="AP20" s="10"/>
      <c r="AQ20" s="10"/>
      <c r="AR20" s="10"/>
    </row>
    <row r="21" spans="1:44" ht="19.899999999999999" customHeight="1">
      <c r="A21" s="554">
        <v>13</v>
      </c>
      <c r="B21" s="542" t="s">
        <v>79</v>
      </c>
      <c r="C21" s="555">
        <v>1153</v>
      </c>
      <c r="D21" s="555">
        <v>2539</v>
      </c>
      <c r="E21" s="555">
        <v>2608</v>
      </c>
      <c r="F21" s="555">
        <v>1516</v>
      </c>
      <c r="G21" s="555">
        <v>2875</v>
      </c>
      <c r="H21" s="555">
        <v>1948</v>
      </c>
      <c r="I21" s="555">
        <v>1978</v>
      </c>
      <c r="J21" s="555">
        <v>3116</v>
      </c>
      <c r="K21" s="555">
        <v>9865</v>
      </c>
      <c r="L21" s="555">
        <v>4625</v>
      </c>
      <c r="M21" s="555">
        <v>1301</v>
      </c>
      <c r="N21" s="555">
        <v>1667</v>
      </c>
      <c r="O21" s="555">
        <v>1181</v>
      </c>
      <c r="P21" s="551">
        <v>36372</v>
      </c>
      <c r="AE21" s="10"/>
      <c r="AF21" s="10"/>
      <c r="AG21" s="10"/>
      <c r="AH21" s="10"/>
      <c r="AI21" s="10"/>
      <c r="AJ21" s="10"/>
      <c r="AK21" s="10"/>
      <c r="AL21" s="10"/>
      <c r="AM21" s="10"/>
      <c r="AN21" s="10"/>
      <c r="AO21" s="10"/>
      <c r="AP21" s="10"/>
      <c r="AQ21" s="10"/>
      <c r="AR21" s="10"/>
    </row>
    <row r="22" spans="1:44" ht="19.899999999999999" customHeight="1">
      <c r="A22" s="554">
        <v>14</v>
      </c>
      <c r="B22" s="542" t="s">
        <v>80</v>
      </c>
      <c r="C22" s="555">
        <v>2866</v>
      </c>
      <c r="D22" s="555">
        <v>5216</v>
      </c>
      <c r="E22" s="555">
        <v>5908</v>
      </c>
      <c r="F22" s="555">
        <v>4191</v>
      </c>
      <c r="G22" s="555">
        <v>7358</v>
      </c>
      <c r="H22" s="555">
        <v>4231</v>
      </c>
      <c r="I22" s="555">
        <v>4243</v>
      </c>
      <c r="J22" s="555">
        <v>7302</v>
      </c>
      <c r="K22" s="555">
        <v>10095</v>
      </c>
      <c r="L22" s="555">
        <v>5187</v>
      </c>
      <c r="M22" s="555">
        <v>3104</v>
      </c>
      <c r="N22" s="555">
        <v>1855</v>
      </c>
      <c r="O22" s="555">
        <v>7110</v>
      </c>
      <c r="P22" s="551">
        <v>68666</v>
      </c>
      <c r="AE22" s="10"/>
      <c r="AF22" s="10"/>
      <c r="AG22" s="10"/>
      <c r="AH22" s="10"/>
      <c r="AI22" s="10"/>
      <c r="AJ22" s="10"/>
      <c r="AK22" s="10"/>
      <c r="AL22" s="10"/>
      <c r="AM22" s="10"/>
      <c r="AN22" s="10"/>
      <c r="AO22" s="10"/>
      <c r="AP22" s="10"/>
      <c r="AQ22" s="10"/>
      <c r="AR22" s="10"/>
    </row>
    <row r="23" spans="1:44" ht="19.899999999999999" customHeight="1">
      <c r="A23" s="554">
        <v>15</v>
      </c>
      <c r="B23" s="542" t="s">
        <v>81</v>
      </c>
      <c r="C23" s="555">
        <v>2670</v>
      </c>
      <c r="D23" s="555">
        <v>4582</v>
      </c>
      <c r="E23" s="555">
        <v>4941</v>
      </c>
      <c r="F23" s="555">
        <v>2715</v>
      </c>
      <c r="G23" s="555">
        <v>4561</v>
      </c>
      <c r="H23" s="555">
        <v>2941</v>
      </c>
      <c r="I23" s="555">
        <v>3164</v>
      </c>
      <c r="J23" s="555">
        <v>3183</v>
      </c>
      <c r="K23" s="555">
        <v>4911</v>
      </c>
      <c r="L23" s="555">
        <v>2234</v>
      </c>
      <c r="M23" s="555">
        <v>0</v>
      </c>
      <c r="N23" s="555">
        <v>0</v>
      </c>
      <c r="O23" s="555">
        <v>1021</v>
      </c>
      <c r="P23" s="551">
        <v>36923</v>
      </c>
      <c r="AE23" s="10"/>
      <c r="AF23" s="10"/>
      <c r="AG23" s="10"/>
      <c r="AH23" s="10"/>
      <c r="AI23" s="10"/>
      <c r="AJ23" s="10"/>
      <c r="AK23" s="10"/>
      <c r="AL23" s="10"/>
      <c r="AM23" s="10"/>
      <c r="AN23" s="10"/>
      <c r="AO23" s="10"/>
      <c r="AP23" s="10"/>
      <c r="AQ23" s="10"/>
      <c r="AR23" s="10"/>
    </row>
    <row r="24" spans="1:44" ht="19.899999999999999" customHeight="1">
      <c r="A24" s="554">
        <v>16</v>
      </c>
      <c r="B24" s="542" t="s">
        <v>82</v>
      </c>
      <c r="C24" s="555">
        <v>32307</v>
      </c>
      <c r="D24" s="555">
        <v>59353</v>
      </c>
      <c r="E24" s="555">
        <v>69175</v>
      </c>
      <c r="F24" s="555">
        <v>45752</v>
      </c>
      <c r="G24" s="555">
        <v>91907</v>
      </c>
      <c r="H24" s="555">
        <v>55997</v>
      </c>
      <c r="I24" s="555">
        <v>67990</v>
      </c>
      <c r="J24" s="555">
        <v>82388</v>
      </c>
      <c r="K24" s="555">
        <v>109311</v>
      </c>
      <c r="L24" s="555">
        <v>61009</v>
      </c>
      <c r="M24" s="555">
        <v>37766</v>
      </c>
      <c r="N24" s="555">
        <v>22383</v>
      </c>
      <c r="O24" s="555">
        <v>67877</v>
      </c>
      <c r="P24" s="551">
        <v>803215</v>
      </c>
      <c r="AE24" s="10"/>
      <c r="AF24" s="10"/>
      <c r="AG24" s="10"/>
      <c r="AH24" s="10"/>
      <c r="AI24" s="10"/>
      <c r="AJ24" s="10"/>
      <c r="AK24" s="10"/>
      <c r="AL24" s="10"/>
      <c r="AM24" s="10"/>
      <c r="AN24" s="10"/>
      <c r="AO24" s="10"/>
      <c r="AP24" s="10"/>
      <c r="AQ24" s="10"/>
      <c r="AR24" s="10"/>
    </row>
    <row r="25" spans="1:44" ht="19.899999999999999" customHeight="1">
      <c r="A25" s="554">
        <v>17</v>
      </c>
      <c r="B25" s="542" t="s">
        <v>83</v>
      </c>
      <c r="C25" s="555">
        <v>6809</v>
      </c>
      <c r="D25" s="555">
        <v>11762</v>
      </c>
      <c r="E25" s="555">
        <v>11948</v>
      </c>
      <c r="F25" s="555">
        <v>7043</v>
      </c>
      <c r="G25" s="555">
        <v>11879</v>
      </c>
      <c r="H25" s="555">
        <v>5921</v>
      </c>
      <c r="I25" s="555">
        <v>6958</v>
      </c>
      <c r="J25" s="555">
        <v>8323</v>
      </c>
      <c r="K25" s="555">
        <v>10600</v>
      </c>
      <c r="L25" s="555">
        <v>3717</v>
      </c>
      <c r="M25" s="555">
        <v>4849</v>
      </c>
      <c r="N25" s="555">
        <v>0</v>
      </c>
      <c r="O25" s="555">
        <v>9786</v>
      </c>
      <c r="P25" s="551">
        <v>99595</v>
      </c>
      <c r="AE25" s="10"/>
      <c r="AF25" s="10"/>
      <c r="AG25" s="10"/>
      <c r="AH25" s="10"/>
      <c r="AI25" s="10"/>
      <c r="AJ25" s="10"/>
      <c r="AK25" s="10"/>
      <c r="AL25" s="10"/>
      <c r="AM25" s="10"/>
      <c r="AN25" s="10"/>
      <c r="AO25" s="10"/>
      <c r="AP25" s="10"/>
      <c r="AQ25" s="10"/>
      <c r="AR25" s="10"/>
    </row>
    <row r="26" spans="1:44" ht="19.899999999999999" customHeight="1">
      <c r="A26" s="554">
        <v>18</v>
      </c>
      <c r="B26" s="542" t="s">
        <v>84</v>
      </c>
      <c r="C26" s="555">
        <v>1158</v>
      </c>
      <c r="D26" s="555">
        <v>1989</v>
      </c>
      <c r="E26" s="555">
        <v>2558</v>
      </c>
      <c r="F26" s="555">
        <v>1502</v>
      </c>
      <c r="G26" s="555">
        <v>2783</v>
      </c>
      <c r="H26" s="555">
        <v>1765</v>
      </c>
      <c r="I26" s="555">
        <v>2417</v>
      </c>
      <c r="J26" s="555">
        <v>2538</v>
      </c>
      <c r="K26" s="555">
        <v>4291</v>
      </c>
      <c r="L26" s="555">
        <v>2059</v>
      </c>
      <c r="M26" s="555">
        <v>2316</v>
      </c>
      <c r="N26" s="555">
        <v>0</v>
      </c>
      <c r="O26" s="555">
        <v>6212</v>
      </c>
      <c r="P26" s="551">
        <v>31588</v>
      </c>
      <c r="AE26" s="10"/>
      <c r="AF26" s="10"/>
      <c r="AG26" s="10"/>
      <c r="AH26" s="10"/>
      <c r="AI26" s="10"/>
      <c r="AJ26" s="10"/>
      <c r="AK26" s="10"/>
      <c r="AL26" s="10"/>
      <c r="AM26" s="10"/>
      <c r="AN26" s="10"/>
      <c r="AO26" s="10"/>
      <c r="AP26" s="10"/>
      <c r="AQ26" s="10"/>
      <c r="AR26" s="10"/>
    </row>
    <row r="27" spans="1:44" ht="19.899999999999999" customHeight="1">
      <c r="A27" s="554">
        <v>19</v>
      </c>
      <c r="B27" s="542" t="s">
        <v>85</v>
      </c>
      <c r="C27" s="555">
        <v>3569</v>
      </c>
      <c r="D27" s="555">
        <v>6440</v>
      </c>
      <c r="E27" s="555">
        <v>7449</v>
      </c>
      <c r="F27" s="555">
        <v>4293</v>
      </c>
      <c r="G27" s="555">
        <v>8162</v>
      </c>
      <c r="H27" s="555">
        <v>5007</v>
      </c>
      <c r="I27" s="555">
        <v>5441</v>
      </c>
      <c r="J27" s="555">
        <v>5826</v>
      </c>
      <c r="K27" s="555">
        <v>10146</v>
      </c>
      <c r="L27" s="555">
        <v>5074</v>
      </c>
      <c r="M27" s="555">
        <v>2641</v>
      </c>
      <c r="N27" s="555">
        <v>826</v>
      </c>
      <c r="O27" s="555">
        <v>1477</v>
      </c>
      <c r="P27" s="551">
        <v>66351</v>
      </c>
      <c r="AE27" s="10"/>
      <c r="AF27" s="10"/>
      <c r="AG27" s="10"/>
      <c r="AH27" s="10"/>
      <c r="AI27" s="10"/>
      <c r="AJ27" s="10"/>
      <c r="AK27" s="10"/>
      <c r="AL27" s="10"/>
      <c r="AM27" s="10"/>
      <c r="AN27" s="10"/>
      <c r="AO27" s="10"/>
      <c r="AP27" s="10"/>
      <c r="AQ27" s="10"/>
      <c r="AR27" s="10"/>
    </row>
    <row r="28" spans="1:44" ht="19.899999999999999" customHeight="1">
      <c r="A28" s="554">
        <v>20</v>
      </c>
      <c r="B28" s="542" t="s">
        <v>86</v>
      </c>
      <c r="C28" s="555">
        <v>11914</v>
      </c>
      <c r="D28" s="555">
        <v>19772</v>
      </c>
      <c r="E28" s="555">
        <v>21960</v>
      </c>
      <c r="F28" s="555">
        <v>14346</v>
      </c>
      <c r="G28" s="555">
        <v>27040</v>
      </c>
      <c r="H28" s="555">
        <v>15731</v>
      </c>
      <c r="I28" s="555">
        <v>19739</v>
      </c>
      <c r="J28" s="555">
        <v>23751</v>
      </c>
      <c r="K28" s="555">
        <v>29303</v>
      </c>
      <c r="L28" s="555">
        <v>18639</v>
      </c>
      <c r="M28" s="555">
        <v>8885</v>
      </c>
      <c r="N28" s="555">
        <v>1846</v>
      </c>
      <c r="O28" s="555">
        <v>2546</v>
      </c>
      <c r="P28" s="551">
        <v>215472</v>
      </c>
      <c r="AE28" s="10"/>
      <c r="AF28" s="10"/>
      <c r="AG28" s="10"/>
      <c r="AH28" s="10"/>
      <c r="AI28" s="10"/>
      <c r="AJ28" s="10"/>
      <c r="AK28" s="10"/>
      <c r="AL28" s="10"/>
      <c r="AM28" s="10"/>
      <c r="AN28" s="10"/>
      <c r="AO28" s="10"/>
      <c r="AP28" s="10"/>
      <c r="AQ28" s="10"/>
      <c r="AR28" s="10"/>
    </row>
    <row r="29" spans="1:44" ht="19.899999999999999" customHeight="1">
      <c r="A29" s="554">
        <v>21</v>
      </c>
      <c r="B29" s="542" t="s">
        <v>101</v>
      </c>
      <c r="C29" s="555">
        <v>6655</v>
      </c>
      <c r="D29" s="555">
        <v>12117</v>
      </c>
      <c r="E29" s="555">
        <v>14473</v>
      </c>
      <c r="F29" s="555">
        <v>8831</v>
      </c>
      <c r="G29" s="555">
        <v>19189</v>
      </c>
      <c r="H29" s="555">
        <v>13209</v>
      </c>
      <c r="I29" s="555">
        <v>17813</v>
      </c>
      <c r="J29" s="555">
        <v>22702</v>
      </c>
      <c r="K29" s="555">
        <v>28547</v>
      </c>
      <c r="L29" s="555">
        <v>18955</v>
      </c>
      <c r="M29" s="555">
        <v>7890</v>
      </c>
      <c r="N29" s="555">
        <v>4852</v>
      </c>
      <c r="O29" s="555">
        <v>9182</v>
      </c>
      <c r="P29" s="551">
        <v>184415</v>
      </c>
      <c r="AE29" s="10"/>
      <c r="AF29" s="10"/>
      <c r="AG29" s="10"/>
      <c r="AH29" s="10"/>
      <c r="AI29" s="10"/>
      <c r="AJ29" s="10"/>
      <c r="AK29" s="10"/>
      <c r="AL29" s="10"/>
      <c r="AM29" s="10"/>
      <c r="AN29" s="10"/>
      <c r="AO29" s="10"/>
      <c r="AP29" s="10"/>
      <c r="AQ29" s="10"/>
      <c r="AR29" s="10"/>
    </row>
    <row r="30" spans="1:44" ht="19.899999999999999" customHeight="1">
      <c r="A30" s="554">
        <v>22</v>
      </c>
      <c r="B30" s="542" t="s">
        <v>102</v>
      </c>
      <c r="C30" s="555">
        <v>4203</v>
      </c>
      <c r="D30" s="555">
        <v>6774</v>
      </c>
      <c r="E30" s="555">
        <v>7622</v>
      </c>
      <c r="F30" s="555">
        <v>4817</v>
      </c>
      <c r="G30" s="555">
        <v>8618</v>
      </c>
      <c r="H30" s="555">
        <v>4664</v>
      </c>
      <c r="I30" s="555">
        <v>5458</v>
      </c>
      <c r="J30" s="555">
        <v>5781</v>
      </c>
      <c r="K30" s="555">
        <v>8903</v>
      </c>
      <c r="L30" s="555">
        <v>5752</v>
      </c>
      <c r="M30" s="555">
        <v>2719</v>
      </c>
      <c r="N30" s="555">
        <v>1687</v>
      </c>
      <c r="O30" s="555">
        <v>3160</v>
      </c>
      <c r="P30" s="551">
        <v>70158</v>
      </c>
      <c r="AE30" s="10"/>
      <c r="AF30" s="10"/>
      <c r="AG30" s="10"/>
      <c r="AH30" s="10"/>
      <c r="AI30" s="10"/>
      <c r="AJ30" s="10"/>
      <c r="AK30" s="10"/>
      <c r="AL30" s="10"/>
      <c r="AM30" s="10"/>
      <c r="AN30" s="10"/>
      <c r="AO30" s="10"/>
      <c r="AP30" s="10"/>
      <c r="AQ30" s="10"/>
      <c r="AR30" s="10"/>
    </row>
    <row r="31" spans="1:44" ht="19.899999999999999" customHeight="1">
      <c r="A31" s="554">
        <v>23</v>
      </c>
      <c r="B31" s="542" t="s">
        <v>103</v>
      </c>
      <c r="C31" s="555">
        <v>2947</v>
      </c>
      <c r="D31" s="555">
        <v>6277</v>
      </c>
      <c r="E31" s="555">
        <v>7751</v>
      </c>
      <c r="F31" s="555">
        <v>4498</v>
      </c>
      <c r="G31" s="555">
        <v>9839</v>
      </c>
      <c r="H31" s="555">
        <v>5567</v>
      </c>
      <c r="I31" s="555">
        <v>5962</v>
      </c>
      <c r="J31" s="555">
        <v>7871</v>
      </c>
      <c r="K31" s="555">
        <v>10874</v>
      </c>
      <c r="L31" s="555">
        <v>7732</v>
      </c>
      <c r="M31" s="555">
        <v>4810</v>
      </c>
      <c r="N31" s="555">
        <v>1810</v>
      </c>
      <c r="O31" s="555">
        <v>0</v>
      </c>
      <c r="P31" s="551">
        <v>75938</v>
      </c>
      <c r="AE31" s="10"/>
      <c r="AF31" s="10"/>
      <c r="AG31" s="10"/>
      <c r="AH31" s="10"/>
      <c r="AI31" s="10"/>
      <c r="AJ31" s="10"/>
      <c r="AK31" s="10"/>
      <c r="AL31" s="10"/>
      <c r="AM31" s="10"/>
      <c r="AN31" s="10"/>
      <c r="AO31" s="10"/>
      <c r="AP31" s="10"/>
      <c r="AQ31" s="10"/>
      <c r="AR31" s="10"/>
    </row>
    <row r="32" spans="1:44" ht="19.899999999999999" customHeight="1">
      <c r="A32" s="554">
        <v>24</v>
      </c>
      <c r="B32" s="542" t="s">
        <v>126</v>
      </c>
      <c r="C32" s="555">
        <v>1463</v>
      </c>
      <c r="D32" s="555">
        <v>2835</v>
      </c>
      <c r="E32" s="555">
        <v>3169</v>
      </c>
      <c r="F32" s="555">
        <v>2175</v>
      </c>
      <c r="G32" s="555">
        <v>3484</v>
      </c>
      <c r="H32" s="555">
        <v>1908</v>
      </c>
      <c r="I32" s="555">
        <v>2339</v>
      </c>
      <c r="J32" s="555">
        <v>3797</v>
      </c>
      <c r="K32" s="555">
        <v>4365</v>
      </c>
      <c r="L32" s="555">
        <v>3438</v>
      </c>
      <c r="M32" s="555">
        <v>1133</v>
      </c>
      <c r="N32" s="555">
        <v>1840</v>
      </c>
      <c r="O32" s="555">
        <v>1530</v>
      </c>
      <c r="P32" s="551">
        <v>33476</v>
      </c>
      <c r="AE32" s="10"/>
      <c r="AF32" s="10"/>
      <c r="AG32" s="10"/>
      <c r="AH32" s="10"/>
      <c r="AI32" s="10"/>
      <c r="AJ32" s="10"/>
      <c r="AK32" s="10"/>
      <c r="AL32" s="10"/>
      <c r="AM32" s="10"/>
      <c r="AN32" s="10"/>
      <c r="AO32" s="10"/>
      <c r="AP32" s="10"/>
      <c r="AQ32" s="10"/>
      <c r="AR32" s="10"/>
    </row>
    <row r="33" spans="1:44" ht="19.899999999999999" customHeight="1">
      <c r="A33" s="554">
        <v>25</v>
      </c>
      <c r="B33" s="542" t="s">
        <v>127</v>
      </c>
      <c r="C33" s="555">
        <v>3905</v>
      </c>
      <c r="D33" s="555">
        <v>6792</v>
      </c>
      <c r="E33" s="555">
        <v>8607</v>
      </c>
      <c r="F33" s="555">
        <v>4945</v>
      </c>
      <c r="G33" s="555">
        <v>10298</v>
      </c>
      <c r="H33" s="555">
        <v>4979</v>
      </c>
      <c r="I33" s="555">
        <v>6261</v>
      </c>
      <c r="J33" s="555">
        <v>10898</v>
      </c>
      <c r="K33" s="555">
        <v>12377</v>
      </c>
      <c r="L33" s="555">
        <v>6235</v>
      </c>
      <c r="M33" s="555">
        <v>3664</v>
      </c>
      <c r="N33" s="555">
        <v>1610</v>
      </c>
      <c r="O33" s="555">
        <v>11019</v>
      </c>
      <c r="P33" s="551">
        <v>91590</v>
      </c>
      <c r="AE33" s="10"/>
      <c r="AF33" s="10"/>
      <c r="AG33" s="10"/>
      <c r="AH33" s="10"/>
      <c r="AI33" s="10"/>
      <c r="AJ33" s="10"/>
      <c r="AK33" s="10"/>
      <c r="AL33" s="10"/>
      <c r="AM33" s="10"/>
      <c r="AN33" s="10"/>
      <c r="AO33" s="10"/>
      <c r="AP33" s="10"/>
      <c r="AQ33" s="10"/>
      <c r="AR33" s="10"/>
    </row>
    <row r="34" spans="1:44" ht="19.899999999999999" customHeight="1">
      <c r="A34" s="554">
        <v>26</v>
      </c>
      <c r="B34" s="542" t="s">
        <v>0</v>
      </c>
      <c r="C34" s="555">
        <v>8973</v>
      </c>
      <c r="D34" s="555">
        <v>15285</v>
      </c>
      <c r="E34" s="555">
        <v>16594</v>
      </c>
      <c r="F34" s="555">
        <v>10252</v>
      </c>
      <c r="G34" s="555">
        <v>19096</v>
      </c>
      <c r="H34" s="555">
        <v>10547</v>
      </c>
      <c r="I34" s="555">
        <v>11857</v>
      </c>
      <c r="J34" s="555">
        <v>16084</v>
      </c>
      <c r="K34" s="555">
        <v>25805</v>
      </c>
      <c r="L34" s="555">
        <v>17652</v>
      </c>
      <c r="M34" s="555">
        <v>10360</v>
      </c>
      <c r="N34" s="555">
        <v>6882</v>
      </c>
      <c r="O34" s="555">
        <v>25624</v>
      </c>
      <c r="P34" s="551">
        <v>195011</v>
      </c>
      <c r="AE34" s="10"/>
      <c r="AF34" s="10"/>
      <c r="AG34" s="10"/>
      <c r="AH34" s="10"/>
      <c r="AI34" s="10"/>
      <c r="AJ34" s="10"/>
      <c r="AK34" s="10"/>
      <c r="AL34" s="10"/>
      <c r="AM34" s="10"/>
      <c r="AN34" s="10"/>
      <c r="AO34" s="10"/>
      <c r="AP34" s="10"/>
      <c r="AQ34" s="10"/>
      <c r="AR34" s="10"/>
    </row>
    <row r="35" spans="1:44" ht="19.899999999999999" customHeight="1">
      <c r="A35" s="554">
        <v>27</v>
      </c>
      <c r="B35" s="542" t="s">
        <v>10</v>
      </c>
      <c r="C35" s="555">
        <v>12792</v>
      </c>
      <c r="D35" s="555">
        <v>25000</v>
      </c>
      <c r="E35" s="555">
        <v>27413</v>
      </c>
      <c r="F35" s="555">
        <v>17511</v>
      </c>
      <c r="G35" s="555">
        <v>35047</v>
      </c>
      <c r="H35" s="555">
        <v>20532</v>
      </c>
      <c r="I35" s="555">
        <v>26249</v>
      </c>
      <c r="J35" s="555">
        <v>30496</v>
      </c>
      <c r="K35" s="555">
        <v>48221</v>
      </c>
      <c r="L35" s="555">
        <v>37622</v>
      </c>
      <c r="M35" s="555">
        <v>20488</v>
      </c>
      <c r="N35" s="555">
        <v>10599</v>
      </c>
      <c r="O35" s="555">
        <v>44429</v>
      </c>
      <c r="P35" s="551">
        <v>356399</v>
      </c>
      <c r="AE35" s="10"/>
      <c r="AF35" s="10"/>
      <c r="AG35" s="10"/>
      <c r="AH35" s="10"/>
      <c r="AI35" s="10"/>
      <c r="AJ35" s="10"/>
      <c r="AK35" s="10"/>
      <c r="AL35" s="10"/>
      <c r="AM35" s="10"/>
      <c r="AN35" s="10"/>
      <c r="AO35" s="10"/>
      <c r="AP35" s="10"/>
      <c r="AQ35" s="10"/>
      <c r="AR35" s="10"/>
    </row>
    <row r="36" spans="1:44" ht="19.899999999999999" customHeight="1">
      <c r="A36" s="554">
        <v>28</v>
      </c>
      <c r="B36" s="542" t="s">
        <v>143</v>
      </c>
      <c r="C36" s="555">
        <v>4149</v>
      </c>
      <c r="D36" s="555">
        <v>6591</v>
      </c>
      <c r="E36" s="555">
        <v>7820</v>
      </c>
      <c r="F36" s="555">
        <v>4431</v>
      </c>
      <c r="G36" s="555">
        <v>8687</v>
      </c>
      <c r="H36" s="555">
        <v>4696</v>
      </c>
      <c r="I36" s="555">
        <v>4689</v>
      </c>
      <c r="J36" s="555">
        <v>5596</v>
      </c>
      <c r="K36" s="555">
        <v>7680</v>
      </c>
      <c r="L36" s="555">
        <v>4178</v>
      </c>
      <c r="M36" s="555">
        <v>2440</v>
      </c>
      <c r="N36" s="555">
        <v>839</v>
      </c>
      <c r="O36" s="555">
        <v>0</v>
      </c>
      <c r="P36" s="551">
        <v>61796</v>
      </c>
      <c r="AE36" s="10"/>
      <c r="AF36" s="10"/>
      <c r="AG36" s="10"/>
      <c r="AH36" s="10"/>
      <c r="AI36" s="10"/>
      <c r="AJ36" s="10"/>
      <c r="AK36" s="10"/>
      <c r="AL36" s="10"/>
      <c r="AM36" s="10"/>
      <c r="AN36" s="10"/>
      <c r="AO36" s="10"/>
      <c r="AP36" s="10"/>
      <c r="AQ36" s="10"/>
      <c r="AR36" s="10"/>
    </row>
    <row r="37" spans="1:44" ht="19.899999999999999" customHeight="1">
      <c r="A37" s="554">
        <v>29</v>
      </c>
      <c r="B37" s="542" t="s">
        <v>144</v>
      </c>
      <c r="C37" s="555">
        <v>861</v>
      </c>
      <c r="D37" s="555">
        <v>1657</v>
      </c>
      <c r="E37" s="555">
        <v>1934</v>
      </c>
      <c r="F37" s="555">
        <v>1052</v>
      </c>
      <c r="G37" s="555">
        <v>1491</v>
      </c>
      <c r="H37" s="555">
        <v>1287</v>
      </c>
      <c r="I37" s="555">
        <v>1199</v>
      </c>
      <c r="J37" s="555">
        <v>1860</v>
      </c>
      <c r="K37" s="555">
        <v>2496</v>
      </c>
      <c r="L37" s="555">
        <v>1366</v>
      </c>
      <c r="M37" s="555">
        <v>0</v>
      </c>
      <c r="N37" s="555">
        <v>0</v>
      </c>
      <c r="O37" s="555">
        <v>0</v>
      </c>
      <c r="P37" s="551">
        <v>15203</v>
      </c>
      <c r="AE37" s="10"/>
      <c r="AF37" s="10"/>
      <c r="AG37" s="10"/>
      <c r="AH37" s="10"/>
      <c r="AI37" s="10"/>
      <c r="AJ37" s="10"/>
      <c r="AK37" s="10"/>
      <c r="AL37" s="10"/>
      <c r="AM37" s="10"/>
      <c r="AN37" s="10"/>
      <c r="AO37" s="10"/>
      <c r="AP37" s="10"/>
      <c r="AQ37" s="10"/>
      <c r="AR37" s="10"/>
    </row>
    <row r="38" spans="1:44" ht="19.899999999999999" customHeight="1">
      <c r="A38" s="554">
        <v>30</v>
      </c>
      <c r="B38" s="542" t="s">
        <v>145</v>
      </c>
      <c r="C38" s="555">
        <v>521</v>
      </c>
      <c r="D38" s="555">
        <v>1856</v>
      </c>
      <c r="E38" s="555">
        <v>1419</v>
      </c>
      <c r="F38" s="555">
        <v>814</v>
      </c>
      <c r="G38" s="555">
        <v>1657</v>
      </c>
      <c r="H38" s="555">
        <v>1375</v>
      </c>
      <c r="I38" s="555">
        <v>1564</v>
      </c>
      <c r="J38" s="555">
        <v>2157</v>
      </c>
      <c r="K38" s="555">
        <v>3393</v>
      </c>
      <c r="L38" s="555">
        <v>3730</v>
      </c>
      <c r="M38" s="555">
        <v>518</v>
      </c>
      <c r="N38" s="555">
        <v>1562</v>
      </c>
      <c r="O38" s="555">
        <v>6989</v>
      </c>
      <c r="P38" s="551">
        <v>27555</v>
      </c>
      <c r="AE38" s="10"/>
      <c r="AF38" s="10"/>
      <c r="AG38" s="10"/>
      <c r="AH38" s="10"/>
      <c r="AI38" s="10"/>
      <c r="AJ38" s="10"/>
      <c r="AK38" s="10"/>
      <c r="AL38" s="10"/>
      <c r="AM38" s="10"/>
      <c r="AN38" s="10"/>
      <c r="AO38" s="10"/>
      <c r="AP38" s="10"/>
      <c r="AQ38" s="10"/>
      <c r="AR38" s="10"/>
    </row>
    <row r="39" spans="1:44" ht="19.899999999999999" customHeight="1">
      <c r="A39" s="554">
        <v>31</v>
      </c>
      <c r="B39" s="542" t="s">
        <v>68</v>
      </c>
      <c r="C39" s="555">
        <v>4838</v>
      </c>
      <c r="D39" s="555">
        <v>9490</v>
      </c>
      <c r="E39" s="555">
        <v>12452</v>
      </c>
      <c r="F39" s="555">
        <v>6419</v>
      </c>
      <c r="G39" s="555">
        <v>13240</v>
      </c>
      <c r="H39" s="555">
        <v>7775</v>
      </c>
      <c r="I39" s="555">
        <v>10506</v>
      </c>
      <c r="J39" s="555">
        <v>12260</v>
      </c>
      <c r="K39" s="555">
        <v>15838</v>
      </c>
      <c r="L39" s="555">
        <v>6942</v>
      </c>
      <c r="M39" s="555">
        <v>9138</v>
      </c>
      <c r="N39" s="555">
        <v>1849</v>
      </c>
      <c r="O39" s="555">
        <v>17173</v>
      </c>
      <c r="P39" s="551">
        <v>127920</v>
      </c>
      <c r="AE39" s="10"/>
      <c r="AF39" s="10"/>
      <c r="AG39" s="10"/>
      <c r="AH39" s="10"/>
      <c r="AI39" s="10"/>
      <c r="AJ39" s="10"/>
      <c r="AK39" s="10"/>
      <c r="AL39" s="10"/>
      <c r="AM39" s="10"/>
      <c r="AN39" s="10"/>
      <c r="AO39" s="10"/>
      <c r="AP39" s="10"/>
      <c r="AQ39" s="10"/>
      <c r="AR39" s="10"/>
    </row>
    <row r="40" spans="1:44" ht="19.899999999999999" customHeight="1">
      <c r="A40" s="554">
        <v>32</v>
      </c>
      <c r="B40" s="542" t="s">
        <v>93</v>
      </c>
      <c r="C40" s="555">
        <v>3864</v>
      </c>
      <c r="D40" s="555">
        <v>7176</v>
      </c>
      <c r="E40" s="555">
        <v>8057</v>
      </c>
      <c r="F40" s="555">
        <v>4745</v>
      </c>
      <c r="G40" s="555">
        <v>8710</v>
      </c>
      <c r="H40" s="555">
        <v>4411</v>
      </c>
      <c r="I40" s="555">
        <v>5833</v>
      </c>
      <c r="J40" s="555">
        <v>7228</v>
      </c>
      <c r="K40" s="555">
        <v>6311</v>
      </c>
      <c r="L40" s="555">
        <v>4973</v>
      </c>
      <c r="M40" s="555">
        <v>4012</v>
      </c>
      <c r="N40" s="555">
        <v>1575</v>
      </c>
      <c r="O40" s="555">
        <v>0</v>
      </c>
      <c r="P40" s="551">
        <v>66895</v>
      </c>
      <c r="AE40" s="10"/>
      <c r="AF40" s="10"/>
      <c r="AG40" s="10"/>
      <c r="AH40" s="10"/>
      <c r="AI40" s="10"/>
      <c r="AJ40" s="10"/>
      <c r="AK40" s="10"/>
      <c r="AL40" s="10"/>
      <c r="AM40" s="10"/>
      <c r="AN40" s="10"/>
      <c r="AO40" s="10"/>
      <c r="AP40" s="10"/>
      <c r="AQ40" s="10"/>
      <c r="AR40" s="10"/>
    </row>
    <row r="41" spans="1:44" ht="19.899999999999999" customHeight="1">
      <c r="A41" s="554">
        <v>33</v>
      </c>
      <c r="B41" s="542" t="s">
        <v>1</v>
      </c>
      <c r="C41" s="555">
        <v>16971</v>
      </c>
      <c r="D41" s="555">
        <v>29408</v>
      </c>
      <c r="E41" s="555">
        <v>33764</v>
      </c>
      <c r="F41" s="555">
        <v>21468</v>
      </c>
      <c r="G41" s="555">
        <v>39131</v>
      </c>
      <c r="H41" s="555">
        <v>21683</v>
      </c>
      <c r="I41" s="555">
        <v>23939</v>
      </c>
      <c r="J41" s="555">
        <v>29397</v>
      </c>
      <c r="K41" s="555">
        <v>42561</v>
      </c>
      <c r="L41" s="555">
        <v>18958</v>
      </c>
      <c r="M41" s="555">
        <v>10661</v>
      </c>
      <c r="N41" s="555">
        <v>8994</v>
      </c>
      <c r="O41" s="555">
        <v>39360</v>
      </c>
      <c r="P41" s="551">
        <v>336295</v>
      </c>
      <c r="AE41" s="10"/>
      <c r="AF41" s="10"/>
      <c r="AG41" s="10"/>
      <c r="AH41" s="10"/>
      <c r="AI41" s="10"/>
      <c r="AJ41" s="10"/>
      <c r="AK41" s="10"/>
      <c r="AL41" s="10"/>
      <c r="AM41" s="10"/>
      <c r="AN41" s="10"/>
      <c r="AO41" s="10"/>
      <c r="AP41" s="10"/>
      <c r="AQ41" s="10"/>
      <c r="AR41" s="10"/>
    </row>
    <row r="42" spans="1:44" ht="19.899999999999999" customHeight="1">
      <c r="A42" s="554">
        <v>34</v>
      </c>
      <c r="B42" s="542" t="s">
        <v>2</v>
      </c>
      <c r="C42" s="555">
        <v>209930</v>
      </c>
      <c r="D42" s="555">
        <v>417729</v>
      </c>
      <c r="E42" s="555">
        <v>482741</v>
      </c>
      <c r="F42" s="555">
        <v>324046</v>
      </c>
      <c r="G42" s="555">
        <v>606474</v>
      </c>
      <c r="H42" s="555">
        <v>342660</v>
      </c>
      <c r="I42" s="555">
        <v>397002</v>
      </c>
      <c r="J42" s="555">
        <v>446019</v>
      </c>
      <c r="K42" s="555">
        <v>529525</v>
      </c>
      <c r="L42" s="555">
        <v>331342</v>
      </c>
      <c r="M42" s="555">
        <v>174395</v>
      </c>
      <c r="N42" s="555">
        <v>105188</v>
      </c>
      <c r="O42" s="555">
        <v>403606</v>
      </c>
      <c r="P42" s="551">
        <v>4770657</v>
      </c>
      <c r="AE42" s="10"/>
      <c r="AF42" s="10"/>
      <c r="AG42" s="10"/>
      <c r="AH42" s="10"/>
      <c r="AI42" s="10"/>
      <c r="AJ42" s="10"/>
      <c r="AK42" s="10"/>
      <c r="AL42" s="10"/>
      <c r="AM42" s="10"/>
      <c r="AN42" s="10"/>
      <c r="AO42" s="10"/>
      <c r="AP42" s="10"/>
      <c r="AQ42" s="10"/>
      <c r="AR42" s="10"/>
    </row>
    <row r="43" spans="1:44" ht="19.899999999999999" customHeight="1">
      <c r="A43" s="554">
        <v>35</v>
      </c>
      <c r="B43" s="542" t="s">
        <v>3</v>
      </c>
      <c r="C43" s="555">
        <v>57209</v>
      </c>
      <c r="D43" s="555">
        <v>98326</v>
      </c>
      <c r="E43" s="555">
        <v>109095</v>
      </c>
      <c r="F43" s="555">
        <v>72441</v>
      </c>
      <c r="G43" s="555">
        <v>127665</v>
      </c>
      <c r="H43" s="555">
        <v>69155</v>
      </c>
      <c r="I43" s="555">
        <v>87601</v>
      </c>
      <c r="J43" s="555">
        <v>101563</v>
      </c>
      <c r="K43" s="555">
        <v>126910</v>
      </c>
      <c r="L43" s="555">
        <v>81824</v>
      </c>
      <c r="M43" s="555">
        <v>31947</v>
      </c>
      <c r="N43" s="555">
        <v>21190</v>
      </c>
      <c r="O43" s="555">
        <v>62749</v>
      </c>
      <c r="P43" s="551">
        <v>1047675</v>
      </c>
      <c r="AE43" s="10"/>
      <c r="AF43" s="10"/>
      <c r="AG43" s="10"/>
      <c r="AH43" s="10"/>
      <c r="AI43" s="10"/>
      <c r="AJ43" s="10"/>
      <c r="AK43" s="10"/>
      <c r="AL43" s="10"/>
      <c r="AM43" s="10"/>
      <c r="AN43" s="10"/>
      <c r="AO43" s="10"/>
      <c r="AP43" s="10"/>
      <c r="AQ43" s="10"/>
      <c r="AR43" s="10"/>
    </row>
    <row r="44" spans="1:44" ht="19.899999999999999" customHeight="1">
      <c r="A44" s="554">
        <v>36</v>
      </c>
      <c r="B44" s="542" t="s">
        <v>4</v>
      </c>
      <c r="C44" s="555">
        <v>1091</v>
      </c>
      <c r="D44" s="555">
        <v>2087</v>
      </c>
      <c r="E44" s="555">
        <v>2924</v>
      </c>
      <c r="F44" s="555">
        <v>1475</v>
      </c>
      <c r="G44" s="555">
        <v>3011</v>
      </c>
      <c r="H44" s="555">
        <v>1207</v>
      </c>
      <c r="I44" s="555">
        <v>1807</v>
      </c>
      <c r="J44" s="555">
        <v>3273</v>
      </c>
      <c r="K44" s="555">
        <v>4870</v>
      </c>
      <c r="L44" s="555">
        <v>3987</v>
      </c>
      <c r="M44" s="555">
        <v>0</v>
      </c>
      <c r="N44" s="555">
        <v>0</v>
      </c>
      <c r="O44" s="555">
        <v>0</v>
      </c>
      <c r="P44" s="551">
        <v>25732</v>
      </c>
      <c r="AE44" s="10"/>
      <c r="AF44" s="10"/>
      <c r="AG44" s="10"/>
      <c r="AH44" s="10"/>
      <c r="AI44" s="10"/>
      <c r="AJ44" s="10"/>
      <c r="AK44" s="10"/>
      <c r="AL44" s="10"/>
      <c r="AM44" s="10"/>
      <c r="AN44" s="10"/>
      <c r="AO44" s="10"/>
      <c r="AP44" s="10"/>
      <c r="AQ44" s="10"/>
      <c r="AR44" s="10"/>
    </row>
    <row r="45" spans="1:44" ht="19.899999999999999" customHeight="1">
      <c r="A45" s="554">
        <v>37</v>
      </c>
      <c r="B45" s="542" t="s">
        <v>5</v>
      </c>
      <c r="C45" s="555">
        <v>3332</v>
      </c>
      <c r="D45" s="555">
        <v>5360</v>
      </c>
      <c r="E45" s="555">
        <v>6017</v>
      </c>
      <c r="F45" s="555">
        <v>3460</v>
      </c>
      <c r="G45" s="555">
        <v>6653</v>
      </c>
      <c r="H45" s="555">
        <v>3256</v>
      </c>
      <c r="I45" s="555">
        <v>5075</v>
      </c>
      <c r="J45" s="555">
        <v>6642</v>
      </c>
      <c r="K45" s="555">
        <v>10138</v>
      </c>
      <c r="L45" s="555">
        <v>4624</v>
      </c>
      <c r="M45" s="555">
        <v>1044</v>
      </c>
      <c r="N45" s="555">
        <v>962</v>
      </c>
      <c r="O45" s="555">
        <v>0</v>
      </c>
      <c r="P45" s="551">
        <v>56563</v>
      </c>
      <c r="AE45" s="10"/>
      <c r="AF45" s="10"/>
      <c r="AG45" s="10"/>
      <c r="AH45" s="10"/>
      <c r="AI45" s="10"/>
      <c r="AJ45" s="10"/>
      <c r="AK45" s="10"/>
      <c r="AL45" s="10"/>
      <c r="AM45" s="10"/>
      <c r="AN45" s="10"/>
      <c r="AO45" s="10"/>
      <c r="AP45" s="10"/>
      <c r="AQ45" s="10"/>
      <c r="AR45" s="10"/>
    </row>
    <row r="46" spans="1:44" ht="19.899999999999999" customHeight="1">
      <c r="A46" s="554">
        <v>38</v>
      </c>
      <c r="B46" s="542" t="s">
        <v>6</v>
      </c>
      <c r="C46" s="555">
        <v>15883</v>
      </c>
      <c r="D46" s="555">
        <v>22145</v>
      </c>
      <c r="E46" s="555">
        <v>25413</v>
      </c>
      <c r="F46" s="555">
        <v>15563</v>
      </c>
      <c r="G46" s="555">
        <v>30353</v>
      </c>
      <c r="H46" s="555">
        <v>17420</v>
      </c>
      <c r="I46" s="555">
        <v>21450</v>
      </c>
      <c r="J46" s="555">
        <v>22336</v>
      </c>
      <c r="K46" s="555">
        <v>27446</v>
      </c>
      <c r="L46" s="555">
        <v>18761</v>
      </c>
      <c r="M46" s="555">
        <v>9650</v>
      </c>
      <c r="N46" s="555">
        <v>9307</v>
      </c>
      <c r="O46" s="555">
        <v>18492</v>
      </c>
      <c r="P46" s="551">
        <v>254219</v>
      </c>
      <c r="AE46" s="10"/>
      <c r="AF46" s="10"/>
      <c r="AG46" s="10"/>
      <c r="AH46" s="10"/>
      <c r="AI46" s="10"/>
      <c r="AJ46" s="10"/>
      <c r="AK46" s="10"/>
      <c r="AL46" s="10"/>
      <c r="AM46" s="10"/>
      <c r="AN46" s="10"/>
      <c r="AO46" s="10"/>
      <c r="AP46" s="10"/>
      <c r="AQ46" s="10"/>
      <c r="AR46" s="10"/>
    </row>
    <row r="47" spans="1:44" ht="19.899999999999999" customHeight="1">
      <c r="A47" s="554">
        <v>39</v>
      </c>
      <c r="B47" s="542" t="s">
        <v>7</v>
      </c>
      <c r="C47" s="555">
        <v>3526</v>
      </c>
      <c r="D47" s="555">
        <v>6145</v>
      </c>
      <c r="E47" s="555">
        <v>6756</v>
      </c>
      <c r="F47" s="555">
        <v>3846</v>
      </c>
      <c r="G47" s="555">
        <v>7575</v>
      </c>
      <c r="H47" s="555">
        <v>4467</v>
      </c>
      <c r="I47" s="555">
        <v>5230</v>
      </c>
      <c r="J47" s="555">
        <v>7941</v>
      </c>
      <c r="K47" s="555">
        <v>11108</v>
      </c>
      <c r="L47" s="555">
        <v>9397</v>
      </c>
      <c r="M47" s="555">
        <v>1696</v>
      </c>
      <c r="N47" s="555">
        <v>5443</v>
      </c>
      <c r="O47" s="555">
        <v>5130</v>
      </c>
      <c r="P47" s="551">
        <v>78260</v>
      </c>
      <c r="AE47" s="10"/>
      <c r="AF47" s="10"/>
      <c r="AG47" s="10"/>
      <c r="AH47" s="10"/>
      <c r="AI47" s="10"/>
      <c r="AJ47" s="10"/>
      <c r="AK47" s="10"/>
      <c r="AL47" s="10"/>
      <c r="AM47" s="10"/>
      <c r="AN47" s="10"/>
      <c r="AO47" s="10"/>
      <c r="AP47" s="10"/>
      <c r="AQ47" s="10"/>
      <c r="AR47" s="10"/>
    </row>
    <row r="48" spans="1:44" ht="19.899999999999999" customHeight="1">
      <c r="A48" s="554">
        <v>40</v>
      </c>
      <c r="B48" s="542" t="s">
        <v>8</v>
      </c>
      <c r="C48" s="555">
        <v>1572</v>
      </c>
      <c r="D48" s="555">
        <v>2724</v>
      </c>
      <c r="E48" s="555">
        <v>3213</v>
      </c>
      <c r="F48" s="555">
        <v>1787</v>
      </c>
      <c r="G48" s="555">
        <v>3085</v>
      </c>
      <c r="H48" s="555">
        <v>1482</v>
      </c>
      <c r="I48" s="555">
        <v>2411</v>
      </c>
      <c r="J48" s="555">
        <v>2248</v>
      </c>
      <c r="K48" s="555">
        <v>2260</v>
      </c>
      <c r="L48" s="555">
        <v>696</v>
      </c>
      <c r="M48" s="555">
        <v>1987</v>
      </c>
      <c r="N48" s="555">
        <v>754</v>
      </c>
      <c r="O48" s="555">
        <v>4706</v>
      </c>
      <c r="P48" s="551">
        <v>28925</v>
      </c>
      <c r="AE48" s="10"/>
      <c r="AF48" s="10"/>
      <c r="AG48" s="10"/>
      <c r="AH48" s="10"/>
      <c r="AI48" s="10"/>
      <c r="AJ48" s="10"/>
      <c r="AK48" s="10"/>
      <c r="AL48" s="10"/>
      <c r="AM48" s="10"/>
      <c r="AN48" s="10"/>
      <c r="AO48" s="10"/>
      <c r="AP48" s="10"/>
      <c r="AQ48" s="10"/>
      <c r="AR48" s="10"/>
    </row>
    <row r="49" spans="1:44" ht="19.899999999999999" customHeight="1">
      <c r="A49" s="554">
        <v>41</v>
      </c>
      <c r="B49" s="542" t="s">
        <v>44</v>
      </c>
      <c r="C49" s="555">
        <v>17629</v>
      </c>
      <c r="D49" s="555">
        <v>35859</v>
      </c>
      <c r="E49" s="555">
        <v>44306</v>
      </c>
      <c r="F49" s="555">
        <v>30864</v>
      </c>
      <c r="G49" s="555">
        <v>60215</v>
      </c>
      <c r="H49" s="555">
        <v>37678</v>
      </c>
      <c r="I49" s="555">
        <v>51509</v>
      </c>
      <c r="J49" s="555">
        <v>66702</v>
      </c>
      <c r="K49" s="555">
        <v>94320</v>
      </c>
      <c r="L49" s="555">
        <v>63902</v>
      </c>
      <c r="M49" s="555">
        <v>34985</v>
      </c>
      <c r="N49" s="555">
        <v>29047</v>
      </c>
      <c r="O49" s="555">
        <v>60583</v>
      </c>
      <c r="P49" s="551">
        <v>627599</v>
      </c>
      <c r="AE49" s="10"/>
      <c r="AF49" s="10"/>
      <c r="AG49" s="10"/>
      <c r="AH49" s="10"/>
      <c r="AI49" s="10"/>
      <c r="AJ49" s="10"/>
      <c r="AK49" s="10"/>
      <c r="AL49" s="10"/>
      <c r="AM49" s="10"/>
      <c r="AN49" s="10"/>
      <c r="AO49" s="10"/>
      <c r="AP49" s="10"/>
      <c r="AQ49" s="10"/>
      <c r="AR49" s="10"/>
    </row>
    <row r="50" spans="1:44" ht="19.899999999999999" customHeight="1">
      <c r="A50" s="554">
        <v>42</v>
      </c>
      <c r="B50" s="542" t="s">
        <v>146</v>
      </c>
      <c r="C50" s="555">
        <v>19995</v>
      </c>
      <c r="D50" s="555">
        <v>35313</v>
      </c>
      <c r="E50" s="555">
        <v>38099</v>
      </c>
      <c r="F50" s="555">
        <v>24287</v>
      </c>
      <c r="G50" s="555">
        <v>46106</v>
      </c>
      <c r="H50" s="555">
        <v>25042</v>
      </c>
      <c r="I50" s="555">
        <v>32210</v>
      </c>
      <c r="J50" s="555">
        <v>36318</v>
      </c>
      <c r="K50" s="555">
        <v>42232</v>
      </c>
      <c r="L50" s="555">
        <v>26892</v>
      </c>
      <c r="M50" s="555">
        <v>7965</v>
      </c>
      <c r="N50" s="555">
        <v>10524</v>
      </c>
      <c r="O50" s="555">
        <v>18442</v>
      </c>
      <c r="P50" s="551">
        <v>363425</v>
      </c>
      <c r="AE50" s="10"/>
      <c r="AF50" s="10"/>
      <c r="AG50" s="10"/>
      <c r="AH50" s="10"/>
      <c r="AI50" s="10"/>
      <c r="AJ50" s="10"/>
      <c r="AK50" s="10"/>
      <c r="AL50" s="10"/>
      <c r="AM50" s="10"/>
      <c r="AN50" s="10"/>
      <c r="AO50" s="10"/>
      <c r="AP50" s="10"/>
      <c r="AQ50" s="10"/>
      <c r="AR50" s="10"/>
    </row>
    <row r="51" spans="1:44" ht="19.899999999999999" customHeight="1">
      <c r="A51" s="554">
        <v>43</v>
      </c>
      <c r="B51" s="542" t="s">
        <v>39</v>
      </c>
      <c r="C51" s="555">
        <v>4628</v>
      </c>
      <c r="D51" s="555">
        <v>7235</v>
      </c>
      <c r="E51" s="555">
        <v>8559</v>
      </c>
      <c r="F51" s="555">
        <v>5050</v>
      </c>
      <c r="G51" s="555">
        <v>9150</v>
      </c>
      <c r="H51" s="555">
        <v>5696</v>
      </c>
      <c r="I51" s="555">
        <v>6868</v>
      </c>
      <c r="J51" s="555">
        <v>8728</v>
      </c>
      <c r="K51" s="555">
        <v>15709</v>
      </c>
      <c r="L51" s="555">
        <v>7086</v>
      </c>
      <c r="M51" s="555">
        <v>4191</v>
      </c>
      <c r="N51" s="555">
        <v>4189</v>
      </c>
      <c r="O51" s="555">
        <v>11988</v>
      </c>
      <c r="P51" s="551">
        <v>99077</v>
      </c>
      <c r="AE51" s="10"/>
      <c r="AF51" s="10"/>
      <c r="AG51" s="10"/>
      <c r="AH51" s="10"/>
      <c r="AI51" s="10"/>
      <c r="AJ51" s="10"/>
      <c r="AK51" s="10"/>
      <c r="AL51" s="10"/>
      <c r="AM51" s="10"/>
      <c r="AN51" s="10"/>
      <c r="AO51" s="10"/>
      <c r="AP51" s="10"/>
      <c r="AQ51" s="10"/>
      <c r="AR51" s="10"/>
    </row>
    <row r="52" spans="1:44" ht="19.899999999999999" customHeight="1">
      <c r="A52" s="554">
        <v>44</v>
      </c>
      <c r="B52" s="542" t="s">
        <v>40</v>
      </c>
      <c r="C52" s="555">
        <v>2401</v>
      </c>
      <c r="D52" s="555">
        <v>4311</v>
      </c>
      <c r="E52" s="555">
        <v>5555</v>
      </c>
      <c r="F52" s="555">
        <v>3789</v>
      </c>
      <c r="G52" s="555">
        <v>6859</v>
      </c>
      <c r="H52" s="555">
        <v>4618</v>
      </c>
      <c r="I52" s="555">
        <v>6298</v>
      </c>
      <c r="J52" s="555">
        <v>8267</v>
      </c>
      <c r="K52" s="555">
        <v>12474</v>
      </c>
      <c r="L52" s="555">
        <v>10976</v>
      </c>
      <c r="M52" s="555">
        <v>4798</v>
      </c>
      <c r="N52" s="555">
        <v>4374</v>
      </c>
      <c r="O52" s="555">
        <v>6807</v>
      </c>
      <c r="P52" s="551">
        <v>81527</v>
      </c>
      <c r="AE52" s="10"/>
      <c r="AF52" s="10"/>
      <c r="AG52" s="10"/>
      <c r="AH52" s="10"/>
      <c r="AI52" s="10"/>
      <c r="AJ52" s="10"/>
      <c r="AK52" s="10"/>
      <c r="AL52" s="10"/>
      <c r="AM52" s="10"/>
      <c r="AN52" s="10"/>
      <c r="AO52" s="10"/>
      <c r="AP52" s="10"/>
      <c r="AQ52" s="10"/>
      <c r="AR52" s="10"/>
    </row>
    <row r="53" spans="1:44" ht="19.899999999999999" customHeight="1">
      <c r="A53" s="554">
        <v>45</v>
      </c>
      <c r="B53" s="542" t="s">
        <v>41</v>
      </c>
      <c r="C53" s="555">
        <v>12198</v>
      </c>
      <c r="D53" s="555">
        <v>21150</v>
      </c>
      <c r="E53" s="555">
        <v>23269</v>
      </c>
      <c r="F53" s="555">
        <v>13878</v>
      </c>
      <c r="G53" s="555">
        <v>25215</v>
      </c>
      <c r="H53" s="555">
        <v>14184</v>
      </c>
      <c r="I53" s="555">
        <v>18014</v>
      </c>
      <c r="J53" s="555">
        <v>25679</v>
      </c>
      <c r="K53" s="555">
        <v>41448</v>
      </c>
      <c r="L53" s="555">
        <v>31977</v>
      </c>
      <c r="M53" s="555">
        <v>14694</v>
      </c>
      <c r="N53" s="555">
        <v>8810</v>
      </c>
      <c r="O53" s="555">
        <v>34877</v>
      </c>
      <c r="P53" s="551">
        <v>285393</v>
      </c>
      <c r="AE53" s="10"/>
      <c r="AF53" s="10"/>
      <c r="AG53" s="10"/>
      <c r="AH53" s="10"/>
      <c r="AI53" s="10"/>
      <c r="AJ53" s="10"/>
      <c r="AK53" s="10"/>
      <c r="AL53" s="10"/>
      <c r="AM53" s="10"/>
      <c r="AN53" s="10"/>
      <c r="AO53" s="10"/>
      <c r="AP53" s="10"/>
      <c r="AQ53" s="10"/>
      <c r="AR53" s="10"/>
    </row>
    <row r="54" spans="1:44" ht="19.899999999999999" customHeight="1">
      <c r="A54" s="554">
        <v>46</v>
      </c>
      <c r="B54" s="542" t="s">
        <v>206</v>
      </c>
      <c r="C54" s="555">
        <v>4018</v>
      </c>
      <c r="D54" s="555">
        <v>5962</v>
      </c>
      <c r="E54" s="555">
        <v>7637</v>
      </c>
      <c r="F54" s="555">
        <v>4745</v>
      </c>
      <c r="G54" s="555">
        <v>8907</v>
      </c>
      <c r="H54" s="555">
        <v>5423</v>
      </c>
      <c r="I54" s="555">
        <v>7752</v>
      </c>
      <c r="J54" s="555">
        <v>10098</v>
      </c>
      <c r="K54" s="555">
        <v>19867</v>
      </c>
      <c r="L54" s="555">
        <v>17821</v>
      </c>
      <c r="M54" s="555">
        <v>8240</v>
      </c>
      <c r="N54" s="555">
        <v>2447</v>
      </c>
      <c r="O54" s="555">
        <v>10650</v>
      </c>
      <c r="P54" s="551">
        <v>113567</v>
      </c>
      <c r="AE54" s="10"/>
      <c r="AF54" s="10"/>
      <c r="AG54" s="10"/>
      <c r="AH54" s="10"/>
      <c r="AI54" s="10"/>
      <c r="AJ54" s="10"/>
      <c r="AK54" s="10"/>
      <c r="AL54" s="10"/>
      <c r="AM54" s="10"/>
      <c r="AN54" s="10"/>
      <c r="AO54" s="10"/>
      <c r="AP54" s="10"/>
      <c r="AQ54" s="10"/>
      <c r="AR54" s="10"/>
    </row>
    <row r="55" spans="1:44" ht="19.899999999999999" customHeight="1">
      <c r="A55" s="554">
        <v>47</v>
      </c>
      <c r="B55" s="542" t="s">
        <v>42</v>
      </c>
      <c r="C55" s="555">
        <v>2074</v>
      </c>
      <c r="D55" s="555">
        <v>6392</v>
      </c>
      <c r="E55" s="555">
        <v>7987</v>
      </c>
      <c r="F55" s="555">
        <v>5775</v>
      </c>
      <c r="G55" s="555">
        <v>13986</v>
      </c>
      <c r="H55" s="555">
        <v>10672</v>
      </c>
      <c r="I55" s="555">
        <v>15120</v>
      </c>
      <c r="J55" s="555">
        <v>13068</v>
      </c>
      <c r="K55" s="555">
        <v>17424</v>
      </c>
      <c r="L55" s="555">
        <v>9637</v>
      </c>
      <c r="M55" s="555">
        <v>3546</v>
      </c>
      <c r="N55" s="555">
        <v>3460</v>
      </c>
      <c r="O55" s="555">
        <v>2560</v>
      </c>
      <c r="P55" s="551">
        <v>111701</v>
      </c>
      <c r="AE55" s="10"/>
      <c r="AF55" s="10"/>
      <c r="AG55" s="10"/>
      <c r="AH55" s="10"/>
      <c r="AI55" s="10"/>
      <c r="AJ55" s="10"/>
      <c r="AK55" s="10"/>
      <c r="AL55" s="10"/>
      <c r="AM55" s="10"/>
      <c r="AN55" s="10"/>
      <c r="AO55" s="10"/>
      <c r="AP55" s="10"/>
      <c r="AQ55" s="10"/>
      <c r="AR55" s="10"/>
    </row>
    <row r="56" spans="1:44" ht="19.899999999999999" customHeight="1">
      <c r="A56" s="554">
        <v>48</v>
      </c>
      <c r="B56" s="542" t="s">
        <v>95</v>
      </c>
      <c r="C56" s="555">
        <v>17885</v>
      </c>
      <c r="D56" s="555">
        <v>30711</v>
      </c>
      <c r="E56" s="555">
        <v>32480</v>
      </c>
      <c r="F56" s="555">
        <v>20154</v>
      </c>
      <c r="G56" s="555">
        <v>35431</v>
      </c>
      <c r="H56" s="555">
        <v>17031</v>
      </c>
      <c r="I56" s="555">
        <v>17416</v>
      </c>
      <c r="J56" s="555">
        <v>22008</v>
      </c>
      <c r="K56" s="555">
        <v>24900</v>
      </c>
      <c r="L56" s="555">
        <v>14227</v>
      </c>
      <c r="M56" s="555">
        <v>3800</v>
      </c>
      <c r="N56" s="555">
        <v>4513</v>
      </c>
      <c r="O56" s="555">
        <v>6457</v>
      </c>
      <c r="P56" s="551">
        <v>247013</v>
      </c>
      <c r="AE56" s="10"/>
      <c r="AF56" s="10"/>
      <c r="AG56" s="10"/>
      <c r="AH56" s="10"/>
      <c r="AI56" s="10"/>
      <c r="AJ56" s="10"/>
      <c r="AK56" s="10"/>
      <c r="AL56" s="10"/>
      <c r="AM56" s="10"/>
      <c r="AN56" s="10"/>
      <c r="AO56" s="10"/>
      <c r="AP56" s="10"/>
      <c r="AQ56" s="10"/>
      <c r="AR56" s="10"/>
    </row>
    <row r="57" spans="1:44" ht="19.899999999999999" customHeight="1">
      <c r="A57" s="554">
        <v>49</v>
      </c>
      <c r="B57" s="542" t="s">
        <v>96</v>
      </c>
      <c r="C57" s="555">
        <v>905</v>
      </c>
      <c r="D57" s="555">
        <v>2099</v>
      </c>
      <c r="E57" s="555">
        <v>2639</v>
      </c>
      <c r="F57" s="555">
        <v>1374</v>
      </c>
      <c r="G57" s="555">
        <v>2903</v>
      </c>
      <c r="H57" s="555">
        <v>2197</v>
      </c>
      <c r="I57" s="555">
        <v>2841</v>
      </c>
      <c r="J57" s="555">
        <v>3850</v>
      </c>
      <c r="K57" s="555">
        <v>4025</v>
      </c>
      <c r="L57" s="555">
        <v>5279</v>
      </c>
      <c r="M57" s="555">
        <v>2316</v>
      </c>
      <c r="N57" s="555">
        <v>0</v>
      </c>
      <c r="O57" s="555">
        <v>1406</v>
      </c>
      <c r="P57" s="551">
        <v>31834</v>
      </c>
      <c r="AE57" s="10"/>
      <c r="AF57" s="10"/>
      <c r="AG57" s="10"/>
      <c r="AH57" s="10"/>
      <c r="AI57" s="10"/>
      <c r="AJ57" s="10"/>
      <c r="AK57" s="10"/>
      <c r="AL57" s="10"/>
      <c r="AM57" s="10"/>
      <c r="AN57" s="10"/>
      <c r="AO57" s="10"/>
      <c r="AP57" s="10"/>
      <c r="AQ57" s="10"/>
      <c r="AR57" s="10"/>
    </row>
    <row r="58" spans="1:44" ht="19.899999999999999" customHeight="1">
      <c r="A58" s="554">
        <v>50</v>
      </c>
      <c r="B58" s="542" t="s">
        <v>97</v>
      </c>
      <c r="C58" s="555">
        <v>2979</v>
      </c>
      <c r="D58" s="555">
        <v>5527</v>
      </c>
      <c r="E58" s="555">
        <v>6118</v>
      </c>
      <c r="F58" s="555">
        <v>4191</v>
      </c>
      <c r="G58" s="555">
        <v>6985</v>
      </c>
      <c r="H58" s="555">
        <v>3854</v>
      </c>
      <c r="I58" s="555">
        <v>4840</v>
      </c>
      <c r="J58" s="555">
        <v>5951</v>
      </c>
      <c r="K58" s="555">
        <v>4930</v>
      </c>
      <c r="L58" s="555">
        <v>3371</v>
      </c>
      <c r="M58" s="555">
        <v>1096</v>
      </c>
      <c r="N58" s="555">
        <v>0</v>
      </c>
      <c r="O58" s="555">
        <v>0</v>
      </c>
      <c r="P58" s="551">
        <v>49842</v>
      </c>
      <c r="AE58" s="10"/>
      <c r="AF58" s="10"/>
      <c r="AG58" s="10"/>
      <c r="AH58" s="10"/>
      <c r="AI58" s="10"/>
      <c r="AJ58" s="10"/>
      <c r="AK58" s="10"/>
      <c r="AL58" s="10"/>
      <c r="AM58" s="10"/>
      <c r="AN58" s="10"/>
      <c r="AO58" s="10"/>
      <c r="AP58" s="10"/>
      <c r="AQ58" s="10"/>
      <c r="AR58" s="10"/>
    </row>
    <row r="59" spans="1:44" ht="19.899999999999999" customHeight="1">
      <c r="A59" s="554">
        <v>51</v>
      </c>
      <c r="B59" s="542" t="s">
        <v>98</v>
      </c>
      <c r="C59" s="555">
        <v>2819</v>
      </c>
      <c r="D59" s="555">
        <v>4476</v>
      </c>
      <c r="E59" s="555">
        <v>4697</v>
      </c>
      <c r="F59" s="555">
        <v>2740</v>
      </c>
      <c r="G59" s="555">
        <v>5462</v>
      </c>
      <c r="H59" s="555">
        <v>3219</v>
      </c>
      <c r="I59" s="555">
        <v>3634</v>
      </c>
      <c r="J59" s="555">
        <v>4550</v>
      </c>
      <c r="K59" s="555">
        <v>7013</v>
      </c>
      <c r="L59" s="555">
        <v>3675</v>
      </c>
      <c r="M59" s="555">
        <v>0</v>
      </c>
      <c r="N59" s="555">
        <v>0</v>
      </c>
      <c r="O59" s="555">
        <v>0</v>
      </c>
      <c r="P59" s="551">
        <v>42285</v>
      </c>
      <c r="AE59" s="10"/>
      <c r="AF59" s="10"/>
      <c r="AG59" s="10"/>
      <c r="AH59" s="10"/>
      <c r="AI59" s="10"/>
      <c r="AJ59" s="10"/>
      <c r="AK59" s="10"/>
      <c r="AL59" s="10"/>
      <c r="AM59" s="10"/>
      <c r="AN59" s="10"/>
      <c r="AO59" s="10"/>
      <c r="AP59" s="10"/>
      <c r="AQ59" s="10"/>
      <c r="AR59" s="10"/>
    </row>
    <row r="60" spans="1:44" ht="19.899999999999999" customHeight="1">
      <c r="A60" s="554">
        <v>52</v>
      </c>
      <c r="B60" s="542" t="s">
        <v>99</v>
      </c>
      <c r="C60" s="555">
        <v>6107</v>
      </c>
      <c r="D60" s="555">
        <v>9860</v>
      </c>
      <c r="E60" s="555">
        <v>11666</v>
      </c>
      <c r="F60" s="555">
        <v>6565</v>
      </c>
      <c r="G60" s="555">
        <v>13189</v>
      </c>
      <c r="H60" s="555">
        <v>6868</v>
      </c>
      <c r="I60" s="555">
        <v>6965</v>
      </c>
      <c r="J60" s="555">
        <v>9183</v>
      </c>
      <c r="K60" s="555">
        <v>11098</v>
      </c>
      <c r="L60" s="555">
        <v>12370</v>
      </c>
      <c r="M60" s="555">
        <v>5213</v>
      </c>
      <c r="N60" s="555">
        <v>0</v>
      </c>
      <c r="O60" s="555">
        <v>1037</v>
      </c>
      <c r="P60" s="551">
        <v>100121</v>
      </c>
      <c r="AE60" s="10"/>
      <c r="AF60" s="10"/>
      <c r="AG60" s="10"/>
      <c r="AH60" s="10"/>
      <c r="AI60" s="10"/>
      <c r="AJ60" s="10"/>
      <c r="AK60" s="10"/>
      <c r="AL60" s="10"/>
      <c r="AM60" s="10"/>
      <c r="AN60" s="10"/>
      <c r="AO60" s="10"/>
      <c r="AP60" s="10"/>
      <c r="AQ60" s="10"/>
      <c r="AR60" s="10"/>
    </row>
    <row r="61" spans="1:44" ht="19.899999999999999" customHeight="1">
      <c r="A61" s="554">
        <v>53</v>
      </c>
      <c r="B61" s="542" t="s">
        <v>100</v>
      </c>
      <c r="C61" s="555">
        <v>3184</v>
      </c>
      <c r="D61" s="555">
        <v>5589</v>
      </c>
      <c r="E61" s="555">
        <v>6562</v>
      </c>
      <c r="F61" s="555">
        <v>4245</v>
      </c>
      <c r="G61" s="555">
        <v>7483</v>
      </c>
      <c r="H61" s="555">
        <v>4347</v>
      </c>
      <c r="I61" s="555">
        <v>4803</v>
      </c>
      <c r="J61" s="555">
        <v>4842</v>
      </c>
      <c r="K61" s="555">
        <v>4886</v>
      </c>
      <c r="L61" s="555">
        <v>4174</v>
      </c>
      <c r="M61" s="555">
        <v>1130</v>
      </c>
      <c r="N61" s="555">
        <v>0</v>
      </c>
      <c r="O61" s="555">
        <v>0</v>
      </c>
      <c r="P61" s="551">
        <v>51245</v>
      </c>
      <c r="AE61" s="10"/>
      <c r="AF61" s="10"/>
      <c r="AG61" s="10"/>
      <c r="AH61" s="10"/>
      <c r="AI61" s="10"/>
      <c r="AJ61" s="10"/>
      <c r="AK61" s="10"/>
      <c r="AL61" s="10"/>
      <c r="AM61" s="10"/>
      <c r="AN61" s="10"/>
      <c r="AO61" s="10"/>
      <c r="AP61" s="10"/>
      <c r="AQ61" s="10"/>
      <c r="AR61" s="10"/>
    </row>
    <row r="62" spans="1:44" ht="19.899999999999999" customHeight="1">
      <c r="A62" s="554">
        <v>54</v>
      </c>
      <c r="B62" s="542" t="s">
        <v>158</v>
      </c>
      <c r="C62" s="555">
        <v>10240</v>
      </c>
      <c r="D62" s="555">
        <v>18273</v>
      </c>
      <c r="E62" s="555">
        <v>21732</v>
      </c>
      <c r="F62" s="555">
        <v>13184</v>
      </c>
      <c r="G62" s="555">
        <v>24121</v>
      </c>
      <c r="H62" s="555">
        <v>12659</v>
      </c>
      <c r="I62" s="555">
        <v>18594</v>
      </c>
      <c r="J62" s="555">
        <v>19633</v>
      </c>
      <c r="K62" s="555">
        <v>23635</v>
      </c>
      <c r="L62" s="555">
        <v>18699</v>
      </c>
      <c r="M62" s="555">
        <v>12406</v>
      </c>
      <c r="N62" s="555">
        <v>5890</v>
      </c>
      <c r="O62" s="555">
        <v>23348</v>
      </c>
      <c r="P62" s="551">
        <v>222414</v>
      </c>
      <c r="AE62" s="10"/>
      <c r="AF62" s="10"/>
      <c r="AG62" s="10"/>
      <c r="AH62" s="10"/>
      <c r="AI62" s="10"/>
      <c r="AJ62" s="10"/>
      <c r="AK62" s="10"/>
      <c r="AL62" s="10"/>
      <c r="AM62" s="10"/>
      <c r="AN62" s="10"/>
      <c r="AO62" s="10"/>
      <c r="AP62" s="10"/>
      <c r="AQ62" s="10"/>
      <c r="AR62" s="10"/>
    </row>
    <row r="63" spans="1:44" ht="19.899999999999999" customHeight="1">
      <c r="A63" s="554">
        <v>55</v>
      </c>
      <c r="B63" s="542" t="s">
        <v>159</v>
      </c>
      <c r="C63" s="555">
        <v>11105</v>
      </c>
      <c r="D63" s="555">
        <v>20163</v>
      </c>
      <c r="E63" s="555">
        <v>25707</v>
      </c>
      <c r="F63" s="555">
        <v>14880</v>
      </c>
      <c r="G63" s="555">
        <v>27318</v>
      </c>
      <c r="H63" s="555">
        <v>15120</v>
      </c>
      <c r="I63" s="555">
        <v>16044</v>
      </c>
      <c r="J63" s="555">
        <v>19310</v>
      </c>
      <c r="K63" s="555">
        <v>22929</v>
      </c>
      <c r="L63" s="555">
        <v>15733</v>
      </c>
      <c r="M63" s="555">
        <v>6391</v>
      </c>
      <c r="N63" s="555">
        <v>5296</v>
      </c>
      <c r="O63" s="555">
        <v>8266</v>
      </c>
      <c r="P63" s="551">
        <v>208262</v>
      </c>
      <c r="AE63" s="10"/>
      <c r="AF63" s="10"/>
      <c r="AG63" s="10"/>
      <c r="AH63" s="10"/>
      <c r="AI63" s="10"/>
      <c r="AJ63" s="10"/>
      <c r="AK63" s="10"/>
      <c r="AL63" s="10"/>
      <c r="AM63" s="10"/>
      <c r="AN63" s="10"/>
      <c r="AO63" s="10"/>
      <c r="AP63" s="10"/>
      <c r="AQ63" s="10"/>
      <c r="AR63" s="10"/>
    </row>
    <row r="64" spans="1:44" ht="19.899999999999999" customHeight="1">
      <c r="A64" s="554">
        <v>56</v>
      </c>
      <c r="B64" s="542" t="s">
        <v>116</v>
      </c>
      <c r="C64" s="555">
        <v>815</v>
      </c>
      <c r="D64" s="555">
        <v>1892</v>
      </c>
      <c r="E64" s="555">
        <v>2461</v>
      </c>
      <c r="F64" s="555">
        <v>1647</v>
      </c>
      <c r="G64" s="555">
        <v>2942</v>
      </c>
      <c r="H64" s="555">
        <v>2000</v>
      </c>
      <c r="I64" s="555">
        <v>2197</v>
      </c>
      <c r="J64" s="555">
        <v>3351</v>
      </c>
      <c r="K64" s="555">
        <v>5577</v>
      </c>
      <c r="L64" s="555">
        <v>4285</v>
      </c>
      <c r="M64" s="555">
        <v>1992</v>
      </c>
      <c r="N64" s="555">
        <v>883</v>
      </c>
      <c r="O64" s="555">
        <v>2484</v>
      </c>
      <c r="P64" s="551">
        <v>32526</v>
      </c>
      <c r="AE64" s="10"/>
      <c r="AF64" s="10"/>
      <c r="AG64" s="10"/>
      <c r="AH64" s="10"/>
      <c r="AI64" s="10"/>
      <c r="AJ64" s="10"/>
      <c r="AK64" s="10"/>
      <c r="AL64" s="10"/>
      <c r="AM64" s="10"/>
      <c r="AN64" s="10"/>
      <c r="AO64" s="10"/>
      <c r="AP64" s="10"/>
      <c r="AQ64" s="10"/>
      <c r="AR64" s="10"/>
    </row>
    <row r="65" spans="1:44" ht="19.899999999999999" customHeight="1">
      <c r="A65" s="554">
        <v>57</v>
      </c>
      <c r="B65" s="542" t="s">
        <v>12</v>
      </c>
      <c r="C65" s="555">
        <v>1752</v>
      </c>
      <c r="D65" s="555">
        <v>3228</v>
      </c>
      <c r="E65" s="555">
        <v>3852</v>
      </c>
      <c r="F65" s="555">
        <v>2270</v>
      </c>
      <c r="G65" s="555">
        <v>3349</v>
      </c>
      <c r="H65" s="555">
        <v>1794</v>
      </c>
      <c r="I65" s="555">
        <v>2648</v>
      </c>
      <c r="J65" s="555">
        <v>4295</v>
      </c>
      <c r="K65" s="555">
        <v>5569</v>
      </c>
      <c r="L65" s="555">
        <v>1823</v>
      </c>
      <c r="M65" s="555">
        <v>0</v>
      </c>
      <c r="N65" s="555">
        <v>0</v>
      </c>
      <c r="O65" s="555">
        <v>0</v>
      </c>
      <c r="P65" s="551">
        <v>30580</v>
      </c>
      <c r="AE65" s="10"/>
      <c r="AF65" s="10"/>
      <c r="AG65" s="10"/>
      <c r="AH65" s="10"/>
      <c r="AI65" s="10"/>
      <c r="AJ65" s="10"/>
      <c r="AK65" s="10"/>
      <c r="AL65" s="10"/>
      <c r="AM65" s="10"/>
      <c r="AN65" s="10"/>
      <c r="AO65" s="10"/>
      <c r="AP65" s="10"/>
      <c r="AQ65" s="10"/>
      <c r="AR65" s="10"/>
    </row>
    <row r="66" spans="1:44" ht="19.899999999999999" customHeight="1">
      <c r="A66" s="554">
        <v>58</v>
      </c>
      <c r="B66" s="542" t="s">
        <v>13</v>
      </c>
      <c r="C66" s="555">
        <v>3972</v>
      </c>
      <c r="D66" s="555">
        <v>7577</v>
      </c>
      <c r="E66" s="555">
        <v>8269</v>
      </c>
      <c r="F66" s="555">
        <v>5069</v>
      </c>
      <c r="G66" s="555">
        <v>10236</v>
      </c>
      <c r="H66" s="555">
        <v>5189</v>
      </c>
      <c r="I66" s="555">
        <v>6428</v>
      </c>
      <c r="J66" s="555">
        <v>8145</v>
      </c>
      <c r="K66" s="555">
        <v>6836</v>
      </c>
      <c r="L66" s="555">
        <v>6259</v>
      </c>
      <c r="M66" s="555">
        <v>5388</v>
      </c>
      <c r="N66" s="555">
        <v>3270</v>
      </c>
      <c r="O66" s="555">
        <v>4648</v>
      </c>
      <c r="P66" s="551">
        <v>81286</v>
      </c>
      <c r="AE66" s="10"/>
      <c r="AF66" s="10"/>
      <c r="AG66" s="10"/>
      <c r="AH66" s="10"/>
      <c r="AI66" s="10"/>
      <c r="AJ66" s="10"/>
      <c r="AK66" s="10"/>
      <c r="AL66" s="10"/>
      <c r="AM66" s="10"/>
      <c r="AN66" s="10"/>
      <c r="AO66" s="10"/>
      <c r="AP66" s="10"/>
      <c r="AQ66" s="10"/>
      <c r="AR66" s="10"/>
    </row>
    <row r="67" spans="1:44" ht="19.899999999999999" customHeight="1">
      <c r="A67" s="554">
        <v>59</v>
      </c>
      <c r="B67" s="542" t="s">
        <v>14</v>
      </c>
      <c r="C67" s="555">
        <v>10561</v>
      </c>
      <c r="D67" s="555">
        <v>18712</v>
      </c>
      <c r="E67" s="555">
        <v>22139</v>
      </c>
      <c r="F67" s="555">
        <v>15108</v>
      </c>
      <c r="G67" s="555">
        <v>28354</v>
      </c>
      <c r="H67" s="555">
        <v>15663</v>
      </c>
      <c r="I67" s="555">
        <v>22946</v>
      </c>
      <c r="J67" s="555">
        <v>35213</v>
      </c>
      <c r="K67" s="555">
        <v>62472</v>
      </c>
      <c r="L67" s="555">
        <v>44929</v>
      </c>
      <c r="M67" s="555">
        <v>21581</v>
      </c>
      <c r="N67" s="555">
        <v>10907</v>
      </c>
      <c r="O67" s="555">
        <v>26046</v>
      </c>
      <c r="P67" s="551">
        <v>334631</v>
      </c>
      <c r="AE67" s="10"/>
      <c r="AF67" s="10"/>
      <c r="AG67" s="10"/>
      <c r="AH67" s="10"/>
      <c r="AI67" s="10"/>
      <c r="AJ67" s="10"/>
      <c r="AK67" s="10"/>
      <c r="AL67" s="10"/>
      <c r="AM67" s="10"/>
      <c r="AN67" s="10"/>
      <c r="AO67" s="10"/>
      <c r="AP67" s="10"/>
      <c r="AQ67" s="10"/>
      <c r="AR67" s="10"/>
    </row>
    <row r="68" spans="1:44" ht="19.899999999999999" customHeight="1">
      <c r="A68" s="554">
        <v>60</v>
      </c>
      <c r="B68" s="542" t="s">
        <v>107</v>
      </c>
      <c r="C68" s="555">
        <v>3731</v>
      </c>
      <c r="D68" s="555">
        <v>6578</v>
      </c>
      <c r="E68" s="555">
        <v>6981</v>
      </c>
      <c r="F68" s="555">
        <v>4381</v>
      </c>
      <c r="G68" s="555">
        <v>8662</v>
      </c>
      <c r="H68" s="555">
        <v>4338</v>
      </c>
      <c r="I68" s="555">
        <v>4900</v>
      </c>
      <c r="J68" s="555">
        <v>7056</v>
      </c>
      <c r="K68" s="555">
        <v>10595</v>
      </c>
      <c r="L68" s="555">
        <v>7410</v>
      </c>
      <c r="M68" s="555">
        <v>1790</v>
      </c>
      <c r="N68" s="555">
        <v>1785</v>
      </c>
      <c r="O68" s="555">
        <v>2325</v>
      </c>
      <c r="P68" s="551">
        <v>70532</v>
      </c>
      <c r="AE68" s="10"/>
      <c r="AF68" s="10"/>
      <c r="AG68" s="10"/>
      <c r="AH68" s="10"/>
      <c r="AI68" s="10"/>
      <c r="AJ68" s="10"/>
      <c r="AK68" s="10"/>
      <c r="AL68" s="10"/>
      <c r="AM68" s="10"/>
      <c r="AN68" s="10"/>
      <c r="AO68" s="10"/>
      <c r="AP68" s="10"/>
      <c r="AQ68" s="10"/>
      <c r="AR68" s="10"/>
    </row>
    <row r="69" spans="1:44" ht="19.899999999999999" customHeight="1">
      <c r="A69" s="554">
        <v>61</v>
      </c>
      <c r="B69" s="542" t="s">
        <v>108</v>
      </c>
      <c r="C69" s="555">
        <v>7926</v>
      </c>
      <c r="D69" s="555">
        <v>13852</v>
      </c>
      <c r="E69" s="555">
        <v>15990</v>
      </c>
      <c r="F69" s="555">
        <v>10370</v>
      </c>
      <c r="G69" s="555">
        <v>19379</v>
      </c>
      <c r="H69" s="555">
        <v>9533</v>
      </c>
      <c r="I69" s="555">
        <v>10346</v>
      </c>
      <c r="J69" s="555">
        <v>10907</v>
      </c>
      <c r="K69" s="555">
        <v>12749</v>
      </c>
      <c r="L69" s="555">
        <v>8664</v>
      </c>
      <c r="M69" s="555">
        <v>5690</v>
      </c>
      <c r="N69" s="555">
        <v>1896</v>
      </c>
      <c r="O69" s="555">
        <v>0</v>
      </c>
      <c r="P69" s="551">
        <v>127302</v>
      </c>
      <c r="AE69" s="10"/>
      <c r="AF69" s="10"/>
      <c r="AG69" s="10"/>
      <c r="AH69" s="10"/>
      <c r="AI69" s="10"/>
      <c r="AJ69" s="10"/>
      <c r="AK69" s="10"/>
      <c r="AL69" s="10"/>
      <c r="AM69" s="10"/>
      <c r="AN69" s="10"/>
      <c r="AO69" s="10"/>
      <c r="AP69" s="10"/>
      <c r="AQ69" s="10"/>
      <c r="AR69" s="10"/>
    </row>
    <row r="70" spans="1:44" ht="19.899999999999999" customHeight="1">
      <c r="A70" s="554">
        <v>62</v>
      </c>
      <c r="B70" s="542" t="s">
        <v>109</v>
      </c>
      <c r="C70" s="555">
        <v>558</v>
      </c>
      <c r="D70" s="555">
        <v>832</v>
      </c>
      <c r="E70" s="555">
        <v>1140</v>
      </c>
      <c r="F70" s="555">
        <v>739</v>
      </c>
      <c r="G70" s="555">
        <v>1255</v>
      </c>
      <c r="H70" s="555">
        <v>698</v>
      </c>
      <c r="I70" s="555">
        <v>490</v>
      </c>
      <c r="J70" s="555">
        <v>1308</v>
      </c>
      <c r="K70" s="555">
        <v>1317</v>
      </c>
      <c r="L70" s="555">
        <v>431</v>
      </c>
      <c r="M70" s="555">
        <v>0</v>
      </c>
      <c r="N70" s="555">
        <v>0</v>
      </c>
      <c r="O70" s="555">
        <v>0</v>
      </c>
      <c r="P70" s="551">
        <v>8768</v>
      </c>
      <c r="AE70" s="10"/>
      <c r="AF70" s="10"/>
      <c r="AG70" s="10"/>
      <c r="AH70" s="10"/>
      <c r="AI70" s="10"/>
      <c r="AJ70" s="10"/>
      <c r="AK70" s="10"/>
      <c r="AL70" s="10"/>
      <c r="AM70" s="10"/>
      <c r="AN70" s="10"/>
      <c r="AO70" s="10"/>
      <c r="AP70" s="10"/>
      <c r="AQ70" s="10"/>
      <c r="AR70" s="10"/>
    </row>
    <row r="71" spans="1:44" ht="19.899999999999999" customHeight="1">
      <c r="A71" s="554">
        <v>63</v>
      </c>
      <c r="B71" s="542" t="s">
        <v>104</v>
      </c>
      <c r="C71" s="555">
        <v>6643</v>
      </c>
      <c r="D71" s="555">
        <v>13123</v>
      </c>
      <c r="E71" s="555">
        <v>14540</v>
      </c>
      <c r="F71" s="555">
        <v>8668</v>
      </c>
      <c r="G71" s="555">
        <v>16980</v>
      </c>
      <c r="H71" s="555">
        <v>8690</v>
      </c>
      <c r="I71" s="555">
        <v>10967</v>
      </c>
      <c r="J71" s="555">
        <v>14644</v>
      </c>
      <c r="K71" s="555">
        <v>24144</v>
      </c>
      <c r="L71" s="555">
        <v>18205</v>
      </c>
      <c r="M71" s="555">
        <v>10252</v>
      </c>
      <c r="N71" s="555">
        <v>8537</v>
      </c>
      <c r="O71" s="555">
        <v>17825</v>
      </c>
      <c r="P71" s="551">
        <v>173218</v>
      </c>
      <c r="AE71" s="10"/>
      <c r="AF71" s="10"/>
      <c r="AG71" s="10"/>
      <c r="AH71" s="10"/>
      <c r="AI71" s="10"/>
      <c r="AJ71" s="10"/>
      <c r="AK71" s="10"/>
      <c r="AL71" s="10"/>
      <c r="AM71" s="10"/>
      <c r="AN71" s="10"/>
      <c r="AO71" s="10"/>
      <c r="AP71" s="10"/>
      <c r="AQ71" s="10"/>
      <c r="AR71" s="10"/>
    </row>
    <row r="72" spans="1:44" ht="19.899999999999999" customHeight="1">
      <c r="A72" s="554">
        <v>64</v>
      </c>
      <c r="B72" s="542" t="s">
        <v>105</v>
      </c>
      <c r="C72" s="555">
        <v>4404</v>
      </c>
      <c r="D72" s="555">
        <v>6202</v>
      </c>
      <c r="E72" s="555">
        <v>6965</v>
      </c>
      <c r="F72" s="555">
        <v>4540</v>
      </c>
      <c r="G72" s="555">
        <v>8311</v>
      </c>
      <c r="H72" s="555">
        <v>4979</v>
      </c>
      <c r="I72" s="555">
        <v>6660</v>
      </c>
      <c r="J72" s="555">
        <v>5970</v>
      </c>
      <c r="K72" s="555">
        <v>10097</v>
      </c>
      <c r="L72" s="555">
        <v>6504</v>
      </c>
      <c r="M72" s="555">
        <v>4522</v>
      </c>
      <c r="N72" s="555">
        <v>778</v>
      </c>
      <c r="O72" s="555">
        <v>2265</v>
      </c>
      <c r="P72" s="551">
        <v>72197</v>
      </c>
      <c r="AE72" s="10"/>
      <c r="AF72" s="10"/>
      <c r="AG72" s="10"/>
      <c r="AH72" s="10"/>
      <c r="AI72" s="10"/>
      <c r="AJ72" s="10"/>
      <c r="AK72" s="10"/>
      <c r="AL72" s="10"/>
      <c r="AM72" s="10"/>
      <c r="AN72" s="10"/>
      <c r="AO72" s="10"/>
      <c r="AP72" s="10"/>
      <c r="AQ72" s="10"/>
      <c r="AR72" s="10"/>
    </row>
    <row r="73" spans="1:44" ht="19.899999999999999" customHeight="1">
      <c r="A73" s="554">
        <v>65</v>
      </c>
      <c r="B73" s="542" t="s">
        <v>106</v>
      </c>
      <c r="C73" s="555">
        <v>4205</v>
      </c>
      <c r="D73" s="555">
        <v>7477</v>
      </c>
      <c r="E73" s="555">
        <v>8970</v>
      </c>
      <c r="F73" s="555">
        <v>5249</v>
      </c>
      <c r="G73" s="555">
        <v>10851</v>
      </c>
      <c r="H73" s="555">
        <v>5041</v>
      </c>
      <c r="I73" s="555">
        <v>6310</v>
      </c>
      <c r="J73" s="555">
        <v>9640</v>
      </c>
      <c r="K73" s="555">
        <v>16978</v>
      </c>
      <c r="L73" s="555">
        <v>8443</v>
      </c>
      <c r="M73" s="555">
        <v>6356</v>
      </c>
      <c r="N73" s="555">
        <v>3273</v>
      </c>
      <c r="O73" s="555">
        <v>16098</v>
      </c>
      <c r="P73" s="551">
        <v>108891</v>
      </c>
      <c r="AE73" s="10"/>
      <c r="AF73" s="10"/>
      <c r="AG73" s="10"/>
      <c r="AH73" s="10"/>
      <c r="AI73" s="10"/>
      <c r="AJ73" s="10"/>
      <c r="AK73" s="10"/>
      <c r="AL73" s="10"/>
      <c r="AM73" s="10"/>
      <c r="AN73" s="10"/>
      <c r="AO73" s="10"/>
      <c r="AP73" s="10"/>
      <c r="AQ73" s="10"/>
      <c r="AR73" s="10"/>
    </row>
    <row r="74" spans="1:44" ht="19.899999999999999" customHeight="1">
      <c r="A74" s="554">
        <v>66</v>
      </c>
      <c r="B74" s="542" t="s">
        <v>87</v>
      </c>
      <c r="C74" s="555">
        <v>2481</v>
      </c>
      <c r="D74" s="555">
        <v>4376</v>
      </c>
      <c r="E74" s="555">
        <v>4784</v>
      </c>
      <c r="F74" s="555">
        <v>2809</v>
      </c>
      <c r="G74" s="555">
        <v>5391</v>
      </c>
      <c r="H74" s="555">
        <v>2600</v>
      </c>
      <c r="I74" s="555">
        <v>3473</v>
      </c>
      <c r="J74" s="555">
        <v>4954</v>
      </c>
      <c r="K74" s="555">
        <v>4699</v>
      </c>
      <c r="L74" s="555">
        <v>6360</v>
      </c>
      <c r="M74" s="555">
        <v>725</v>
      </c>
      <c r="N74" s="555">
        <v>0</v>
      </c>
      <c r="O74" s="555">
        <v>0</v>
      </c>
      <c r="P74" s="551">
        <v>42652</v>
      </c>
      <c r="AE74" s="10"/>
      <c r="AF74" s="10"/>
      <c r="AG74" s="10"/>
      <c r="AH74" s="10"/>
      <c r="AI74" s="10"/>
      <c r="AJ74" s="10"/>
      <c r="AK74" s="10"/>
      <c r="AL74" s="10"/>
      <c r="AM74" s="10"/>
      <c r="AN74" s="10"/>
      <c r="AO74" s="10"/>
      <c r="AP74" s="10"/>
      <c r="AQ74" s="10"/>
      <c r="AR74" s="10"/>
    </row>
    <row r="75" spans="1:44" ht="19.899999999999999" customHeight="1">
      <c r="A75" s="554">
        <v>67</v>
      </c>
      <c r="B75" s="542" t="s">
        <v>88</v>
      </c>
      <c r="C75" s="555">
        <v>4536</v>
      </c>
      <c r="D75" s="555">
        <v>7631</v>
      </c>
      <c r="E75" s="555">
        <v>9915</v>
      </c>
      <c r="F75" s="555">
        <v>6100</v>
      </c>
      <c r="G75" s="555">
        <v>10323</v>
      </c>
      <c r="H75" s="555">
        <v>5025</v>
      </c>
      <c r="I75" s="555">
        <v>6877</v>
      </c>
      <c r="J75" s="555">
        <v>8130</v>
      </c>
      <c r="K75" s="555">
        <v>13474</v>
      </c>
      <c r="L75" s="555">
        <v>9845</v>
      </c>
      <c r="M75" s="555">
        <v>3564</v>
      </c>
      <c r="N75" s="555">
        <v>4172</v>
      </c>
      <c r="O75" s="555">
        <v>19162</v>
      </c>
      <c r="P75" s="551">
        <v>108754</v>
      </c>
      <c r="AE75" s="10"/>
      <c r="AF75" s="10"/>
      <c r="AG75" s="10"/>
      <c r="AH75" s="10"/>
      <c r="AI75" s="10"/>
      <c r="AJ75" s="10"/>
      <c r="AK75" s="10"/>
      <c r="AL75" s="10"/>
      <c r="AM75" s="10"/>
      <c r="AN75" s="10"/>
      <c r="AO75" s="10"/>
      <c r="AP75" s="10"/>
      <c r="AQ75" s="10"/>
      <c r="AR75" s="10"/>
    </row>
    <row r="76" spans="1:44" ht="19.899999999999999" customHeight="1">
      <c r="A76" s="554">
        <v>68</v>
      </c>
      <c r="B76" s="542" t="s">
        <v>89</v>
      </c>
      <c r="C76" s="555">
        <v>3246</v>
      </c>
      <c r="D76" s="555">
        <v>5873</v>
      </c>
      <c r="E76" s="555">
        <v>6188</v>
      </c>
      <c r="F76" s="555">
        <v>3870</v>
      </c>
      <c r="G76" s="555">
        <v>7712</v>
      </c>
      <c r="H76" s="555">
        <v>3985</v>
      </c>
      <c r="I76" s="555">
        <v>5142</v>
      </c>
      <c r="J76" s="555">
        <v>4186</v>
      </c>
      <c r="K76" s="555">
        <v>7298</v>
      </c>
      <c r="L76" s="555">
        <v>5138</v>
      </c>
      <c r="M76" s="555">
        <v>1185</v>
      </c>
      <c r="N76" s="555">
        <v>799</v>
      </c>
      <c r="O76" s="555">
        <v>4839</v>
      </c>
      <c r="P76" s="551">
        <v>59461</v>
      </c>
      <c r="AE76" s="10"/>
      <c r="AF76" s="10"/>
      <c r="AG76" s="10"/>
      <c r="AH76" s="10"/>
      <c r="AI76" s="10"/>
      <c r="AJ76" s="10"/>
      <c r="AK76" s="10"/>
      <c r="AL76" s="10"/>
      <c r="AM76" s="10"/>
      <c r="AN76" s="10"/>
      <c r="AO76" s="10"/>
      <c r="AP76" s="10"/>
      <c r="AQ76" s="10"/>
      <c r="AR76" s="10"/>
    </row>
    <row r="77" spans="1:44" ht="19.899999999999999" customHeight="1">
      <c r="A77" s="554">
        <v>69</v>
      </c>
      <c r="B77" s="542" t="s">
        <v>128</v>
      </c>
      <c r="C77" s="555">
        <v>517</v>
      </c>
      <c r="D77" s="555">
        <v>980</v>
      </c>
      <c r="E77" s="555">
        <v>1137</v>
      </c>
      <c r="F77" s="555">
        <v>587</v>
      </c>
      <c r="G77" s="555">
        <v>986</v>
      </c>
      <c r="H77" s="555">
        <v>598</v>
      </c>
      <c r="I77" s="555">
        <v>572</v>
      </c>
      <c r="J77" s="555">
        <v>876</v>
      </c>
      <c r="K77" s="555">
        <v>1854</v>
      </c>
      <c r="L77" s="555">
        <v>0</v>
      </c>
      <c r="M77" s="555">
        <v>551</v>
      </c>
      <c r="N77" s="555">
        <v>0</v>
      </c>
      <c r="O77" s="555">
        <v>0</v>
      </c>
      <c r="P77" s="551">
        <v>8658</v>
      </c>
      <c r="AE77" s="10"/>
      <c r="AF77" s="10"/>
      <c r="AG77" s="10"/>
      <c r="AH77" s="10"/>
      <c r="AI77" s="10"/>
      <c r="AJ77" s="10"/>
      <c r="AK77" s="10"/>
      <c r="AL77" s="10"/>
      <c r="AM77" s="10"/>
      <c r="AN77" s="10"/>
      <c r="AO77" s="10"/>
      <c r="AP77" s="10"/>
      <c r="AQ77" s="10"/>
      <c r="AR77" s="10"/>
    </row>
    <row r="78" spans="1:44" ht="19.899999999999999" customHeight="1">
      <c r="A78" s="554">
        <v>70</v>
      </c>
      <c r="B78" s="542" t="s">
        <v>129</v>
      </c>
      <c r="C78" s="555">
        <v>1995</v>
      </c>
      <c r="D78" s="555">
        <v>3522</v>
      </c>
      <c r="E78" s="555">
        <v>4250</v>
      </c>
      <c r="F78" s="555">
        <v>2465</v>
      </c>
      <c r="G78" s="555">
        <v>4284</v>
      </c>
      <c r="H78" s="555">
        <v>2647</v>
      </c>
      <c r="I78" s="555">
        <v>2114</v>
      </c>
      <c r="J78" s="555">
        <v>4107</v>
      </c>
      <c r="K78" s="555">
        <v>5223</v>
      </c>
      <c r="L78" s="555">
        <v>3623</v>
      </c>
      <c r="M78" s="555">
        <v>2568</v>
      </c>
      <c r="N78" s="555">
        <v>946</v>
      </c>
      <c r="O78" s="555">
        <v>4732</v>
      </c>
      <c r="P78" s="551">
        <v>42476</v>
      </c>
      <c r="AE78" s="10"/>
      <c r="AF78" s="10"/>
      <c r="AG78" s="10"/>
      <c r="AH78" s="10"/>
      <c r="AI78" s="10"/>
      <c r="AJ78" s="10"/>
      <c r="AK78" s="10"/>
      <c r="AL78" s="10"/>
      <c r="AM78" s="10"/>
      <c r="AN78" s="10"/>
      <c r="AO78" s="10"/>
      <c r="AP78" s="10"/>
      <c r="AQ78" s="10"/>
      <c r="AR78" s="10"/>
    </row>
    <row r="79" spans="1:44" ht="19.899999999999999" customHeight="1">
      <c r="A79" s="554">
        <v>71</v>
      </c>
      <c r="B79" s="542" t="s">
        <v>130</v>
      </c>
      <c r="C79" s="555">
        <v>1789</v>
      </c>
      <c r="D79" s="555">
        <v>3294</v>
      </c>
      <c r="E79" s="555">
        <v>3986</v>
      </c>
      <c r="F79" s="555">
        <v>2288</v>
      </c>
      <c r="G79" s="555">
        <v>4449</v>
      </c>
      <c r="H79" s="555">
        <v>2676</v>
      </c>
      <c r="I79" s="555">
        <v>3406</v>
      </c>
      <c r="J79" s="555">
        <v>4064</v>
      </c>
      <c r="K79" s="555">
        <v>6445</v>
      </c>
      <c r="L79" s="555">
        <v>3583</v>
      </c>
      <c r="M79" s="555">
        <v>1800</v>
      </c>
      <c r="N79" s="555">
        <v>1786</v>
      </c>
      <c r="O79" s="555">
        <v>1144</v>
      </c>
      <c r="P79" s="551">
        <v>40710</v>
      </c>
      <c r="AE79" s="10"/>
      <c r="AF79" s="10"/>
      <c r="AG79" s="10"/>
      <c r="AH79" s="10"/>
      <c r="AI79" s="10"/>
      <c r="AJ79" s="10"/>
      <c r="AK79" s="10"/>
      <c r="AL79" s="10"/>
      <c r="AM79" s="10"/>
      <c r="AN79" s="10"/>
      <c r="AO79" s="10"/>
      <c r="AP79" s="10"/>
      <c r="AQ79" s="10"/>
      <c r="AR79" s="10"/>
    </row>
    <row r="80" spans="1:44" ht="19.899999999999999" customHeight="1">
      <c r="A80" s="554">
        <v>72</v>
      </c>
      <c r="B80" s="542" t="s">
        <v>131</v>
      </c>
      <c r="C80" s="555">
        <v>1655</v>
      </c>
      <c r="D80" s="555">
        <v>3515</v>
      </c>
      <c r="E80" s="555">
        <v>5469</v>
      </c>
      <c r="F80" s="555">
        <v>4119</v>
      </c>
      <c r="G80" s="555">
        <v>9097</v>
      </c>
      <c r="H80" s="555">
        <v>5509</v>
      </c>
      <c r="I80" s="555">
        <v>8235</v>
      </c>
      <c r="J80" s="555">
        <v>13280</v>
      </c>
      <c r="K80" s="555">
        <v>22080</v>
      </c>
      <c r="L80" s="555">
        <v>9328</v>
      </c>
      <c r="M80" s="555">
        <v>6351</v>
      </c>
      <c r="N80" s="555">
        <v>0</v>
      </c>
      <c r="O80" s="555">
        <v>3435</v>
      </c>
      <c r="P80" s="551">
        <v>92073</v>
      </c>
      <c r="AE80" s="10"/>
      <c r="AF80" s="10"/>
      <c r="AG80" s="10"/>
      <c r="AH80" s="10"/>
      <c r="AI80" s="10"/>
      <c r="AJ80" s="10"/>
      <c r="AK80" s="10"/>
      <c r="AL80" s="10"/>
      <c r="AM80" s="10"/>
      <c r="AN80" s="10"/>
      <c r="AO80" s="10"/>
      <c r="AP80" s="10"/>
      <c r="AQ80" s="10"/>
      <c r="AR80" s="10"/>
    </row>
    <row r="81" spans="1:44" ht="19.899999999999999" customHeight="1">
      <c r="A81" s="554">
        <v>73</v>
      </c>
      <c r="B81" s="542" t="s">
        <v>132</v>
      </c>
      <c r="C81" s="555">
        <v>851</v>
      </c>
      <c r="D81" s="555">
        <v>1967</v>
      </c>
      <c r="E81" s="555">
        <v>2863</v>
      </c>
      <c r="F81" s="555">
        <v>2349</v>
      </c>
      <c r="G81" s="555">
        <v>7101</v>
      </c>
      <c r="H81" s="555">
        <v>5088</v>
      </c>
      <c r="I81" s="555">
        <v>6809</v>
      </c>
      <c r="J81" s="555">
        <v>7144</v>
      </c>
      <c r="K81" s="555">
        <v>5656</v>
      </c>
      <c r="L81" s="555">
        <v>5671</v>
      </c>
      <c r="M81" s="555">
        <v>2495</v>
      </c>
      <c r="N81" s="555">
        <v>2562</v>
      </c>
      <c r="O81" s="555">
        <v>6455</v>
      </c>
      <c r="P81" s="551">
        <v>57011</v>
      </c>
      <c r="AE81" s="10"/>
      <c r="AF81" s="10"/>
      <c r="AG81" s="10"/>
      <c r="AH81" s="10"/>
      <c r="AI81" s="10"/>
      <c r="AJ81" s="10"/>
      <c r="AK81" s="10"/>
      <c r="AL81" s="10"/>
      <c r="AM81" s="10"/>
      <c r="AN81" s="10"/>
      <c r="AO81" s="10"/>
      <c r="AP81" s="10"/>
      <c r="AQ81" s="10"/>
      <c r="AR81" s="10"/>
    </row>
    <row r="82" spans="1:44" ht="19.899999999999999" customHeight="1">
      <c r="A82" s="554">
        <v>74</v>
      </c>
      <c r="B82" s="542" t="s">
        <v>133</v>
      </c>
      <c r="C82" s="555">
        <v>1891</v>
      </c>
      <c r="D82" s="555">
        <v>3053</v>
      </c>
      <c r="E82" s="555">
        <v>3333</v>
      </c>
      <c r="F82" s="555">
        <v>1931</v>
      </c>
      <c r="G82" s="555">
        <v>3477</v>
      </c>
      <c r="H82" s="555">
        <v>1867</v>
      </c>
      <c r="I82" s="555">
        <v>2197</v>
      </c>
      <c r="J82" s="555">
        <v>2342</v>
      </c>
      <c r="K82" s="555">
        <v>5467</v>
      </c>
      <c r="L82" s="555">
        <v>5133</v>
      </c>
      <c r="M82" s="555">
        <v>1184</v>
      </c>
      <c r="N82" s="555">
        <v>0</v>
      </c>
      <c r="O82" s="555">
        <v>1051</v>
      </c>
      <c r="P82" s="551">
        <v>32926</v>
      </c>
      <c r="AE82" s="10"/>
      <c r="AF82" s="10"/>
      <c r="AG82" s="10"/>
      <c r="AH82" s="10"/>
      <c r="AI82" s="10"/>
      <c r="AJ82" s="10"/>
      <c r="AK82" s="10"/>
      <c r="AL82" s="10"/>
      <c r="AM82" s="10"/>
      <c r="AN82" s="10"/>
      <c r="AO82" s="10"/>
      <c r="AP82" s="10"/>
      <c r="AQ82" s="10"/>
      <c r="AR82" s="10"/>
    </row>
    <row r="83" spans="1:44" ht="19.899999999999999" customHeight="1">
      <c r="A83" s="554">
        <v>75</v>
      </c>
      <c r="B83" s="542" t="s">
        <v>134</v>
      </c>
      <c r="C83" s="555">
        <v>450</v>
      </c>
      <c r="D83" s="555">
        <v>862</v>
      </c>
      <c r="E83" s="555">
        <v>1162</v>
      </c>
      <c r="F83" s="555">
        <v>520</v>
      </c>
      <c r="G83" s="555">
        <v>1110</v>
      </c>
      <c r="H83" s="555">
        <v>726</v>
      </c>
      <c r="I83" s="555">
        <v>843</v>
      </c>
      <c r="J83" s="555">
        <v>1251</v>
      </c>
      <c r="K83" s="555">
        <v>2064</v>
      </c>
      <c r="L83" s="555">
        <v>332</v>
      </c>
      <c r="M83" s="555">
        <v>0</v>
      </c>
      <c r="N83" s="555">
        <v>0</v>
      </c>
      <c r="O83" s="555">
        <v>0</v>
      </c>
      <c r="P83" s="551">
        <v>9320</v>
      </c>
      <c r="AE83" s="10"/>
      <c r="AF83" s="10"/>
      <c r="AG83" s="10"/>
      <c r="AH83" s="10"/>
      <c r="AI83" s="10"/>
      <c r="AJ83" s="10"/>
      <c r="AK83" s="10"/>
      <c r="AL83" s="10"/>
      <c r="AM83" s="10"/>
      <c r="AN83" s="10"/>
      <c r="AO83" s="10"/>
      <c r="AP83" s="10"/>
      <c r="AQ83" s="10"/>
      <c r="AR83" s="10"/>
    </row>
    <row r="84" spans="1:44" ht="19.899999999999999" customHeight="1">
      <c r="A84" s="554">
        <v>76</v>
      </c>
      <c r="B84" s="542" t="s">
        <v>135</v>
      </c>
      <c r="C84" s="555">
        <v>751</v>
      </c>
      <c r="D84" s="555">
        <v>1589</v>
      </c>
      <c r="E84" s="555">
        <v>2084</v>
      </c>
      <c r="F84" s="555">
        <v>1292</v>
      </c>
      <c r="G84" s="555">
        <v>2611</v>
      </c>
      <c r="H84" s="555">
        <v>1844</v>
      </c>
      <c r="I84" s="555">
        <v>1798</v>
      </c>
      <c r="J84" s="555">
        <v>2328</v>
      </c>
      <c r="K84" s="555">
        <v>3545</v>
      </c>
      <c r="L84" s="555">
        <v>1583</v>
      </c>
      <c r="M84" s="555">
        <v>0</v>
      </c>
      <c r="N84" s="555">
        <v>0</v>
      </c>
      <c r="O84" s="555">
        <v>0</v>
      </c>
      <c r="P84" s="551">
        <v>19425</v>
      </c>
      <c r="AE84" s="10"/>
      <c r="AF84" s="10"/>
      <c r="AG84" s="10"/>
      <c r="AH84" s="10"/>
      <c r="AI84" s="10"/>
      <c r="AJ84" s="10"/>
      <c r="AK84" s="10"/>
      <c r="AL84" s="10"/>
      <c r="AM84" s="10"/>
      <c r="AN84" s="10"/>
      <c r="AO84" s="10"/>
      <c r="AP84" s="10"/>
      <c r="AQ84" s="10"/>
      <c r="AR84" s="10"/>
    </row>
    <row r="85" spans="1:44" ht="19.899999999999999" customHeight="1">
      <c r="A85" s="554">
        <v>77</v>
      </c>
      <c r="B85" s="542" t="s">
        <v>136</v>
      </c>
      <c r="C85" s="555">
        <v>3254</v>
      </c>
      <c r="D85" s="555">
        <v>5688</v>
      </c>
      <c r="E85" s="555">
        <v>7020</v>
      </c>
      <c r="F85" s="555">
        <v>4239</v>
      </c>
      <c r="G85" s="555">
        <v>8195</v>
      </c>
      <c r="H85" s="555">
        <v>4755</v>
      </c>
      <c r="I85" s="555">
        <v>4901</v>
      </c>
      <c r="J85" s="555">
        <v>6156</v>
      </c>
      <c r="K85" s="555">
        <v>7393</v>
      </c>
      <c r="L85" s="555">
        <v>6339</v>
      </c>
      <c r="M85" s="555">
        <v>2829</v>
      </c>
      <c r="N85" s="555">
        <v>1624</v>
      </c>
      <c r="O85" s="555">
        <v>24014</v>
      </c>
      <c r="P85" s="551">
        <v>86407</v>
      </c>
      <c r="AE85" s="10"/>
      <c r="AF85" s="10"/>
      <c r="AG85" s="10"/>
      <c r="AH85" s="10"/>
      <c r="AI85" s="10"/>
      <c r="AJ85" s="10"/>
      <c r="AK85" s="10"/>
      <c r="AL85" s="10"/>
      <c r="AM85" s="10"/>
      <c r="AN85" s="10"/>
      <c r="AO85" s="10"/>
      <c r="AP85" s="10"/>
      <c r="AQ85" s="10"/>
      <c r="AR85" s="10"/>
    </row>
    <row r="86" spans="1:44" ht="19.899999999999999" customHeight="1">
      <c r="A86" s="554">
        <v>78</v>
      </c>
      <c r="B86" s="542" t="s">
        <v>137</v>
      </c>
      <c r="C86" s="555">
        <v>2155</v>
      </c>
      <c r="D86" s="555">
        <v>3500</v>
      </c>
      <c r="E86" s="555">
        <v>3843</v>
      </c>
      <c r="F86" s="555">
        <v>2288</v>
      </c>
      <c r="G86" s="555">
        <v>3933</v>
      </c>
      <c r="H86" s="555">
        <v>2616</v>
      </c>
      <c r="I86" s="555">
        <v>2888</v>
      </c>
      <c r="J86" s="555">
        <v>3896</v>
      </c>
      <c r="K86" s="555">
        <v>4373</v>
      </c>
      <c r="L86" s="555">
        <v>2991</v>
      </c>
      <c r="M86" s="555">
        <v>512</v>
      </c>
      <c r="N86" s="555">
        <v>0</v>
      </c>
      <c r="O86" s="555">
        <v>6978</v>
      </c>
      <c r="P86" s="551">
        <v>39973</v>
      </c>
      <c r="AE86" s="10"/>
      <c r="AF86" s="10"/>
      <c r="AG86" s="10"/>
      <c r="AH86" s="10"/>
      <c r="AI86" s="10"/>
      <c r="AJ86" s="10"/>
      <c r="AK86" s="10"/>
      <c r="AL86" s="10"/>
      <c r="AM86" s="10"/>
      <c r="AN86" s="10"/>
      <c r="AO86" s="10"/>
      <c r="AP86" s="10"/>
      <c r="AQ86" s="10"/>
      <c r="AR86" s="10"/>
    </row>
    <row r="87" spans="1:44" ht="19.899999999999999" customHeight="1">
      <c r="A87" s="554">
        <v>79</v>
      </c>
      <c r="B87" s="542" t="s">
        <v>138</v>
      </c>
      <c r="C87" s="555">
        <v>591</v>
      </c>
      <c r="D87" s="555">
        <v>1080</v>
      </c>
      <c r="E87" s="555">
        <v>1413</v>
      </c>
      <c r="F87" s="555">
        <v>931</v>
      </c>
      <c r="G87" s="555">
        <v>2030</v>
      </c>
      <c r="H87" s="555">
        <v>1196</v>
      </c>
      <c r="I87" s="555">
        <v>1416</v>
      </c>
      <c r="J87" s="555">
        <v>1572</v>
      </c>
      <c r="K87" s="555">
        <v>3815</v>
      </c>
      <c r="L87" s="555">
        <v>2175</v>
      </c>
      <c r="M87" s="555">
        <v>686</v>
      </c>
      <c r="N87" s="555">
        <v>1673</v>
      </c>
      <c r="O87" s="555">
        <v>2240</v>
      </c>
      <c r="P87" s="551">
        <v>20818</v>
      </c>
      <c r="AE87" s="10"/>
      <c r="AF87" s="10"/>
      <c r="AG87" s="10"/>
      <c r="AH87" s="10"/>
      <c r="AI87" s="10"/>
      <c r="AJ87" s="10"/>
      <c r="AK87" s="10"/>
      <c r="AL87" s="10"/>
      <c r="AM87" s="10"/>
      <c r="AN87" s="10"/>
      <c r="AO87" s="10"/>
      <c r="AP87" s="10"/>
      <c r="AQ87" s="10"/>
      <c r="AR87" s="10"/>
    </row>
    <row r="88" spans="1:44" ht="19.899999999999999" customHeight="1">
      <c r="A88" s="554">
        <v>80</v>
      </c>
      <c r="B88" s="542" t="s">
        <v>38</v>
      </c>
      <c r="C88" s="555">
        <v>2640</v>
      </c>
      <c r="D88" s="555">
        <v>4748</v>
      </c>
      <c r="E88" s="555">
        <v>5795</v>
      </c>
      <c r="F88" s="555">
        <v>3755</v>
      </c>
      <c r="G88" s="555">
        <v>6122</v>
      </c>
      <c r="H88" s="555">
        <v>3303</v>
      </c>
      <c r="I88" s="555">
        <v>4130</v>
      </c>
      <c r="J88" s="555">
        <v>5332</v>
      </c>
      <c r="K88" s="555">
        <v>6595</v>
      </c>
      <c r="L88" s="555">
        <v>6980</v>
      </c>
      <c r="M88" s="555">
        <v>2432</v>
      </c>
      <c r="N88" s="555">
        <v>2584</v>
      </c>
      <c r="O88" s="555">
        <v>5771</v>
      </c>
      <c r="P88" s="551">
        <v>60187</v>
      </c>
      <c r="AE88" s="10"/>
      <c r="AF88" s="10"/>
      <c r="AG88" s="10"/>
      <c r="AH88" s="10"/>
      <c r="AI88" s="10"/>
      <c r="AJ88" s="10"/>
      <c r="AK88" s="10"/>
      <c r="AL88" s="10"/>
      <c r="AM88" s="10"/>
      <c r="AN88" s="10"/>
      <c r="AO88" s="10"/>
      <c r="AP88" s="10"/>
      <c r="AQ88" s="10"/>
      <c r="AR88" s="10"/>
    </row>
    <row r="89" spans="1:44" ht="19.899999999999999" customHeight="1">
      <c r="A89" s="554">
        <v>81</v>
      </c>
      <c r="B89" s="542" t="s">
        <v>157</v>
      </c>
      <c r="C89" s="555">
        <v>3386</v>
      </c>
      <c r="D89" s="555">
        <v>6439</v>
      </c>
      <c r="E89" s="555">
        <v>7503</v>
      </c>
      <c r="F89" s="555">
        <v>4607</v>
      </c>
      <c r="G89" s="555">
        <v>9386</v>
      </c>
      <c r="H89" s="555">
        <v>5137</v>
      </c>
      <c r="I89" s="555">
        <v>7633</v>
      </c>
      <c r="J89" s="555">
        <v>9600</v>
      </c>
      <c r="K89" s="555">
        <v>14387</v>
      </c>
      <c r="L89" s="555">
        <v>9528</v>
      </c>
      <c r="M89" s="555">
        <v>2528</v>
      </c>
      <c r="N89" s="555">
        <v>2373</v>
      </c>
      <c r="O89" s="555">
        <v>4207</v>
      </c>
      <c r="P89" s="551">
        <v>86714</v>
      </c>
      <c r="AE89" s="10"/>
      <c r="AF89" s="10"/>
      <c r="AG89" s="10"/>
      <c r="AH89" s="10"/>
      <c r="AI89" s="10"/>
      <c r="AJ89" s="10"/>
      <c r="AK89" s="10"/>
      <c r="AL89" s="10"/>
      <c r="AM89" s="10"/>
      <c r="AN89" s="10"/>
      <c r="AO89" s="10"/>
      <c r="AP89" s="10"/>
      <c r="AQ89" s="10"/>
      <c r="AR89" s="10"/>
    </row>
    <row r="90" spans="1:44" ht="30" customHeight="1">
      <c r="A90" s="794" t="s">
        <v>403</v>
      </c>
      <c r="B90" s="810"/>
      <c r="C90" s="419">
        <v>776034</v>
      </c>
      <c r="D90" s="419">
        <v>1411535</v>
      </c>
      <c r="E90" s="419">
        <v>1627258</v>
      </c>
      <c r="F90" s="419">
        <v>1047981</v>
      </c>
      <c r="G90" s="419">
        <v>1983374</v>
      </c>
      <c r="H90" s="419">
        <v>1116669</v>
      </c>
      <c r="I90" s="419">
        <v>1360764</v>
      </c>
      <c r="J90" s="419">
        <v>1613020</v>
      </c>
      <c r="K90" s="419">
        <v>2112239</v>
      </c>
      <c r="L90" s="419">
        <v>1356764</v>
      </c>
      <c r="M90" s="419">
        <v>664984</v>
      </c>
      <c r="N90" s="419">
        <v>402714</v>
      </c>
      <c r="O90" s="419">
        <v>1326555</v>
      </c>
      <c r="P90" s="419">
        <v>16799891</v>
      </c>
      <c r="AE90" s="10"/>
      <c r="AF90" s="10"/>
      <c r="AG90" s="10"/>
      <c r="AH90" s="10"/>
      <c r="AI90" s="10"/>
      <c r="AJ90" s="10"/>
      <c r="AK90" s="10"/>
      <c r="AL90" s="10"/>
      <c r="AM90" s="10"/>
      <c r="AN90" s="10"/>
      <c r="AO90" s="10"/>
      <c r="AP90" s="10"/>
      <c r="AQ90" s="10"/>
      <c r="AR90" s="10"/>
    </row>
    <row r="91" spans="1:44" ht="15" customHeight="1">
      <c r="A91" s="680" t="s">
        <v>657</v>
      </c>
      <c r="B91" s="680"/>
      <c r="C91" s="680"/>
      <c r="D91" s="680"/>
      <c r="E91" s="680"/>
      <c r="F91" s="680"/>
      <c r="G91" s="680"/>
      <c r="H91" s="680"/>
      <c r="I91" s="680"/>
      <c r="J91" s="680"/>
      <c r="K91" s="680"/>
      <c r="L91" s="680"/>
      <c r="M91" s="680"/>
      <c r="N91" s="680"/>
      <c r="O91" s="680"/>
      <c r="P91" s="680" t="s">
        <v>142</v>
      </c>
    </row>
    <row r="94" spans="1:44">
      <c r="C94" s="306"/>
      <c r="D94" s="306"/>
      <c r="E94" s="306"/>
      <c r="F94" s="306"/>
      <c r="G94" s="306"/>
      <c r="H94" s="306"/>
      <c r="I94" s="306"/>
      <c r="J94" s="306"/>
      <c r="K94" s="306"/>
      <c r="L94" s="306"/>
      <c r="M94" s="306"/>
      <c r="N94" s="306"/>
      <c r="O94" s="306"/>
      <c r="P94" s="306"/>
    </row>
    <row r="95" spans="1:44">
      <c r="C95" s="306"/>
      <c r="D95" s="306"/>
      <c r="E95" s="306"/>
      <c r="F95" s="306"/>
      <c r="G95" s="306"/>
      <c r="H95" s="306"/>
      <c r="I95" s="306"/>
      <c r="J95" s="306"/>
      <c r="K95" s="306"/>
      <c r="L95" s="306"/>
      <c r="M95" s="306"/>
      <c r="N95" s="306"/>
      <c r="O95" s="306"/>
      <c r="P95" s="306"/>
    </row>
  </sheetData>
  <mergeCells count="10">
    <mergeCell ref="A3:O3"/>
    <mergeCell ref="A91:P91"/>
    <mergeCell ref="A90:B90"/>
    <mergeCell ref="A4:M4"/>
    <mergeCell ref="N4:P4"/>
    <mergeCell ref="A5:A8"/>
    <mergeCell ref="C5:O5"/>
    <mergeCell ref="C6:O6"/>
    <mergeCell ref="P5:P8"/>
    <mergeCell ref="B5:B8"/>
  </mergeCells>
  <conditionalFormatting sqref="AE9:AQ90 AR9:AS9 AR10:AR90">
    <cfRule type="cellIs" dxfId="1" priority="1" operator="lessThan">
      <formula>0</formula>
    </cfRule>
    <cfRule type="cellIs" dxfId="0" priority="2" operator="greaterThan">
      <formula>0</formula>
    </cfRule>
  </conditionalFormatting>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S99"/>
  <sheetViews>
    <sheetView showGridLines="0" showZeros="0" topLeftCell="K67" zoomScale="70" zoomScaleNormal="70" workbookViewId="0">
      <selection activeCell="T89" sqref="T89"/>
    </sheetView>
  </sheetViews>
  <sheetFormatPr defaultColWidth="9.28515625" defaultRowHeight="15"/>
  <cols>
    <col min="1" max="1" width="6.42578125" style="11" customWidth="1"/>
    <col min="2" max="2" width="22.7109375" style="2" customWidth="1"/>
    <col min="3" max="6" width="18.7109375" style="10" customWidth="1"/>
    <col min="7" max="18" width="18.7109375" style="2" customWidth="1"/>
    <col min="19" max="19" width="23.140625" style="11" customWidth="1"/>
    <col min="20" max="16384" width="9.28515625" style="11"/>
  </cols>
  <sheetData>
    <row r="2" spans="1:19" ht="30.75" customHeight="1">
      <c r="A2" s="86" t="s">
        <v>205</v>
      </c>
    </row>
    <row r="3" spans="1:19" s="139" customFormat="1" ht="21.75" customHeight="1">
      <c r="A3" s="563" t="s">
        <v>415</v>
      </c>
      <c r="B3" s="563"/>
      <c r="C3" s="563"/>
      <c r="D3" s="563"/>
      <c r="E3" s="563"/>
      <c r="F3" s="563"/>
      <c r="G3" s="563"/>
      <c r="H3" s="563"/>
      <c r="I3" s="564"/>
      <c r="J3" s="564"/>
      <c r="K3" s="564"/>
      <c r="L3" s="564"/>
      <c r="M3" s="564"/>
      <c r="N3" s="564"/>
      <c r="O3" s="564"/>
      <c r="P3" s="564"/>
      <c r="Q3" s="788" t="s">
        <v>911</v>
      </c>
      <c r="R3" s="788"/>
      <c r="S3" s="788"/>
    </row>
    <row r="4" spans="1:19" s="85" customFormat="1" ht="60.75" customHeight="1">
      <c r="A4" s="811" t="s">
        <v>416</v>
      </c>
      <c r="B4" s="818" t="s">
        <v>417</v>
      </c>
      <c r="C4" s="816" t="s">
        <v>418</v>
      </c>
      <c r="D4" s="816" t="s">
        <v>419</v>
      </c>
      <c r="E4" s="814" t="s">
        <v>420</v>
      </c>
      <c r="F4" s="814"/>
      <c r="G4" s="814"/>
      <c r="H4" s="814"/>
      <c r="I4" s="814" t="s">
        <v>422</v>
      </c>
      <c r="J4" s="814"/>
      <c r="K4" s="814"/>
      <c r="L4" s="814"/>
      <c r="M4" s="814" t="s">
        <v>423</v>
      </c>
      <c r="N4" s="814"/>
      <c r="O4" s="814"/>
      <c r="P4" s="814"/>
      <c r="Q4" s="814" t="s">
        <v>424</v>
      </c>
      <c r="R4" s="814" t="s">
        <v>425</v>
      </c>
      <c r="S4" s="814" t="s">
        <v>426</v>
      </c>
    </row>
    <row r="5" spans="1:19" s="85" customFormat="1" ht="55.15" customHeight="1">
      <c r="A5" s="789"/>
      <c r="B5" s="818"/>
      <c r="C5" s="817"/>
      <c r="D5" s="817"/>
      <c r="E5" s="815"/>
      <c r="F5" s="815"/>
      <c r="G5" s="815"/>
      <c r="H5" s="815"/>
      <c r="I5" s="815"/>
      <c r="J5" s="815"/>
      <c r="K5" s="815"/>
      <c r="L5" s="815"/>
      <c r="M5" s="815"/>
      <c r="N5" s="815"/>
      <c r="O5" s="815"/>
      <c r="P5" s="815"/>
      <c r="Q5" s="815"/>
      <c r="R5" s="815"/>
      <c r="S5" s="815"/>
    </row>
    <row r="6" spans="1:19" s="85" customFormat="1" ht="55.15" customHeight="1">
      <c r="A6" s="789"/>
      <c r="B6" s="814"/>
      <c r="C6" s="817"/>
      <c r="D6" s="817"/>
      <c r="E6" s="560" t="s">
        <v>164</v>
      </c>
      <c r="F6" s="560" t="s">
        <v>110</v>
      </c>
      <c r="G6" s="560" t="s">
        <v>165</v>
      </c>
      <c r="H6" s="560" t="s">
        <v>421</v>
      </c>
      <c r="I6" s="560" t="s">
        <v>166</v>
      </c>
      <c r="J6" s="560" t="s">
        <v>110</v>
      </c>
      <c r="K6" s="560" t="s">
        <v>165</v>
      </c>
      <c r="L6" s="560" t="s">
        <v>188</v>
      </c>
      <c r="M6" s="560" t="s">
        <v>164</v>
      </c>
      <c r="N6" s="560" t="s">
        <v>111</v>
      </c>
      <c r="O6" s="560" t="s">
        <v>165</v>
      </c>
      <c r="P6" s="560" t="s">
        <v>204</v>
      </c>
      <c r="Q6" s="815"/>
      <c r="R6" s="815"/>
      <c r="S6" s="815"/>
    </row>
    <row r="7" spans="1:19" ht="19.899999999999999" customHeight="1">
      <c r="A7" s="554">
        <v>1</v>
      </c>
      <c r="B7" s="542" t="s">
        <v>31</v>
      </c>
      <c r="C7" s="561">
        <v>2168905</v>
      </c>
      <c r="D7" s="561">
        <v>1834173</v>
      </c>
      <c r="E7" s="444">
        <v>418020</v>
      </c>
      <c r="F7" s="444">
        <v>77160</v>
      </c>
      <c r="G7" s="444">
        <v>79876</v>
      </c>
      <c r="H7" s="543">
        <v>575056</v>
      </c>
      <c r="I7" s="444">
        <v>233127</v>
      </c>
      <c r="J7" s="444">
        <v>65124</v>
      </c>
      <c r="K7" s="444">
        <v>54031</v>
      </c>
      <c r="L7" s="543">
        <v>352282</v>
      </c>
      <c r="M7" s="444">
        <v>414662</v>
      </c>
      <c r="N7" s="444">
        <v>304816</v>
      </c>
      <c r="O7" s="444">
        <v>187357</v>
      </c>
      <c r="P7" s="543">
        <v>906835</v>
      </c>
      <c r="Q7" s="562">
        <v>334732</v>
      </c>
      <c r="R7" s="562">
        <v>276072</v>
      </c>
      <c r="S7" s="562">
        <v>58660</v>
      </c>
    </row>
    <row r="8" spans="1:19" ht="19.899999999999999" customHeight="1">
      <c r="A8" s="554">
        <v>2</v>
      </c>
      <c r="B8" s="542" t="s">
        <v>33</v>
      </c>
      <c r="C8" s="561">
        <v>563476</v>
      </c>
      <c r="D8" s="561">
        <v>417635</v>
      </c>
      <c r="E8" s="444">
        <v>68904</v>
      </c>
      <c r="F8" s="444">
        <v>18347</v>
      </c>
      <c r="G8" s="444">
        <v>24662</v>
      </c>
      <c r="H8" s="543">
        <v>111913</v>
      </c>
      <c r="I8" s="444">
        <v>28750</v>
      </c>
      <c r="J8" s="444">
        <v>22475</v>
      </c>
      <c r="K8" s="444">
        <v>9109</v>
      </c>
      <c r="L8" s="543">
        <v>60334</v>
      </c>
      <c r="M8" s="444">
        <v>88237</v>
      </c>
      <c r="N8" s="444">
        <v>89805</v>
      </c>
      <c r="O8" s="444">
        <v>67346</v>
      </c>
      <c r="P8" s="543">
        <v>245388</v>
      </c>
      <c r="Q8" s="562">
        <v>145841</v>
      </c>
      <c r="R8" s="562">
        <v>132215</v>
      </c>
      <c r="S8" s="562">
        <v>13626</v>
      </c>
    </row>
    <row r="9" spans="1:19" ht="19.899999999999999" customHeight="1">
      <c r="A9" s="554">
        <v>3</v>
      </c>
      <c r="B9" s="542" t="s">
        <v>35</v>
      </c>
      <c r="C9" s="561">
        <v>729186</v>
      </c>
      <c r="D9" s="561">
        <v>671454</v>
      </c>
      <c r="E9" s="444">
        <v>126503</v>
      </c>
      <c r="F9" s="444">
        <v>36628</v>
      </c>
      <c r="G9" s="444">
        <v>29517</v>
      </c>
      <c r="H9" s="543">
        <v>192648</v>
      </c>
      <c r="I9" s="444">
        <v>66607</v>
      </c>
      <c r="J9" s="444">
        <v>39841</v>
      </c>
      <c r="K9" s="444">
        <v>21368</v>
      </c>
      <c r="L9" s="543">
        <v>127816</v>
      </c>
      <c r="M9" s="444">
        <v>147899</v>
      </c>
      <c r="N9" s="444">
        <v>130946</v>
      </c>
      <c r="O9" s="444">
        <v>72145</v>
      </c>
      <c r="P9" s="543">
        <v>350990</v>
      </c>
      <c r="Q9" s="562">
        <v>57732</v>
      </c>
      <c r="R9" s="562">
        <v>38633</v>
      </c>
      <c r="S9" s="562">
        <v>19099</v>
      </c>
    </row>
    <row r="10" spans="1:19" ht="19.899999999999999" customHeight="1">
      <c r="A10" s="554">
        <v>4</v>
      </c>
      <c r="B10" s="542" t="s">
        <v>37</v>
      </c>
      <c r="C10" s="561">
        <v>467278</v>
      </c>
      <c r="D10" s="561">
        <v>277747</v>
      </c>
      <c r="E10" s="444">
        <v>43093</v>
      </c>
      <c r="F10" s="444">
        <v>11391</v>
      </c>
      <c r="G10" s="444">
        <v>17954</v>
      </c>
      <c r="H10" s="543">
        <v>72438</v>
      </c>
      <c r="I10" s="444">
        <v>9814</v>
      </c>
      <c r="J10" s="444">
        <v>9075</v>
      </c>
      <c r="K10" s="444">
        <v>4400</v>
      </c>
      <c r="L10" s="543">
        <v>23289</v>
      </c>
      <c r="M10" s="444">
        <v>76738</v>
      </c>
      <c r="N10" s="444">
        <v>64880</v>
      </c>
      <c r="O10" s="444">
        <v>40402</v>
      </c>
      <c r="P10" s="543">
        <v>182020</v>
      </c>
      <c r="Q10" s="562">
        <v>189531</v>
      </c>
      <c r="R10" s="562">
        <v>178878</v>
      </c>
      <c r="S10" s="562">
        <v>10653</v>
      </c>
    </row>
    <row r="11" spans="1:19" ht="19.899999999999999" customHeight="1">
      <c r="A11" s="554">
        <v>5</v>
      </c>
      <c r="B11" s="542" t="s">
        <v>25</v>
      </c>
      <c r="C11" s="561">
        <v>333083</v>
      </c>
      <c r="D11" s="561">
        <v>311141</v>
      </c>
      <c r="E11" s="444">
        <v>60217</v>
      </c>
      <c r="F11" s="444">
        <v>13379</v>
      </c>
      <c r="G11" s="444">
        <v>18885</v>
      </c>
      <c r="H11" s="543">
        <v>92481</v>
      </c>
      <c r="I11" s="444">
        <v>37624</v>
      </c>
      <c r="J11" s="444">
        <v>24317</v>
      </c>
      <c r="K11" s="444">
        <v>14007</v>
      </c>
      <c r="L11" s="543">
        <v>75948</v>
      </c>
      <c r="M11" s="444">
        <v>39588</v>
      </c>
      <c r="N11" s="444">
        <v>52724</v>
      </c>
      <c r="O11" s="444">
        <v>50400</v>
      </c>
      <c r="P11" s="543">
        <v>142712</v>
      </c>
      <c r="Q11" s="562">
        <v>21942</v>
      </c>
      <c r="R11" s="562">
        <v>16133</v>
      </c>
      <c r="S11" s="562">
        <v>5809</v>
      </c>
    </row>
    <row r="12" spans="1:19" s="25" customFormat="1" ht="19.899999999999999" customHeight="1">
      <c r="A12" s="554">
        <v>6</v>
      </c>
      <c r="B12" s="542" t="s">
        <v>27</v>
      </c>
      <c r="C12" s="561">
        <v>5645002</v>
      </c>
      <c r="D12" s="561">
        <v>5324612</v>
      </c>
      <c r="E12" s="444">
        <v>1468259</v>
      </c>
      <c r="F12" s="444">
        <v>191011</v>
      </c>
      <c r="G12" s="444">
        <v>405961</v>
      </c>
      <c r="H12" s="543">
        <v>2065231</v>
      </c>
      <c r="I12" s="444">
        <v>593774</v>
      </c>
      <c r="J12" s="444">
        <v>142705</v>
      </c>
      <c r="K12" s="444">
        <v>346305</v>
      </c>
      <c r="L12" s="543">
        <v>1082784</v>
      </c>
      <c r="M12" s="444">
        <v>1173920</v>
      </c>
      <c r="N12" s="444">
        <v>435987</v>
      </c>
      <c r="O12" s="444">
        <v>566690</v>
      </c>
      <c r="P12" s="543">
        <v>2176597</v>
      </c>
      <c r="Q12" s="562">
        <v>320390</v>
      </c>
      <c r="R12" s="562">
        <v>199885</v>
      </c>
      <c r="S12" s="562">
        <v>120505</v>
      </c>
    </row>
    <row r="13" spans="1:19" ht="19.899999999999999" customHeight="1">
      <c r="A13" s="554">
        <v>7</v>
      </c>
      <c r="B13" s="542" t="s">
        <v>29</v>
      </c>
      <c r="C13" s="561">
        <v>2651526</v>
      </c>
      <c r="D13" s="561">
        <v>2460144</v>
      </c>
      <c r="E13" s="444">
        <v>702137</v>
      </c>
      <c r="F13" s="444">
        <v>148769</v>
      </c>
      <c r="G13" s="444">
        <v>84136</v>
      </c>
      <c r="H13" s="543">
        <v>935042</v>
      </c>
      <c r="I13" s="444">
        <v>240465</v>
      </c>
      <c r="J13" s="444">
        <v>90841</v>
      </c>
      <c r="K13" s="444">
        <v>83938</v>
      </c>
      <c r="L13" s="543">
        <v>415244</v>
      </c>
      <c r="M13" s="444">
        <v>598225</v>
      </c>
      <c r="N13" s="444">
        <v>323496</v>
      </c>
      <c r="O13" s="444">
        <v>188137</v>
      </c>
      <c r="P13" s="543">
        <v>1109858</v>
      </c>
      <c r="Q13" s="562">
        <v>191382</v>
      </c>
      <c r="R13" s="562">
        <v>101665</v>
      </c>
      <c r="S13" s="562">
        <v>89717</v>
      </c>
    </row>
    <row r="14" spans="1:19" s="25" customFormat="1" ht="19.899999999999999" customHeight="1">
      <c r="A14" s="554">
        <v>8</v>
      </c>
      <c r="B14" s="542" t="s">
        <v>118</v>
      </c>
      <c r="C14" s="561">
        <v>151928</v>
      </c>
      <c r="D14" s="561">
        <v>139249</v>
      </c>
      <c r="E14" s="444">
        <v>30582</v>
      </c>
      <c r="F14" s="444">
        <v>5440</v>
      </c>
      <c r="G14" s="444">
        <v>9117</v>
      </c>
      <c r="H14" s="543">
        <v>45139</v>
      </c>
      <c r="I14" s="444">
        <v>25226</v>
      </c>
      <c r="J14" s="444">
        <v>6955</v>
      </c>
      <c r="K14" s="444">
        <v>6820</v>
      </c>
      <c r="L14" s="543">
        <v>39001</v>
      </c>
      <c r="M14" s="444">
        <v>27213</v>
      </c>
      <c r="N14" s="444">
        <v>11993</v>
      </c>
      <c r="O14" s="444">
        <v>15903</v>
      </c>
      <c r="P14" s="543">
        <v>55109</v>
      </c>
      <c r="Q14" s="562">
        <v>12679</v>
      </c>
      <c r="R14" s="562">
        <v>9508</v>
      </c>
      <c r="S14" s="562">
        <v>3171</v>
      </c>
    </row>
    <row r="15" spans="1:19" ht="19.899999999999999" customHeight="1">
      <c r="A15" s="554">
        <v>9</v>
      </c>
      <c r="B15" s="542" t="s">
        <v>94</v>
      </c>
      <c r="C15" s="561">
        <v>1145310</v>
      </c>
      <c r="D15" s="561">
        <v>1040003</v>
      </c>
      <c r="E15" s="444">
        <v>213819</v>
      </c>
      <c r="F15" s="444">
        <v>58982</v>
      </c>
      <c r="G15" s="444">
        <v>41663</v>
      </c>
      <c r="H15" s="543">
        <v>314464</v>
      </c>
      <c r="I15" s="444">
        <v>150069</v>
      </c>
      <c r="J15" s="444">
        <v>62222</v>
      </c>
      <c r="K15" s="444">
        <v>49285</v>
      </c>
      <c r="L15" s="543">
        <v>261576</v>
      </c>
      <c r="M15" s="444">
        <v>191103</v>
      </c>
      <c r="N15" s="444">
        <v>175436</v>
      </c>
      <c r="O15" s="444">
        <v>97424</v>
      </c>
      <c r="P15" s="543">
        <v>463963</v>
      </c>
      <c r="Q15" s="562">
        <v>105307</v>
      </c>
      <c r="R15" s="562">
        <v>70629</v>
      </c>
      <c r="S15" s="562">
        <v>34678</v>
      </c>
    </row>
    <row r="16" spans="1:19" ht="19.899999999999999" customHeight="1">
      <c r="A16" s="554">
        <v>10</v>
      </c>
      <c r="B16" s="542" t="s">
        <v>76</v>
      </c>
      <c r="C16" s="561">
        <v>1250710</v>
      </c>
      <c r="D16" s="561">
        <v>1164925</v>
      </c>
      <c r="E16" s="444">
        <v>247098</v>
      </c>
      <c r="F16" s="444">
        <v>56160</v>
      </c>
      <c r="G16" s="444">
        <v>56078</v>
      </c>
      <c r="H16" s="543">
        <v>359336</v>
      </c>
      <c r="I16" s="444">
        <v>187557</v>
      </c>
      <c r="J16" s="444">
        <v>72576</v>
      </c>
      <c r="K16" s="444">
        <v>66908</v>
      </c>
      <c r="L16" s="543">
        <v>327041</v>
      </c>
      <c r="M16" s="444">
        <v>173849</v>
      </c>
      <c r="N16" s="444">
        <v>166313</v>
      </c>
      <c r="O16" s="444">
        <v>138386</v>
      </c>
      <c r="P16" s="543">
        <v>478548</v>
      </c>
      <c r="Q16" s="562">
        <v>85785</v>
      </c>
      <c r="R16" s="562">
        <v>55830</v>
      </c>
      <c r="S16" s="562">
        <v>29955</v>
      </c>
    </row>
    <row r="17" spans="1:19" ht="19.899999999999999" customHeight="1">
      <c r="A17" s="554">
        <v>11</v>
      </c>
      <c r="B17" s="542" t="s">
        <v>77</v>
      </c>
      <c r="C17" s="561">
        <v>224627</v>
      </c>
      <c r="D17" s="561">
        <v>215711</v>
      </c>
      <c r="E17" s="444">
        <v>61145</v>
      </c>
      <c r="F17" s="444">
        <v>6553</v>
      </c>
      <c r="G17" s="444">
        <v>10085</v>
      </c>
      <c r="H17" s="543">
        <v>77783</v>
      </c>
      <c r="I17" s="444">
        <v>30897</v>
      </c>
      <c r="J17" s="444">
        <v>8733</v>
      </c>
      <c r="K17" s="444">
        <v>6644</v>
      </c>
      <c r="L17" s="543">
        <v>46274</v>
      </c>
      <c r="M17" s="444">
        <v>55061</v>
      </c>
      <c r="N17" s="444">
        <v>19855</v>
      </c>
      <c r="O17" s="444">
        <v>16738</v>
      </c>
      <c r="P17" s="543">
        <v>91654</v>
      </c>
      <c r="Q17" s="562">
        <v>8916</v>
      </c>
      <c r="R17" s="562">
        <v>5457</v>
      </c>
      <c r="S17" s="562">
        <v>3459</v>
      </c>
    </row>
    <row r="18" spans="1:19" ht="19.899999999999999" customHeight="1">
      <c r="A18" s="554">
        <v>12</v>
      </c>
      <c r="B18" s="542" t="s">
        <v>78</v>
      </c>
      <c r="C18" s="561">
        <v>257191</v>
      </c>
      <c r="D18" s="561">
        <v>192922</v>
      </c>
      <c r="E18" s="444">
        <v>36094</v>
      </c>
      <c r="F18" s="444">
        <v>4925</v>
      </c>
      <c r="G18" s="444">
        <v>17325</v>
      </c>
      <c r="H18" s="543">
        <v>58344</v>
      </c>
      <c r="I18" s="444">
        <v>10666</v>
      </c>
      <c r="J18" s="444">
        <v>5094</v>
      </c>
      <c r="K18" s="444">
        <v>5464</v>
      </c>
      <c r="L18" s="543">
        <v>21224</v>
      </c>
      <c r="M18" s="444">
        <v>36589</v>
      </c>
      <c r="N18" s="444">
        <v>31007</v>
      </c>
      <c r="O18" s="444">
        <v>45758</v>
      </c>
      <c r="P18" s="543">
        <v>113354</v>
      </c>
      <c r="Q18" s="562">
        <v>64269</v>
      </c>
      <c r="R18" s="562">
        <v>57537</v>
      </c>
      <c r="S18" s="562">
        <v>6732</v>
      </c>
    </row>
    <row r="19" spans="1:19" ht="19.899999999999999" customHeight="1">
      <c r="A19" s="554">
        <v>13</v>
      </c>
      <c r="B19" s="542" t="s">
        <v>79</v>
      </c>
      <c r="C19" s="561">
        <v>323036</v>
      </c>
      <c r="D19" s="561">
        <v>236179</v>
      </c>
      <c r="E19" s="444">
        <v>46673</v>
      </c>
      <c r="F19" s="444">
        <v>8038</v>
      </c>
      <c r="G19" s="444">
        <v>17620</v>
      </c>
      <c r="H19" s="543">
        <v>72331</v>
      </c>
      <c r="I19" s="444">
        <v>8405</v>
      </c>
      <c r="J19" s="444">
        <v>8949</v>
      </c>
      <c r="K19" s="444">
        <v>6207</v>
      </c>
      <c r="L19" s="543">
        <v>23561</v>
      </c>
      <c r="M19" s="444">
        <v>50809</v>
      </c>
      <c r="N19" s="444">
        <v>42773</v>
      </c>
      <c r="O19" s="444">
        <v>46705</v>
      </c>
      <c r="P19" s="543">
        <v>140287</v>
      </c>
      <c r="Q19" s="562">
        <v>86857</v>
      </c>
      <c r="R19" s="562">
        <v>80955</v>
      </c>
      <c r="S19" s="562">
        <v>5902</v>
      </c>
    </row>
    <row r="20" spans="1:19" ht="19.899999999999999" customHeight="1">
      <c r="A20" s="554">
        <v>14</v>
      </c>
      <c r="B20" s="542" t="s">
        <v>80</v>
      </c>
      <c r="C20" s="561">
        <v>316852</v>
      </c>
      <c r="D20" s="561">
        <v>304397</v>
      </c>
      <c r="E20" s="444">
        <v>75232</v>
      </c>
      <c r="F20" s="444">
        <v>10002</v>
      </c>
      <c r="G20" s="444">
        <v>16957</v>
      </c>
      <c r="H20" s="543">
        <v>102191</v>
      </c>
      <c r="I20" s="444">
        <v>39241</v>
      </c>
      <c r="J20" s="444">
        <v>12918</v>
      </c>
      <c r="K20" s="444">
        <v>12227</v>
      </c>
      <c r="L20" s="543">
        <v>64386</v>
      </c>
      <c r="M20" s="444">
        <v>77805</v>
      </c>
      <c r="N20" s="444">
        <v>31432</v>
      </c>
      <c r="O20" s="444">
        <v>28583</v>
      </c>
      <c r="P20" s="543">
        <v>137820</v>
      </c>
      <c r="Q20" s="562">
        <v>12455</v>
      </c>
      <c r="R20" s="562">
        <v>6868</v>
      </c>
      <c r="S20" s="562">
        <v>5587</v>
      </c>
    </row>
    <row r="21" spans="1:19" ht="19.899999999999999" customHeight="1">
      <c r="A21" s="554">
        <v>15</v>
      </c>
      <c r="B21" s="542" t="s">
        <v>81</v>
      </c>
      <c r="C21" s="561">
        <v>262206</v>
      </c>
      <c r="D21" s="561">
        <v>247269</v>
      </c>
      <c r="E21" s="444">
        <v>44612</v>
      </c>
      <c r="F21" s="444">
        <v>15575</v>
      </c>
      <c r="G21" s="444">
        <v>14195</v>
      </c>
      <c r="H21" s="543">
        <v>74382</v>
      </c>
      <c r="I21" s="444">
        <v>30509</v>
      </c>
      <c r="J21" s="444">
        <v>21555</v>
      </c>
      <c r="K21" s="444">
        <v>10787</v>
      </c>
      <c r="L21" s="543">
        <v>62851</v>
      </c>
      <c r="M21" s="444">
        <v>34123</v>
      </c>
      <c r="N21" s="444">
        <v>43167</v>
      </c>
      <c r="O21" s="444">
        <v>32746</v>
      </c>
      <c r="P21" s="543">
        <v>110036</v>
      </c>
      <c r="Q21" s="562">
        <v>14937</v>
      </c>
      <c r="R21" s="562">
        <v>9155</v>
      </c>
      <c r="S21" s="562">
        <v>5782</v>
      </c>
    </row>
    <row r="22" spans="1:19" s="25" customFormat="1" ht="19.899999999999999" customHeight="1">
      <c r="A22" s="554">
        <v>16</v>
      </c>
      <c r="B22" s="542" t="s">
        <v>82</v>
      </c>
      <c r="C22" s="561">
        <v>3126136</v>
      </c>
      <c r="D22" s="561">
        <v>2931096</v>
      </c>
      <c r="E22" s="444">
        <v>882667</v>
      </c>
      <c r="F22" s="444">
        <v>121304</v>
      </c>
      <c r="G22" s="444">
        <v>87725</v>
      </c>
      <c r="H22" s="543">
        <v>1091696</v>
      </c>
      <c r="I22" s="444">
        <v>429540</v>
      </c>
      <c r="J22" s="444">
        <v>93234</v>
      </c>
      <c r="K22" s="444">
        <v>76644</v>
      </c>
      <c r="L22" s="543">
        <v>599418</v>
      </c>
      <c r="M22" s="444">
        <v>698487</v>
      </c>
      <c r="N22" s="444">
        <v>327101</v>
      </c>
      <c r="O22" s="444">
        <v>214394</v>
      </c>
      <c r="P22" s="543">
        <v>1239982</v>
      </c>
      <c r="Q22" s="562">
        <v>195040</v>
      </c>
      <c r="R22" s="562">
        <v>116000</v>
      </c>
      <c r="S22" s="562">
        <v>79040</v>
      </c>
    </row>
    <row r="23" spans="1:19" ht="19.899999999999999" customHeight="1">
      <c r="A23" s="554">
        <v>17</v>
      </c>
      <c r="B23" s="542" t="s">
        <v>83</v>
      </c>
      <c r="C23" s="561">
        <v>555703</v>
      </c>
      <c r="D23" s="561">
        <v>522783</v>
      </c>
      <c r="E23" s="444">
        <v>115109</v>
      </c>
      <c r="F23" s="444">
        <v>28130</v>
      </c>
      <c r="G23" s="444">
        <v>29057</v>
      </c>
      <c r="H23" s="543">
        <v>172296</v>
      </c>
      <c r="I23" s="444">
        <v>73088</v>
      </c>
      <c r="J23" s="444">
        <v>37168</v>
      </c>
      <c r="K23" s="444">
        <v>27178</v>
      </c>
      <c r="L23" s="543">
        <v>137434</v>
      </c>
      <c r="M23" s="444">
        <v>81869</v>
      </c>
      <c r="N23" s="444">
        <v>68291</v>
      </c>
      <c r="O23" s="444">
        <v>62893</v>
      </c>
      <c r="P23" s="543">
        <v>213053</v>
      </c>
      <c r="Q23" s="562">
        <v>32920</v>
      </c>
      <c r="R23" s="562">
        <v>19790</v>
      </c>
      <c r="S23" s="562">
        <v>13130</v>
      </c>
    </row>
    <row r="24" spans="1:19" ht="19.899999999999999" customHeight="1">
      <c r="A24" s="554">
        <v>18</v>
      </c>
      <c r="B24" s="542" t="s">
        <v>84</v>
      </c>
      <c r="C24" s="561">
        <v>183665</v>
      </c>
      <c r="D24" s="561">
        <v>174743</v>
      </c>
      <c r="E24" s="444">
        <v>36301</v>
      </c>
      <c r="F24" s="444">
        <v>6054</v>
      </c>
      <c r="G24" s="444">
        <v>10253</v>
      </c>
      <c r="H24" s="543">
        <v>52608</v>
      </c>
      <c r="I24" s="444">
        <v>17705</v>
      </c>
      <c r="J24" s="444">
        <v>11008</v>
      </c>
      <c r="K24" s="444">
        <v>9208</v>
      </c>
      <c r="L24" s="543">
        <v>37921</v>
      </c>
      <c r="M24" s="444">
        <v>43096</v>
      </c>
      <c r="N24" s="444">
        <v>20759</v>
      </c>
      <c r="O24" s="444">
        <v>20359</v>
      </c>
      <c r="P24" s="543">
        <v>84214</v>
      </c>
      <c r="Q24" s="562">
        <v>8922</v>
      </c>
      <c r="R24" s="562">
        <v>5653</v>
      </c>
      <c r="S24" s="562">
        <v>3269</v>
      </c>
    </row>
    <row r="25" spans="1:19" ht="19.899999999999999" customHeight="1">
      <c r="A25" s="554">
        <v>19</v>
      </c>
      <c r="B25" s="542" t="s">
        <v>85</v>
      </c>
      <c r="C25" s="561">
        <v>508551</v>
      </c>
      <c r="D25" s="561">
        <v>464622</v>
      </c>
      <c r="E25" s="444">
        <v>82937</v>
      </c>
      <c r="F25" s="444">
        <v>19285</v>
      </c>
      <c r="G25" s="444">
        <v>20756</v>
      </c>
      <c r="H25" s="543">
        <v>122978</v>
      </c>
      <c r="I25" s="444">
        <v>68104</v>
      </c>
      <c r="J25" s="444">
        <v>25206</v>
      </c>
      <c r="K25" s="444">
        <v>15753</v>
      </c>
      <c r="L25" s="543">
        <v>109063</v>
      </c>
      <c r="M25" s="444">
        <v>121768</v>
      </c>
      <c r="N25" s="444">
        <v>56251</v>
      </c>
      <c r="O25" s="444">
        <v>54562</v>
      </c>
      <c r="P25" s="543">
        <v>232581</v>
      </c>
      <c r="Q25" s="562">
        <v>43929</v>
      </c>
      <c r="R25" s="562">
        <v>33759</v>
      </c>
      <c r="S25" s="562">
        <v>10170</v>
      </c>
    </row>
    <row r="26" spans="1:19" ht="19.899999999999999" customHeight="1">
      <c r="A26" s="554">
        <v>20</v>
      </c>
      <c r="B26" s="542" t="s">
        <v>86</v>
      </c>
      <c r="C26" s="561">
        <v>1044817</v>
      </c>
      <c r="D26" s="561">
        <v>983836</v>
      </c>
      <c r="E26" s="444">
        <v>245261</v>
      </c>
      <c r="F26" s="444">
        <v>55140</v>
      </c>
      <c r="G26" s="444">
        <v>39974</v>
      </c>
      <c r="H26" s="543">
        <v>340375</v>
      </c>
      <c r="I26" s="444">
        <v>143156</v>
      </c>
      <c r="J26" s="444">
        <v>62450</v>
      </c>
      <c r="K26" s="444">
        <v>32634</v>
      </c>
      <c r="L26" s="543">
        <v>238240</v>
      </c>
      <c r="M26" s="444">
        <v>172139</v>
      </c>
      <c r="N26" s="444">
        <v>164471</v>
      </c>
      <c r="O26" s="444">
        <v>68611</v>
      </c>
      <c r="P26" s="543">
        <v>405221</v>
      </c>
      <c r="Q26" s="562">
        <v>60981</v>
      </c>
      <c r="R26" s="562">
        <v>36691</v>
      </c>
      <c r="S26" s="562">
        <v>24290</v>
      </c>
    </row>
    <row r="27" spans="1:19" s="28" customFormat="1" ht="19.899999999999999" customHeight="1">
      <c r="A27" s="554">
        <v>21</v>
      </c>
      <c r="B27" s="542" t="s">
        <v>101</v>
      </c>
      <c r="C27" s="561">
        <v>1700882</v>
      </c>
      <c r="D27" s="561">
        <v>1209111</v>
      </c>
      <c r="E27" s="444">
        <v>236924</v>
      </c>
      <c r="F27" s="444">
        <v>35005</v>
      </c>
      <c r="G27" s="444">
        <v>71366</v>
      </c>
      <c r="H27" s="543">
        <v>343295</v>
      </c>
      <c r="I27" s="444">
        <v>69676</v>
      </c>
      <c r="J27" s="444">
        <v>24700</v>
      </c>
      <c r="K27" s="444">
        <v>22806</v>
      </c>
      <c r="L27" s="543">
        <v>117182</v>
      </c>
      <c r="M27" s="444">
        <v>375139</v>
      </c>
      <c r="N27" s="444">
        <v>197454</v>
      </c>
      <c r="O27" s="444">
        <v>176041</v>
      </c>
      <c r="P27" s="543">
        <v>748634</v>
      </c>
      <c r="Q27" s="562">
        <v>491771</v>
      </c>
      <c r="R27" s="562">
        <v>449257</v>
      </c>
      <c r="S27" s="562">
        <v>42514</v>
      </c>
    </row>
    <row r="28" spans="1:19" ht="19.899999999999999" customHeight="1">
      <c r="A28" s="554">
        <v>22</v>
      </c>
      <c r="B28" s="542" t="s">
        <v>102</v>
      </c>
      <c r="C28" s="561">
        <v>410317</v>
      </c>
      <c r="D28" s="561">
        <v>377480</v>
      </c>
      <c r="E28" s="444">
        <v>78065</v>
      </c>
      <c r="F28" s="444">
        <v>19716</v>
      </c>
      <c r="G28" s="444">
        <v>21759</v>
      </c>
      <c r="H28" s="543">
        <v>119540</v>
      </c>
      <c r="I28" s="444">
        <v>49426</v>
      </c>
      <c r="J28" s="444">
        <v>36145</v>
      </c>
      <c r="K28" s="444">
        <v>17308</v>
      </c>
      <c r="L28" s="543">
        <v>102879</v>
      </c>
      <c r="M28" s="444">
        <v>48448</v>
      </c>
      <c r="N28" s="444">
        <v>66955</v>
      </c>
      <c r="O28" s="444">
        <v>39658</v>
      </c>
      <c r="P28" s="543">
        <v>155061</v>
      </c>
      <c r="Q28" s="562">
        <v>32837</v>
      </c>
      <c r="R28" s="562">
        <v>23766</v>
      </c>
      <c r="S28" s="562">
        <v>9071</v>
      </c>
    </row>
    <row r="29" spans="1:19" ht="19.899999999999999" customHeight="1">
      <c r="A29" s="554">
        <v>23</v>
      </c>
      <c r="B29" s="542" t="s">
        <v>103</v>
      </c>
      <c r="C29" s="561">
        <v>569911</v>
      </c>
      <c r="D29" s="561">
        <v>492374</v>
      </c>
      <c r="E29" s="444">
        <v>91659</v>
      </c>
      <c r="F29" s="444">
        <v>15134</v>
      </c>
      <c r="G29" s="444">
        <v>30982</v>
      </c>
      <c r="H29" s="543">
        <v>137775</v>
      </c>
      <c r="I29" s="444">
        <v>58449</v>
      </c>
      <c r="J29" s="444">
        <v>13341</v>
      </c>
      <c r="K29" s="444">
        <v>19318</v>
      </c>
      <c r="L29" s="543">
        <v>91108</v>
      </c>
      <c r="M29" s="444">
        <v>115781</v>
      </c>
      <c r="N29" s="444">
        <v>65600</v>
      </c>
      <c r="O29" s="444">
        <v>82110</v>
      </c>
      <c r="P29" s="543">
        <v>263491</v>
      </c>
      <c r="Q29" s="562">
        <v>77537</v>
      </c>
      <c r="R29" s="562">
        <v>65360</v>
      </c>
      <c r="S29" s="562">
        <v>12177</v>
      </c>
    </row>
    <row r="30" spans="1:19" ht="19.899999999999999" customHeight="1">
      <c r="A30" s="554">
        <v>24</v>
      </c>
      <c r="B30" s="542" t="s">
        <v>126</v>
      </c>
      <c r="C30" s="561">
        <v>217445</v>
      </c>
      <c r="D30" s="561">
        <v>196219</v>
      </c>
      <c r="E30" s="444">
        <v>38595</v>
      </c>
      <c r="F30" s="444">
        <v>7844</v>
      </c>
      <c r="G30" s="444">
        <v>14700</v>
      </c>
      <c r="H30" s="543">
        <v>61139</v>
      </c>
      <c r="I30" s="444">
        <v>22201</v>
      </c>
      <c r="J30" s="444">
        <v>10836</v>
      </c>
      <c r="K30" s="444">
        <v>6745</v>
      </c>
      <c r="L30" s="543">
        <v>39782</v>
      </c>
      <c r="M30" s="444">
        <v>38463</v>
      </c>
      <c r="N30" s="444">
        <v>32559</v>
      </c>
      <c r="O30" s="444">
        <v>24276</v>
      </c>
      <c r="P30" s="543">
        <v>95298</v>
      </c>
      <c r="Q30" s="562">
        <v>21226</v>
      </c>
      <c r="R30" s="562">
        <v>16777</v>
      </c>
      <c r="S30" s="562">
        <v>4449</v>
      </c>
    </row>
    <row r="31" spans="1:19" ht="19.899999999999999" customHeight="1">
      <c r="A31" s="554">
        <v>25</v>
      </c>
      <c r="B31" s="542" t="s">
        <v>127</v>
      </c>
      <c r="C31" s="561">
        <v>719456</v>
      </c>
      <c r="D31" s="561">
        <v>578568</v>
      </c>
      <c r="E31" s="444">
        <v>113351</v>
      </c>
      <c r="F31" s="444">
        <v>20267</v>
      </c>
      <c r="G31" s="444">
        <v>36622</v>
      </c>
      <c r="H31" s="543">
        <v>170240</v>
      </c>
      <c r="I31" s="444">
        <v>45722</v>
      </c>
      <c r="J31" s="444">
        <v>22475</v>
      </c>
      <c r="K31" s="444">
        <v>16824</v>
      </c>
      <c r="L31" s="543">
        <v>85021</v>
      </c>
      <c r="M31" s="444">
        <v>177667</v>
      </c>
      <c r="N31" s="444">
        <v>58366</v>
      </c>
      <c r="O31" s="444">
        <v>87274</v>
      </c>
      <c r="P31" s="543">
        <v>323307</v>
      </c>
      <c r="Q31" s="562">
        <v>140888</v>
      </c>
      <c r="R31" s="562">
        <v>127293</v>
      </c>
      <c r="S31" s="562">
        <v>13595</v>
      </c>
    </row>
    <row r="32" spans="1:19" ht="19.899999999999999" customHeight="1">
      <c r="A32" s="554">
        <v>26</v>
      </c>
      <c r="B32" s="542" t="s">
        <v>0</v>
      </c>
      <c r="C32" s="561">
        <v>888615</v>
      </c>
      <c r="D32" s="561">
        <v>844291</v>
      </c>
      <c r="E32" s="444">
        <v>223098</v>
      </c>
      <c r="F32" s="444">
        <v>29389</v>
      </c>
      <c r="G32" s="444">
        <v>43051</v>
      </c>
      <c r="H32" s="543">
        <v>295538</v>
      </c>
      <c r="I32" s="444">
        <v>124435</v>
      </c>
      <c r="J32" s="444">
        <v>33560</v>
      </c>
      <c r="K32" s="444">
        <v>41200</v>
      </c>
      <c r="L32" s="543">
        <v>199195</v>
      </c>
      <c r="M32" s="444">
        <v>204155</v>
      </c>
      <c r="N32" s="444">
        <v>66955</v>
      </c>
      <c r="O32" s="444">
        <v>78448</v>
      </c>
      <c r="P32" s="543">
        <v>349558</v>
      </c>
      <c r="Q32" s="562">
        <v>44324</v>
      </c>
      <c r="R32" s="562">
        <v>25192</v>
      </c>
      <c r="S32" s="562">
        <v>19132</v>
      </c>
    </row>
    <row r="33" spans="1:19" ht="19.899999999999999" customHeight="1">
      <c r="A33" s="554">
        <v>27</v>
      </c>
      <c r="B33" s="542" t="s">
        <v>10</v>
      </c>
      <c r="C33" s="561">
        <v>2026314</v>
      </c>
      <c r="D33" s="561">
        <v>1688845</v>
      </c>
      <c r="E33" s="444">
        <v>417304</v>
      </c>
      <c r="F33" s="444">
        <v>77226</v>
      </c>
      <c r="G33" s="444">
        <v>59684</v>
      </c>
      <c r="H33" s="543">
        <v>554214</v>
      </c>
      <c r="I33" s="444">
        <v>115564</v>
      </c>
      <c r="J33" s="444">
        <v>48685</v>
      </c>
      <c r="K33" s="444">
        <v>24854</v>
      </c>
      <c r="L33" s="543">
        <v>189103</v>
      </c>
      <c r="M33" s="444">
        <v>485383</v>
      </c>
      <c r="N33" s="444">
        <v>312125</v>
      </c>
      <c r="O33" s="444">
        <v>148020</v>
      </c>
      <c r="P33" s="543">
        <v>945528</v>
      </c>
      <c r="Q33" s="562">
        <v>337469</v>
      </c>
      <c r="R33" s="562">
        <v>276887</v>
      </c>
      <c r="S33" s="562">
        <v>60582</v>
      </c>
    </row>
    <row r="34" spans="1:19" ht="19.899999999999999" customHeight="1">
      <c r="A34" s="554">
        <v>28</v>
      </c>
      <c r="B34" s="542" t="s">
        <v>143</v>
      </c>
      <c r="C34" s="561">
        <v>443887</v>
      </c>
      <c r="D34" s="561">
        <v>400102</v>
      </c>
      <c r="E34" s="444">
        <v>76176</v>
      </c>
      <c r="F34" s="444">
        <v>15614</v>
      </c>
      <c r="G34" s="444">
        <v>19423</v>
      </c>
      <c r="H34" s="543">
        <v>111213</v>
      </c>
      <c r="I34" s="444">
        <v>68453</v>
      </c>
      <c r="J34" s="444">
        <v>23335</v>
      </c>
      <c r="K34" s="444">
        <v>16505</v>
      </c>
      <c r="L34" s="543">
        <v>108293</v>
      </c>
      <c r="M34" s="444">
        <v>83671</v>
      </c>
      <c r="N34" s="444">
        <v>46800</v>
      </c>
      <c r="O34" s="444">
        <v>50125</v>
      </c>
      <c r="P34" s="543">
        <v>180596</v>
      </c>
      <c r="Q34" s="562">
        <v>43785</v>
      </c>
      <c r="R34" s="562">
        <v>33047</v>
      </c>
      <c r="S34" s="562">
        <v>10738</v>
      </c>
    </row>
    <row r="35" spans="1:19" ht="19.899999999999999" customHeight="1">
      <c r="A35" s="554">
        <v>29</v>
      </c>
      <c r="B35" s="542" t="s">
        <v>144</v>
      </c>
      <c r="C35" s="561">
        <v>132844</v>
      </c>
      <c r="D35" s="561">
        <v>117499</v>
      </c>
      <c r="E35" s="444">
        <v>17175</v>
      </c>
      <c r="F35" s="444">
        <v>4223</v>
      </c>
      <c r="G35" s="444">
        <v>6849</v>
      </c>
      <c r="H35" s="543">
        <v>28247</v>
      </c>
      <c r="I35" s="444">
        <v>12597</v>
      </c>
      <c r="J35" s="444">
        <v>6211</v>
      </c>
      <c r="K35" s="444">
        <v>3633</v>
      </c>
      <c r="L35" s="543">
        <v>22441</v>
      </c>
      <c r="M35" s="444">
        <v>34318</v>
      </c>
      <c r="N35" s="444">
        <v>14510</v>
      </c>
      <c r="O35" s="444">
        <v>17983</v>
      </c>
      <c r="P35" s="543">
        <v>66811</v>
      </c>
      <c r="Q35" s="562">
        <v>15345</v>
      </c>
      <c r="R35" s="562">
        <v>8547</v>
      </c>
      <c r="S35" s="562">
        <v>6798</v>
      </c>
    </row>
    <row r="36" spans="1:19" s="28" customFormat="1" ht="19.899999999999999" customHeight="1">
      <c r="A36" s="554">
        <v>30</v>
      </c>
      <c r="B36" s="542" t="s">
        <v>145</v>
      </c>
      <c r="C36" s="561">
        <v>272689</v>
      </c>
      <c r="D36" s="561">
        <v>185051</v>
      </c>
      <c r="E36" s="444">
        <v>46737</v>
      </c>
      <c r="F36" s="444">
        <v>6070</v>
      </c>
      <c r="G36" s="444">
        <v>26175</v>
      </c>
      <c r="H36" s="543">
        <v>78982</v>
      </c>
      <c r="I36" s="444">
        <v>2900</v>
      </c>
      <c r="J36" s="444">
        <v>2448</v>
      </c>
      <c r="K36" s="444">
        <v>8189</v>
      </c>
      <c r="L36" s="543">
        <v>13537</v>
      </c>
      <c r="M36" s="444">
        <v>4483</v>
      </c>
      <c r="N36" s="444">
        <v>33893</v>
      </c>
      <c r="O36" s="444">
        <v>54156</v>
      </c>
      <c r="P36" s="543">
        <v>92532</v>
      </c>
      <c r="Q36" s="562">
        <v>87638</v>
      </c>
      <c r="R36" s="562">
        <v>81608</v>
      </c>
      <c r="S36" s="562">
        <v>6030</v>
      </c>
    </row>
    <row r="37" spans="1:19" s="28" customFormat="1" ht="19.899999999999999" customHeight="1">
      <c r="A37" s="554">
        <v>31</v>
      </c>
      <c r="B37" s="542" t="s">
        <v>68</v>
      </c>
      <c r="C37" s="561">
        <v>1583665</v>
      </c>
      <c r="D37" s="561">
        <v>1255637</v>
      </c>
      <c r="E37" s="444">
        <v>165702</v>
      </c>
      <c r="F37" s="444">
        <v>61059</v>
      </c>
      <c r="G37" s="444">
        <v>60509</v>
      </c>
      <c r="H37" s="543">
        <v>287270</v>
      </c>
      <c r="I37" s="444">
        <v>120266</v>
      </c>
      <c r="J37" s="444">
        <v>59429</v>
      </c>
      <c r="K37" s="444">
        <v>28862</v>
      </c>
      <c r="L37" s="543">
        <v>208557</v>
      </c>
      <c r="M37" s="444">
        <v>338011</v>
      </c>
      <c r="N37" s="444">
        <v>281879</v>
      </c>
      <c r="O37" s="444">
        <v>139920</v>
      </c>
      <c r="P37" s="543">
        <v>759810</v>
      </c>
      <c r="Q37" s="562">
        <v>328028</v>
      </c>
      <c r="R37" s="562">
        <v>282037</v>
      </c>
      <c r="S37" s="562">
        <v>45991</v>
      </c>
    </row>
    <row r="38" spans="1:19" s="25" customFormat="1" ht="19.899999999999999" customHeight="1">
      <c r="A38" s="554">
        <v>32</v>
      </c>
      <c r="B38" s="542" t="s">
        <v>93</v>
      </c>
      <c r="C38" s="561">
        <v>434728</v>
      </c>
      <c r="D38" s="561">
        <v>405585</v>
      </c>
      <c r="E38" s="444">
        <v>82036</v>
      </c>
      <c r="F38" s="444">
        <v>17652</v>
      </c>
      <c r="G38" s="444">
        <v>30783</v>
      </c>
      <c r="H38" s="543">
        <v>130471</v>
      </c>
      <c r="I38" s="444">
        <v>48878</v>
      </c>
      <c r="J38" s="444">
        <v>19938</v>
      </c>
      <c r="K38" s="444">
        <v>22231</v>
      </c>
      <c r="L38" s="543">
        <v>91047</v>
      </c>
      <c r="M38" s="444">
        <v>70755</v>
      </c>
      <c r="N38" s="444">
        <v>40238</v>
      </c>
      <c r="O38" s="444">
        <v>73074</v>
      </c>
      <c r="P38" s="543">
        <v>184067</v>
      </c>
      <c r="Q38" s="562">
        <v>29143</v>
      </c>
      <c r="R38" s="562">
        <v>19114</v>
      </c>
      <c r="S38" s="562">
        <v>10029</v>
      </c>
    </row>
    <row r="39" spans="1:19" ht="19.899999999999999" customHeight="1">
      <c r="A39" s="554">
        <v>33</v>
      </c>
      <c r="B39" s="542" t="s">
        <v>1</v>
      </c>
      <c r="C39" s="561">
        <v>1912063</v>
      </c>
      <c r="D39" s="561">
        <v>1648887</v>
      </c>
      <c r="E39" s="444">
        <v>392188</v>
      </c>
      <c r="F39" s="444">
        <v>83227</v>
      </c>
      <c r="G39" s="444">
        <v>72950</v>
      </c>
      <c r="H39" s="543">
        <v>548365</v>
      </c>
      <c r="I39" s="444">
        <v>176485</v>
      </c>
      <c r="J39" s="444">
        <v>58393</v>
      </c>
      <c r="K39" s="444">
        <v>58244</v>
      </c>
      <c r="L39" s="543">
        <v>293122</v>
      </c>
      <c r="M39" s="444">
        <v>313014</v>
      </c>
      <c r="N39" s="444">
        <v>323048</v>
      </c>
      <c r="O39" s="444">
        <v>171338</v>
      </c>
      <c r="P39" s="543">
        <v>807400</v>
      </c>
      <c r="Q39" s="562">
        <v>263176</v>
      </c>
      <c r="R39" s="562">
        <v>210028</v>
      </c>
      <c r="S39" s="562">
        <v>53148</v>
      </c>
    </row>
    <row r="40" spans="1:19" ht="19.899999999999999" customHeight="1">
      <c r="A40" s="554">
        <v>34</v>
      </c>
      <c r="B40" s="542" t="s">
        <v>2</v>
      </c>
      <c r="C40" s="561">
        <v>15817668</v>
      </c>
      <c r="D40" s="561">
        <v>14861300</v>
      </c>
      <c r="E40" s="444">
        <v>5264473</v>
      </c>
      <c r="F40" s="444">
        <v>685488</v>
      </c>
      <c r="G40" s="444">
        <v>369147</v>
      </c>
      <c r="H40" s="543">
        <v>6319108</v>
      </c>
      <c r="I40" s="444">
        <v>1999079</v>
      </c>
      <c r="J40" s="444">
        <v>300470</v>
      </c>
      <c r="K40" s="444">
        <v>338061</v>
      </c>
      <c r="L40" s="543">
        <v>2637610</v>
      </c>
      <c r="M40" s="444">
        <v>3404335</v>
      </c>
      <c r="N40" s="444">
        <v>1680192</v>
      </c>
      <c r="O40" s="444">
        <v>820055</v>
      </c>
      <c r="P40" s="543">
        <v>5904582</v>
      </c>
      <c r="Q40" s="562">
        <v>956368</v>
      </c>
      <c r="R40" s="562">
        <v>475318</v>
      </c>
      <c r="S40" s="562">
        <v>481050</v>
      </c>
    </row>
    <row r="41" spans="1:19" s="25" customFormat="1" ht="19.899999999999999" customHeight="1">
      <c r="A41" s="554">
        <v>35</v>
      </c>
      <c r="B41" s="542" t="s">
        <v>3</v>
      </c>
      <c r="C41" s="561">
        <v>4425456</v>
      </c>
      <c r="D41" s="561">
        <v>4120191</v>
      </c>
      <c r="E41" s="444">
        <v>1157421</v>
      </c>
      <c r="F41" s="444">
        <v>182723</v>
      </c>
      <c r="G41" s="444">
        <v>173985</v>
      </c>
      <c r="H41" s="543">
        <v>1514129</v>
      </c>
      <c r="I41" s="444">
        <v>677555</v>
      </c>
      <c r="J41" s="444">
        <v>148371</v>
      </c>
      <c r="K41" s="444">
        <v>207958</v>
      </c>
      <c r="L41" s="543">
        <v>1033884</v>
      </c>
      <c r="M41" s="444">
        <v>772465</v>
      </c>
      <c r="N41" s="444">
        <v>369430</v>
      </c>
      <c r="O41" s="444">
        <v>430283</v>
      </c>
      <c r="P41" s="543">
        <v>1572178</v>
      </c>
      <c r="Q41" s="562">
        <v>305265</v>
      </c>
      <c r="R41" s="562">
        <v>182846</v>
      </c>
      <c r="S41" s="562">
        <v>122419</v>
      </c>
    </row>
    <row r="42" spans="1:19" ht="19.899999999999999" customHeight="1">
      <c r="A42" s="554">
        <v>36</v>
      </c>
      <c r="B42" s="542" t="s">
        <v>4</v>
      </c>
      <c r="C42" s="561">
        <v>266100</v>
      </c>
      <c r="D42" s="561">
        <v>199857</v>
      </c>
      <c r="E42" s="444">
        <v>30516</v>
      </c>
      <c r="F42" s="444">
        <v>8235</v>
      </c>
      <c r="G42" s="444">
        <v>13559</v>
      </c>
      <c r="H42" s="543">
        <v>52310</v>
      </c>
      <c r="I42" s="444">
        <v>12167</v>
      </c>
      <c r="J42" s="444">
        <v>8954</v>
      </c>
      <c r="K42" s="444">
        <v>4109</v>
      </c>
      <c r="L42" s="543">
        <v>25230</v>
      </c>
      <c r="M42" s="444">
        <v>61129</v>
      </c>
      <c r="N42" s="444">
        <v>35012</v>
      </c>
      <c r="O42" s="444">
        <v>26176</v>
      </c>
      <c r="P42" s="543">
        <v>122317</v>
      </c>
      <c r="Q42" s="562">
        <v>66243</v>
      </c>
      <c r="R42" s="562">
        <v>56627</v>
      </c>
      <c r="S42" s="562">
        <v>9616</v>
      </c>
    </row>
    <row r="43" spans="1:19" ht="19.899999999999999" customHeight="1">
      <c r="A43" s="554">
        <v>37</v>
      </c>
      <c r="B43" s="542" t="s">
        <v>5</v>
      </c>
      <c r="C43" s="561">
        <v>359178</v>
      </c>
      <c r="D43" s="561">
        <v>333395</v>
      </c>
      <c r="E43" s="444">
        <v>64812</v>
      </c>
      <c r="F43" s="444">
        <v>16090</v>
      </c>
      <c r="G43" s="444">
        <v>21600</v>
      </c>
      <c r="H43" s="543">
        <v>102502</v>
      </c>
      <c r="I43" s="444">
        <v>45767</v>
      </c>
      <c r="J43" s="444">
        <v>20446</v>
      </c>
      <c r="K43" s="444">
        <v>14894</v>
      </c>
      <c r="L43" s="543">
        <v>81107</v>
      </c>
      <c r="M43" s="444">
        <v>53030</v>
      </c>
      <c r="N43" s="444">
        <v>46156</v>
      </c>
      <c r="O43" s="444">
        <v>50600</v>
      </c>
      <c r="P43" s="543">
        <v>149786</v>
      </c>
      <c r="Q43" s="562">
        <v>25783</v>
      </c>
      <c r="R43" s="562">
        <v>19093</v>
      </c>
      <c r="S43" s="562">
        <v>6690</v>
      </c>
    </row>
    <row r="44" spans="1:19" s="25" customFormat="1" ht="19.899999999999999" customHeight="1">
      <c r="A44" s="554">
        <v>38</v>
      </c>
      <c r="B44" s="542" t="s">
        <v>6</v>
      </c>
      <c r="C44" s="561">
        <v>1420498</v>
      </c>
      <c r="D44" s="561">
        <v>1321870</v>
      </c>
      <c r="E44" s="444">
        <v>300918</v>
      </c>
      <c r="F44" s="444">
        <v>51607</v>
      </c>
      <c r="G44" s="444">
        <v>57206</v>
      </c>
      <c r="H44" s="543">
        <v>409731</v>
      </c>
      <c r="I44" s="444">
        <v>158687</v>
      </c>
      <c r="J44" s="444">
        <v>42313</v>
      </c>
      <c r="K44" s="444">
        <v>34511</v>
      </c>
      <c r="L44" s="543">
        <v>235511</v>
      </c>
      <c r="M44" s="444">
        <v>351299</v>
      </c>
      <c r="N44" s="444">
        <v>181517</v>
      </c>
      <c r="O44" s="444">
        <v>143812</v>
      </c>
      <c r="P44" s="543">
        <v>676628</v>
      </c>
      <c r="Q44" s="562">
        <v>98628</v>
      </c>
      <c r="R44" s="562">
        <v>67234</v>
      </c>
      <c r="S44" s="562">
        <v>31394</v>
      </c>
    </row>
    <row r="45" spans="1:19" ht="19.899999999999999" customHeight="1">
      <c r="A45" s="554">
        <v>39</v>
      </c>
      <c r="B45" s="542" t="s">
        <v>7</v>
      </c>
      <c r="C45" s="561">
        <v>363416</v>
      </c>
      <c r="D45" s="561">
        <v>342383</v>
      </c>
      <c r="E45" s="444">
        <v>85088</v>
      </c>
      <c r="F45" s="444">
        <v>14497</v>
      </c>
      <c r="G45" s="444">
        <v>17832</v>
      </c>
      <c r="H45" s="543">
        <v>117417</v>
      </c>
      <c r="I45" s="444">
        <v>52859</v>
      </c>
      <c r="J45" s="444">
        <v>22560</v>
      </c>
      <c r="K45" s="444">
        <v>14503</v>
      </c>
      <c r="L45" s="543">
        <v>89922</v>
      </c>
      <c r="M45" s="444">
        <v>49529</v>
      </c>
      <c r="N45" s="444">
        <v>50752</v>
      </c>
      <c r="O45" s="444">
        <v>34763</v>
      </c>
      <c r="P45" s="543">
        <v>135044</v>
      </c>
      <c r="Q45" s="562">
        <v>21033</v>
      </c>
      <c r="R45" s="562">
        <v>12954</v>
      </c>
      <c r="S45" s="562">
        <v>8079</v>
      </c>
    </row>
    <row r="46" spans="1:19" s="25" customFormat="1" ht="19.899999999999999" customHeight="1">
      <c r="A46" s="554">
        <v>40</v>
      </c>
      <c r="B46" s="542" t="s">
        <v>8</v>
      </c>
      <c r="C46" s="561">
        <v>230986</v>
      </c>
      <c r="D46" s="561">
        <v>211734</v>
      </c>
      <c r="E46" s="444">
        <v>35135</v>
      </c>
      <c r="F46" s="444">
        <v>8730</v>
      </c>
      <c r="G46" s="444">
        <v>12466</v>
      </c>
      <c r="H46" s="543">
        <v>56331</v>
      </c>
      <c r="I46" s="444">
        <v>24591</v>
      </c>
      <c r="J46" s="444">
        <v>14167</v>
      </c>
      <c r="K46" s="444">
        <v>7957</v>
      </c>
      <c r="L46" s="543">
        <v>46715</v>
      </c>
      <c r="M46" s="444">
        <v>48758</v>
      </c>
      <c r="N46" s="444">
        <v>28777</v>
      </c>
      <c r="O46" s="444">
        <v>31153</v>
      </c>
      <c r="P46" s="543">
        <v>108688</v>
      </c>
      <c r="Q46" s="562">
        <v>19252</v>
      </c>
      <c r="R46" s="562">
        <v>13985</v>
      </c>
      <c r="S46" s="562">
        <v>5267</v>
      </c>
    </row>
    <row r="47" spans="1:19" s="25" customFormat="1" ht="19.899999999999999" customHeight="1">
      <c r="A47" s="554">
        <v>41</v>
      </c>
      <c r="B47" s="542" t="s">
        <v>44</v>
      </c>
      <c r="C47" s="561">
        <v>2059937</v>
      </c>
      <c r="D47" s="561">
        <v>1965904</v>
      </c>
      <c r="E47" s="444">
        <v>690442</v>
      </c>
      <c r="F47" s="444">
        <v>54328</v>
      </c>
      <c r="G47" s="444">
        <v>64015</v>
      </c>
      <c r="H47" s="543">
        <v>808785</v>
      </c>
      <c r="I47" s="444">
        <v>243533</v>
      </c>
      <c r="J47" s="444">
        <v>30453</v>
      </c>
      <c r="K47" s="444">
        <v>43402</v>
      </c>
      <c r="L47" s="543">
        <v>317388</v>
      </c>
      <c r="M47" s="444">
        <v>594834</v>
      </c>
      <c r="N47" s="444">
        <v>122035</v>
      </c>
      <c r="O47" s="444">
        <v>122862</v>
      </c>
      <c r="P47" s="543">
        <v>839731</v>
      </c>
      <c r="Q47" s="562">
        <v>94033</v>
      </c>
      <c r="R47" s="562">
        <v>53747</v>
      </c>
      <c r="S47" s="562">
        <v>40286</v>
      </c>
    </row>
    <row r="48" spans="1:19" ht="19.899999999999999" customHeight="1">
      <c r="A48" s="554">
        <v>42</v>
      </c>
      <c r="B48" s="542" t="s">
        <v>146</v>
      </c>
      <c r="C48" s="561">
        <v>2274904</v>
      </c>
      <c r="D48" s="561">
        <v>2078891</v>
      </c>
      <c r="E48" s="444">
        <v>424977</v>
      </c>
      <c r="F48" s="444">
        <v>114282</v>
      </c>
      <c r="G48" s="444">
        <v>84274</v>
      </c>
      <c r="H48" s="543">
        <v>623533</v>
      </c>
      <c r="I48" s="444">
        <v>180568</v>
      </c>
      <c r="J48" s="444">
        <v>107842</v>
      </c>
      <c r="K48" s="444">
        <v>55760</v>
      </c>
      <c r="L48" s="543">
        <v>344170</v>
      </c>
      <c r="M48" s="444">
        <v>454050</v>
      </c>
      <c r="N48" s="444">
        <v>436093</v>
      </c>
      <c r="O48" s="444">
        <v>221045</v>
      </c>
      <c r="P48" s="543">
        <v>1111188</v>
      </c>
      <c r="Q48" s="562">
        <v>196013</v>
      </c>
      <c r="R48" s="562">
        <v>123249</v>
      </c>
      <c r="S48" s="562">
        <v>72764</v>
      </c>
    </row>
    <row r="49" spans="1:19" ht="19.899999999999999" customHeight="1">
      <c r="A49" s="554">
        <v>43</v>
      </c>
      <c r="B49" s="542" t="s">
        <v>39</v>
      </c>
      <c r="C49" s="561">
        <v>568438</v>
      </c>
      <c r="D49" s="561">
        <v>541430</v>
      </c>
      <c r="E49" s="444">
        <v>116046</v>
      </c>
      <c r="F49" s="444">
        <v>18438</v>
      </c>
      <c r="G49" s="444">
        <v>22841</v>
      </c>
      <c r="H49" s="543">
        <v>157325</v>
      </c>
      <c r="I49" s="444">
        <v>91971</v>
      </c>
      <c r="J49" s="444">
        <v>18521</v>
      </c>
      <c r="K49" s="444">
        <v>15455</v>
      </c>
      <c r="L49" s="543">
        <v>125947</v>
      </c>
      <c r="M49" s="444">
        <v>144866</v>
      </c>
      <c r="N49" s="444">
        <v>60483</v>
      </c>
      <c r="O49" s="444">
        <v>52809</v>
      </c>
      <c r="P49" s="543">
        <v>258158</v>
      </c>
      <c r="Q49" s="562">
        <v>27008</v>
      </c>
      <c r="R49" s="562">
        <v>17688</v>
      </c>
      <c r="S49" s="562">
        <v>9320</v>
      </c>
    </row>
    <row r="50" spans="1:19" ht="19.899999999999999" customHeight="1">
      <c r="A50" s="554">
        <v>44</v>
      </c>
      <c r="B50" s="542" t="s">
        <v>40</v>
      </c>
      <c r="C50" s="561">
        <v>717915</v>
      </c>
      <c r="D50" s="561">
        <v>621209</v>
      </c>
      <c r="E50" s="444">
        <v>97128</v>
      </c>
      <c r="F50" s="444">
        <v>26577</v>
      </c>
      <c r="G50" s="444">
        <v>41920</v>
      </c>
      <c r="H50" s="543">
        <v>165625</v>
      </c>
      <c r="I50" s="444">
        <v>70894</v>
      </c>
      <c r="J50" s="444">
        <v>24208</v>
      </c>
      <c r="K50" s="444">
        <v>24074</v>
      </c>
      <c r="L50" s="543">
        <v>119176</v>
      </c>
      <c r="M50" s="444">
        <v>149356</v>
      </c>
      <c r="N50" s="444">
        <v>83724</v>
      </c>
      <c r="O50" s="444">
        <v>103328</v>
      </c>
      <c r="P50" s="543">
        <v>336408</v>
      </c>
      <c r="Q50" s="562">
        <v>96706</v>
      </c>
      <c r="R50" s="562">
        <v>78315</v>
      </c>
      <c r="S50" s="562">
        <v>18391</v>
      </c>
    </row>
    <row r="51" spans="1:19" ht="19.899999999999999" customHeight="1">
      <c r="A51" s="554">
        <v>45</v>
      </c>
      <c r="B51" s="542" t="s">
        <v>41</v>
      </c>
      <c r="C51" s="561">
        <v>1461543</v>
      </c>
      <c r="D51" s="561">
        <v>1341940</v>
      </c>
      <c r="E51" s="444">
        <v>332291</v>
      </c>
      <c r="F51" s="444">
        <v>69901</v>
      </c>
      <c r="G51" s="444">
        <v>50715</v>
      </c>
      <c r="H51" s="543">
        <v>452907</v>
      </c>
      <c r="I51" s="444">
        <v>149556</v>
      </c>
      <c r="J51" s="444">
        <v>96910</v>
      </c>
      <c r="K51" s="444">
        <v>38008</v>
      </c>
      <c r="L51" s="543">
        <v>284474</v>
      </c>
      <c r="M51" s="444">
        <v>300740</v>
      </c>
      <c r="N51" s="444">
        <v>191583</v>
      </c>
      <c r="O51" s="444">
        <v>112236</v>
      </c>
      <c r="P51" s="543">
        <v>604559</v>
      </c>
      <c r="Q51" s="562">
        <v>119603</v>
      </c>
      <c r="R51" s="562">
        <v>87065</v>
      </c>
      <c r="S51" s="562">
        <v>32538</v>
      </c>
    </row>
    <row r="52" spans="1:19" ht="19.899999999999999" customHeight="1">
      <c r="A52" s="554">
        <v>46</v>
      </c>
      <c r="B52" s="542" t="s">
        <v>206</v>
      </c>
      <c r="C52" s="561">
        <v>1021095</v>
      </c>
      <c r="D52" s="561">
        <v>869068</v>
      </c>
      <c r="E52" s="444">
        <v>136012</v>
      </c>
      <c r="F52" s="444">
        <v>37245</v>
      </c>
      <c r="G52" s="444">
        <v>41209</v>
      </c>
      <c r="H52" s="543">
        <v>214466</v>
      </c>
      <c r="I52" s="444">
        <v>73403</v>
      </c>
      <c r="J52" s="444">
        <v>29272</v>
      </c>
      <c r="K52" s="444">
        <v>20326</v>
      </c>
      <c r="L52" s="543">
        <v>123001</v>
      </c>
      <c r="M52" s="444">
        <v>266941</v>
      </c>
      <c r="N52" s="444">
        <v>155780</v>
      </c>
      <c r="O52" s="444">
        <v>108880</v>
      </c>
      <c r="P52" s="543">
        <v>531601</v>
      </c>
      <c r="Q52" s="562">
        <v>152027</v>
      </c>
      <c r="R52" s="562">
        <v>123871</v>
      </c>
      <c r="S52" s="562">
        <v>28156</v>
      </c>
    </row>
    <row r="53" spans="1:19" ht="19.899999999999999" customHeight="1">
      <c r="A53" s="554">
        <v>47</v>
      </c>
      <c r="B53" s="542" t="s">
        <v>42</v>
      </c>
      <c r="C53" s="561">
        <v>863002</v>
      </c>
      <c r="D53" s="561">
        <v>619768</v>
      </c>
      <c r="E53" s="444">
        <v>136125</v>
      </c>
      <c r="F53" s="444">
        <v>19183</v>
      </c>
      <c r="G53" s="444">
        <v>32860</v>
      </c>
      <c r="H53" s="543">
        <v>188168</v>
      </c>
      <c r="I53" s="444">
        <v>23665</v>
      </c>
      <c r="J53" s="444">
        <v>14252</v>
      </c>
      <c r="K53" s="444">
        <v>9365</v>
      </c>
      <c r="L53" s="543">
        <v>47282</v>
      </c>
      <c r="M53" s="444">
        <v>178826</v>
      </c>
      <c r="N53" s="444">
        <v>117692</v>
      </c>
      <c r="O53" s="444">
        <v>87800</v>
      </c>
      <c r="P53" s="543">
        <v>384318</v>
      </c>
      <c r="Q53" s="562">
        <v>243234</v>
      </c>
      <c r="R53" s="562">
        <v>214280</v>
      </c>
      <c r="S53" s="562">
        <v>28954</v>
      </c>
    </row>
    <row r="54" spans="1:19" s="25" customFormat="1" ht="19.899999999999999" customHeight="1">
      <c r="A54" s="554">
        <v>48</v>
      </c>
      <c r="B54" s="542" t="s">
        <v>95</v>
      </c>
      <c r="C54" s="561">
        <v>1046946</v>
      </c>
      <c r="D54" s="561">
        <v>975431</v>
      </c>
      <c r="E54" s="444">
        <v>270775</v>
      </c>
      <c r="F54" s="444">
        <v>55787</v>
      </c>
      <c r="G54" s="444">
        <v>42551</v>
      </c>
      <c r="H54" s="543">
        <v>369113</v>
      </c>
      <c r="I54" s="444">
        <v>130267</v>
      </c>
      <c r="J54" s="444">
        <v>49674</v>
      </c>
      <c r="K54" s="444">
        <v>44343</v>
      </c>
      <c r="L54" s="543">
        <v>224284</v>
      </c>
      <c r="M54" s="444">
        <v>187647</v>
      </c>
      <c r="N54" s="444">
        <v>110081</v>
      </c>
      <c r="O54" s="444">
        <v>84306</v>
      </c>
      <c r="P54" s="543">
        <v>382034</v>
      </c>
      <c r="Q54" s="562">
        <v>71515</v>
      </c>
      <c r="R54" s="562">
        <v>39297</v>
      </c>
      <c r="S54" s="562">
        <v>32218</v>
      </c>
    </row>
    <row r="55" spans="1:19" ht="19.899999999999999" customHeight="1">
      <c r="A55" s="554">
        <v>49</v>
      </c>
      <c r="B55" s="542" t="s">
        <v>96</v>
      </c>
      <c r="C55" s="561">
        <v>382143</v>
      </c>
      <c r="D55" s="561">
        <v>242145</v>
      </c>
      <c r="E55" s="444">
        <v>42133</v>
      </c>
      <c r="F55" s="444">
        <v>7882</v>
      </c>
      <c r="G55" s="444">
        <v>14068</v>
      </c>
      <c r="H55" s="543">
        <v>64083</v>
      </c>
      <c r="I55" s="444">
        <v>8229</v>
      </c>
      <c r="J55" s="444">
        <v>10287</v>
      </c>
      <c r="K55" s="444">
        <v>4257</v>
      </c>
      <c r="L55" s="543">
        <v>22773</v>
      </c>
      <c r="M55" s="444">
        <v>73976</v>
      </c>
      <c r="N55" s="444">
        <v>47588</v>
      </c>
      <c r="O55" s="444">
        <v>33725</v>
      </c>
      <c r="P55" s="543">
        <v>155289</v>
      </c>
      <c r="Q55" s="562">
        <v>139998</v>
      </c>
      <c r="R55" s="562">
        <v>129823</v>
      </c>
      <c r="S55" s="562">
        <v>10175</v>
      </c>
    </row>
    <row r="56" spans="1:19" ht="19.899999999999999" customHeight="1">
      <c r="A56" s="554">
        <v>50</v>
      </c>
      <c r="B56" s="542" t="s">
        <v>97</v>
      </c>
      <c r="C56" s="561">
        <v>303463</v>
      </c>
      <c r="D56" s="561">
        <v>278832</v>
      </c>
      <c r="E56" s="444">
        <v>59101</v>
      </c>
      <c r="F56" s="444">
        <v>16865</v>
      </c>
      <c r="G56" s="444">
        <v>13661</v>
      </c>
      <c r="H56" s="543">
        <v>89627</v>
      </c>
      <c r="I56" s="444">
        <v>29316</v>
      </c>
      <c r="J56" s="444">
        <v>20542</v>
      </c>
      <c r="K56" s="444">
        <v>8951</v>
      </c>
      <c r="L56" s="543">
        <v>58809</v>
      </c>
      <c r="M56" s="444">
        <v>50602</v>
      </c>
      <c r="N56" s="444">
        <v>46482</v>
      </c>
      <c r="O56" s="444">
        <v>33312</v>
      </c>
      <c r="P56" s="543">
        <v>130396</v>
      </c>
      <c r="Q56" s="562">
        <v>24631</v>
      </c>
      <c r="R56" s="562">
        <v>17118</v>
      </c>
      <c r="S56" s="562">
        <v>7513</v>
      </c>
    </row>
    <row r="57" spans="1:19" ht="19.899999999999999" customHeight="1">
      <c r="A57" s="554">
        <v>51</v>
      </c>
      <c r="B57" s="542" t="s">
        <v>98</v>
      </c>
      <c r="C57" s="561">
        <v>352782</v>
      </c>
      <c r="D57" s="561">
        <v>310132</v>
      </c>
      <c r="E57" s="444">
        <v>52734</v>
      </c>
      <c r="F57" s="444">
        <v>21240</v>
      </c>
      <c r="G57" s="444">
        <v>15171</v>
      </c>
      <c r="H57" s="543">
        <v>89145</v>
      </c>
      <c r="I57" s="444">
        <v>25854</v>
      </c>
      <c r="J57" s="444">
        <v>16516</v>
      </c>
      <c r="K57" s="444">
        <v>10604</v>
      </c>
      <c r="L57" s="543">
        <v>52974</v>
      </c>
      <c r="M57" s="444">
        <v>60468</v>
      </c>
      <c r="N57" s="444">
        <v>72707</v>
      </c>
      <c r="O57" s="444">
        <v>34838</v>
      </c>
      <c r="P57" s="543">
        <v>168013</v>
      </c>
      <c r="Q57" s="562">
        <v>42650</v>
      </c>
      <c r="R57" s="562">
        <v>32526</v>
      </c>
      <c r="S57" s="562">
        <v>10124</v>
      </c>
    </row>
    <row r="58" spans="1:19" ht="19.899999999999999" customHeight="1">
      <c r="A58" s="554">
        <v>52</v>
      </c>
      <c r="B58" s="542" t="s">
        <v>99</v>
      </c>
      <c r="C58" s="561">
        <v>741460</v>
      </c>
      <c r="D58" s="561">
        <v>664781</v>
      </c>
      <c r="E58" s="444">
        <v>125051</v>
      </c>
      <c r="F58" s="444">
        <v>25731</v>
      </c>
      <c r="G58" s="444">
        <v>28015</v>
      </c>
      <c r="H58" s="543">
        <v>178797</v>
      </c>
      <c r="I58" s="444">
        <v>90161</v>
      </c>
      <c r="J58" s="444">
        <v>35125</v>
      </c>
      <c r="K58" s="444">
        <v>21922</v>
      </c>
      <c r="L58" s="543">
        <v>147208</v>
      </c>
      <c r="M58" s="444">
        <v>164705</v>
      </c>
      <c r="N58" s="444">
        <v>104429</v>
      </c>
      <c r="O58" s="444">
        <v>69642</v>
      </c>
      <c r="P58" s="543">
        <v>338776</v>
      </c>
      <c r="Q58" s="562">
        <v>76679</v>
      </c>
      <c r="R58" s="562">
        <v>59924</v>
      </c>
      <c r="S58" s="562">
        <v>16755</v>
      </c>
    </row>
    <row r="59" spans="1:19" s="25" customFormat="1" ht="19.899999999999999" customHeight="1">
      <c r="A59" s="554">
        <v>53</v>
      </c>
      <c r="B59" s="542" t="s">
        <v>100</v>
      </c>
      <c r="C59" s="561">
        <v>337905</v>
      </c>
      <c r="D59" s="561">
        <v>312887</v>
      </c>
      <c r="E59" s="444">
        <v>66344</v>
      </c>
      <c r="F59" s="444">
        <v>12118</v>
      </c>
      <c r="G59" s="444">
        <v>15889</v>
      </c>
      <c r="H59" s="543">
        <v>94351</v>
      </c>
      <c r="I59" s="444">
        <v>58538</v>
      </c>
      <c r="J59" s="444">
        <v>15603</v>
      </c>
      <c r="K59" s="444">
        <v>7941</v>
      </c>
      <c r="L59" s="543">
        <v>82082</v>
      </c>
      <c r="M59" s="444">
        <v>82279</v>
      </c>
      <c r="N59" s="444">
        <v>30378</v>
      </c>
      <c r="O59" s="444">
        <v>23797</v>
      </c>
      <c r="P59" s="543">
        <v>136454</v>
      </c>
      <c r="Q59" s="562">
        <v>25018</v>
      </c>
      <c r="R59" s="562">
        <v>16414</v>
      </c>
      <c r="S59" s="562">
        <v>8604</v>
      </c>
    </row>
    <row r="60" spans="1:19" ht="19.899999999999999" customHeight="1">
      <c r="A60" s="554">
        <v>54</v>
      </c>
      <c r="B60" s="542" t="s">
        <v>158</v>
      </c>
      <c r="C60" s="561">
        <v>1062656</v>
      </c>
      <c r="D60" s="561">
        <v>984256</v>
      </c>
      <c r="E60" s="444">
        <v>262168</v>
      </c>
      <c r="F60" s="444">
        <v>38748</v>
      </c>
      <c r="G60" s="444">
        <v>37057</v>
      </c>
      <c r="H60" s="543">
        <v>337973</v>
      </c>
      <c r="I60" s="444">
        <v>121453</v>
      </c>
      <c r="J60" s="444">
        <v>44763</v>
      </c>
      <c r="K60" s="444">
        <v>23867</v>
      </c>
      <c r="L60" s="543">
        <v>190083</v>
      </c>
      <c r="M60" s="444">
        <v>273837</v>
      </c>
      <c r="N60" s="444">
        <v>98942</v>
      </c>
      <c r="O60" s="444">
        <v>83421</v>
      </c>
      <c r="P60" s="543">
        <v>456200</v>
      </c>
      <c r="Q60" s="562">
        <v>78400</v>
      </c>
      <c r="R60" s="562">
        <v>51285</v>
      </c>
      <c r="S60" s="562">
        <v>27115</v>
      </c>
    </row>
    <row r="61" spans="1:19" ht="19.899999999999999" customHeight="1">
      <c r="A61" s="554">
        <v>55</v>
      </c>
      <c r="B61" s="542" t="s">
        <v>159</v>
      </c>
      <c r="C61" s="561">
        <v>1324391</v>
      </c>
      <c r="D61" s="561">
        <v>1207822</v>
      </c>
      <c r="E61" s="444">
        <v>245160</v>
      </c>
      <c r="F61" s="444">
        <v>49865</v>
      </c>
      <c r="G61" s="444">
        <v>59757</v>
      </c>
      <c r="H61" s="543">
        <v>354782</v>
      </c>
      <c r="I61" s="444">
        <v>171028</v>
      </c>
      <c r="J61" s="444">
        <v>64709</v>
      </c>
      <c r="K61" s="444">
        <v>43853</v>
      </c>
      <c r="L61" s="543">
        <v>279590</v>
      </c>
      <c r="M61" s="444">
        <v>275583</v>
      </c>
      <c r="N61" s="444">
        <v>161224</v>
      </c>
      <c r="O61" s="444">
        <v>136643</v>
      </c>
      <c r="P61" s="543">
        <v>573450</v>
      </c>
      <c r="Q61" s="562">
        <v>116569</v>
      </c>
      <c r="R61" s="562">
        <v>85209</v>
      </c>
      <c r="S61" s="562">
        <v>31360</v>
      </c>
    </row>
    <row r="62" spans="1:19" ht="19.899999999999999" customHeight="1">
      <c r="A62" s="554">
        <v>56</v>
      </c>
      <c r="B62" s="542" t="s">
        <v>116</v>
      </c>
      <c r="C62" s="561">
        <v>308262</v>
      </c>
      <c r="D62" s="561">
        <v>226151</v>
      </c>
      <c r="E62" s="444">
        <v>39814</v>
      </c>
      <c r="F62" s="444">
        <v>5105</v>
      </c>
      <c r="G62" s="444">
        <v>17529</v>
      </c>
      <c r="H62" s="543">
        <v>62448</v>
      </c>
      <c r="I62" s="444">
        <v>10118</v>
      </c>
      <c r="J62" s="444">
        <v>4048</v>
      </c>
      <c r="K62" s="444">
        <v>6941</v>
      </c>
      <c r="L62" s="543">
        <v>21107</v>
      </c>
      <c r="M62" s="444">
        <v>59801</v>
      </c>
      <c r="N62" s="444">
        <v>31264</v>
      </c>
      <c r="O62" s="444">
        <v>51531</v>
      </c>
      <c r="P62" s="543">
        <v>142596</v>
      </c>
      <c r="Q62" s="562">
        <v>82111</v>
      </c>
      <c r="R62" s="562">
        <v>75299</v>
      </c>
      <c r="S62" s="562">
        <v>6812</v>
      </c>
    </row>
    <row r="63" spans="1:19" ht="19.899999999999999" customHeight="1">
      <c r="A63" s="554">
        <v>57</v>
      </c>
      <c r="B63" s="542" t="s">
        <v>12</v>
      </c>
      <c r="C63" s="561">
        <v>211146</v>
      </c>
      <c r="D63" s="561">
        <v>197170</v>
      </c>
      <c r="E63" s="444">
        <v>37010</v>
      </c>
      <c r="F63" s="444">
        <v>7279</v>
      </c>
      <c r="G63" s="444">
        <v>10776</v>
      </c>
      <c r="H63" s="543">
        <v>55065</v>
      </c>
      <c r="I63" s="444">
        <v>36614</v>
      </c>
      <c r="J63" s="444">
        <v>12909</v>
      </c>
      <c r="K63" s="444">
        <v>9814</v>
      </c>
      <c r="L63" s="543">
        <v>59337</v>
      </c>
      <c r="M63" s="444">
        <v>44882</v>
      </c>
      <c r="N63" s="444">
        <v>19999</v>
      </c>
      <c r="O63" s="444">
        <v>17887</v>
      </c>
      <c r="P63" s="543">
        <v>82768</v>
      </c>
      <c r="Q63" s="562">
        <v>13976</v>
      </c>
      <c r="R63" s="562">
        <v>9752</v>
      </c>
      <c r="S63" s="562">
        <v>4224</v>
      </c>
    </row>
    <row r="64" spans="1:19" s="25" customFormat="1" ht="19.899999999999999" customHeight="1">
      <c r="A64" s="554">
        <v>58</v>
      </c>
      <c r="B64" s="542" t="s">
        <v>13</v>
      </c>
      <c r="C64" s="561">
        <v>613897</v>
      </c>
      <c r="D64" s="561">
        <v>559845</v>
      </c>
      <c r="E64" s="444">
        <v>98268</v>
      </c>
      <c r="F64" s="444">
        <v>24049</v>
      </c>
      <c r="G64" s="444">
        <v>29450</v>
      </c>
      <c r="H64" s="543">
        <v>151767</v>
      </c>
      <c r="I64" s="444">
        <v>66401</v>
      </c>
      <c r="J64" s="444">
        <v>33009</v>
      </c>
      <c r="K64" s="444">
        <v>17226</v>
      </c>
      <c r="L64" s="543">
        <v>116636</v>
      </c>
      <c r="M64" s="444">
        <v>149640</v>
      </c>
      <c r="N64" s="444">
        <v>73080</v>
      </c>
      <c r="O64" s="444">
        <v>68722</v>
      </c>
      <c r="P64" s="543">
        <v>291442</v>
      </c>
      <c r="Q64" s="562">
        <v>54052</v>
      </c>
      <c r="R64" s="562">
        <v>37671</v>
      </c>
      <c r="S64" s="562">
        <v>16381</v>
      </c>
    </row>
    <row r="65" spans="1:19" ht="19.899999999999999" customHeight="1">
      <c r="A65" s="554">
        <v>59</v>
      </c>
      <c r="B65" s="542" t="s">
        <v>14</v>
      </c>
      <c r="C65" s="561">
        <v>1127447</v>
      </c>
      <c r="D65" s="561">
        <v>1064521</v>
      </c>
      <c r="E65" s="444">
        <v>364897</v>
      </c>
      <c r="F65" s="444">
        <v>37544</v>
      </c>
      <c r="G65" s="444">
        <v>33983</v>
      </c>
      <c r="H65" s="543">
        <v>436424</v>
      </c>
      <c r="I65" s="444">
        <v>139128</v>
      </c>
      <c r="J65" s="444">
        <v>35896</v>
      </c>
      <c r="K65" s="444">
        <v>24832</v>
      </c>
      <c r="L65" s="543">
        <v>199856</v>
      </c>
      <c r="M65" s="444">
        <v>283085</v>
      </c>
      <c r="N65" s="444">
        <v>81032</v>
      </c>
      <c r="O65" s="444">
        <v>64124</v>
      </c>
      <c r="P65" s="543">
        <v>428241</v>
      </c>
      <c r="Q65" s="562">
        <v>62926</v>
      </c>
      <c r="R65" s="562">
        <v>37785</v>
      </c>
      <c r="S65" s="562">
        <v>25141</v>
      </c>
    </row>
    <row r="66" spans="1:19" ht="19.899999999999999" customHeight="1">
      <c r="A66" s="554">
        <v>60</v>
      </c>
      <c r="B66" s="542" t="s">
        <v>107</v>
      </c>
      <c r="C66" s="561">
        <v>586293</v>
      </c>
      <c r="D66" s="561">
        <v>528605</v>
      </c>
      <c r="E66" s="444">
        <v>86885</v>
      </c>
      <c r="F66" s="444">
        <v>21298</v>
      </c>
      <c r="G66" s="444">
        <v>25868</v>
      </c>
      <c r="H66" s="543">
        <v>134051</v>
      </c>
      <c r="I66" s="444">
        <v>58745</v>
      </c>
      <c r="J66" s="444">
        <v>32867</v>
      </c>
      <c r="K66" s="444">
        <v>18840</v>
      </c>
      <c r="L66" s="543">
        <v>110452</v>
      </c>
      <c r="M66" s="444">
        <v>118803</v>
      </c>
      <c r="N66" s="444">
        <v>95806</v>
      </c>
      <c r="O66" s="444">
        <v>69493</v>
      </c>
      <c r="P66" s="543">
        <v>284102</v>
      </c>
      <c r="Q66" s="562">
        <v>57688</v>
      </c>
      <c r="R66" s="562">
        <v>46509</v>
      </c>
      <c r="S66" s="562">
        <v>11179</v>
      </c>
    </row>
    <row r="67" spans="1:19" ht="19.899999999999999" customHeight="1">
      <c r="A67" s="554">
        <v>61</v>
      </c>
      <c r="B67" s="542" t="s">
        <v>108</v>
      </c>
      <c r="C67" s="561">
        <v>803750</v>
      </c>
      <c r="D67" s="561">
        <v>739164</v>
      </c>
      <c r="E67" s="444">
        <v>148321</v>
      </c>
      <c r="F67" s="444">
        <v>23603</v>
      </c>
      <c r="G67" s="444">
        <v>38637</v>
      </c>
      <c r="H67" s="543">
        <v>210561</v>
      </c>
      <c r="I67" s="444">
        <v>112494</v>
      </c>
      <c r="J67" s="444">
        <v>29445</v>
      </c>
      <c r="K67" s="444">
        <v>28156</v>
      </c>
      <c r="L67" s="543">
        <v>170095</v>
      </c>
      <c r="M67" s="444">
        <v>191445</v>
      </c>
      <c r="N67" s="444">
        <v>76186</v>
      </c>
      <c r="O67" s="444">
        <v>90877</v>
      </c>
      <c r="P67" s="543">
        <v>358508</v>
      </c>
      <c r="Q67" s="562">
        <v>64586</v>
      </c>
      <c r="R67" s="562">
        <v>46651</v>
      </c>
      <c r="S67" s="562">
        <v>17935</v>
      </c>
    </row>
    <row r="68" spans="1:19" ht="19.899999999999999" customHeight="1">
      <c r="A68" s="554">
        <v>62</v>
      </c>
      <c r="B68" s="542" t="s">
        <v>109</v>
      </c>
      <c r="C68" s="561">
        <v>81072</v>
      </c>
      <c r="D68" s="561">
        <v>70659</v>
      </c>
      <c r="E68" s="444">
        <v>9610</v>
      </c>
      <c r="F68" s="444">
        <v>2770</v>
      </c>
      <c r="G68" s="444">
        <v>14301</v>
      </c>
      <c r="H68" s="543">
        <v>26681</v>
      </c>
      <c r="I68" s="444">
        <v>6979</v>
      </c>
      <c r="J68" s="444">
        <v>2435</v>
      </c>
      <c r="K68" s="444">
        <v>2960</v>
      </c>
      <c r="L68" s="543">
        <v>12374</v>
      </c>
      <c r="M68" s="444">
        <v>4373</v>
      </c>
      <c r="N68" s="444">
        <v>5075</v>
      </c>
      <c r="O68" s="444">
        <v>22156</v>
      </c>
      <c r="P68" s="543">
        <v>31604</v>
      </c>
      <c r="Q68" s="562">
        <v>10413</v>
      </c>
      <c r="R68" s="562">
        <v>7675</v>
      </c>
      <c r="S68" s="562">
        <v>2738</v>
      </c>
    </row>
    <row r="69" spans="1:19" ht="19.899999999999999" customHeight="1">
      <c r="A69" s="554">
        <v>63</v>
      </c>
      <c r="B69" s="542" t="s">
        <v>104</v>
      </c>
      <c r="C69" s="561">
        <v>2067975</v>
      </c>
      <c r="D69" s="561">
        <v>1221170</v>
      </c>
      <c r="E69" s="444">
        <v>232562</v>
      </c>
      <c r="F69" s="444">
        <v>59240</v>
      </c>
      <c r="G69" s="444">
        <v>53684</v>
      </c>
      <c r="H69" s="543">
        <v>345486</v>
      </c>
      <c r="I69" s="444">
        <v>44498</v>
      </c>
      <c r="J69" s="444">
        <v>26984</v>
      </c>
      <c r="K69" s="444">
        <v>12475</v>
      </c>
      <c r="L69" s="543">
        <v>83957</v>
      </c>
      <c r="M69" s="444">
        <v>355884</v>
      </c>
      <c r="N69" s="444">
        <v>306753</v>
      </c>
      <c r="O69" s="444">
        <v>129090</v>
      </c>
      <c r="P69" s="543">
        <v>791727</v>
      </c>
      <c r="Q69" s="562">
        <v>846805</v>
      </c>
      <c r="R69" s="562">
        <v>788270</v>
      </c>
      <c r="S69" s="562">
        <v>58535</v>
      </c>
    </row>
    <row r="70" spans="1:19" ht="19.899999999999999" customHeight="1">
      <c r="A70" s="554">
        <v>64</v>
      </c>
      <c r="B70" s="542" t="s">
        <v>105</v>
      </c>
      <c r="C70" s="561">
        <v>371167</v>
      </c>
      <c r="D70" s="561">
        <v>346959</v>
      </c>
      <c r="E70" s="444">
        <v>85280</v>
      </c>
      <c r="F70" s="444">
        <v>19232</v>
      </c>
      <c r="G70" s="444">
        <v>14486</v>
      </c>
      <c r="H70" s="543">
        <v>118998</v>
      </c>
      <c r="I70" s="444">
        <v>49804</v>
      </c>
      <c r="J70" s="444">
        <v>24482</v>
      </c>
      <c r="K70" s="444">
        <v>11152</v>
      </c>
      <c r="L70" s="543">
        <v>85438</v>
      </c>
      <c r="M70" s="444">
        <v>70524</v>
      </c>
      <c r="N70" s="444">
        <v>45451</v>
      </c>
      <c r="O70" s="444">
        <v>26548</v>
      </c>
      <c r="P70" s="543">
        <v>142523</v>
      </c>
      <c r="Q70" s="562">
        <v>24208</v>
      </c>
      <c r="R70" s="562">
        <v>16457</v>
      </c>
      <c r="S70" s="562">
        <v>7751</v>
      </c>
    </row>
    <row r="71" spans="1:19" ht="19.899999999999999" customHeight="1">
      <c r="A71" s="554">
        <v>65</v>
      </c>
      <c r="B71" s="542" t="s">
        <v>106</v>
      </c>
      <c r="C71" s="561">
        <v>1089789</v>
      </c>
      <c r="D71" s="561">
        <v>784667</v>
      </c>
      <c r="E71" s="444">
        <v>142433</v>
      </c>
      <c r="F71" s="444">
        <v>21365</v>
      </c>
      <c r="G71" s="444">
        <v>43914</v>
      </c>
      <c r="H71" s="543">
        <v>207712</v>
      </c>
      <c r="I71" s="444">
        <v>31639</v>
      </c>
      <c r="J71" s="444">
        <v>12435</v>
      </c>
      <c r="K71" s="444">
        <v>15346</v>
      </c>
      <c r="L71" s="543">
        <v>59420</v>
      </c>
      <c r="M71" s="444">
        <v>287031</v>
      </c>
      <c r="N71" s="444">
        <v>120349</v>
      </c>
      <c r="O71" s="444">
        <v>110155</v>
      </c>
      <c r="P71" s="543">
        <v>517535</v>
      </c>
      <c r="Q71" s="562">
        <v>305122</v>
      </c>
      <c r="R71" s="562">
        <v>284236</v>
      </c>
      <c r="S71" s="562">
        <v>20886</v>
      </c>
    </row>
    <row r="72" spans="1:19" ht="19.899999999999999" customHeight="1">
      <c r="A72" s="554">
        <v>66</v>
      </c>
      <c r="B72" s="542" t="s">
        <v>87</v>
      </c>
      <c r="C72" s="561">
        <v>404064</v>
      </c>
      <c r="D72" s="561">
        <v>357559</v>
      </c>
      <c r="E72" s="444">
        <v>52778</v>
      </c>
      <c r="F72" s="444">
        <v>21256</v>
      </c>
      <c r="G72" s="444">
        <v>16896</v>
      </c>
      <c r="H72" s="543">
        <v>90930</v>
      </c>
      <c r="I72" s="444">
        <v>32431</v>
      </c>
      <c r="J72" s="444">
        <v>36265</v>
      </c>
      <c r="K72" s="444">
        <v>10790</v>
      </c>
      <c r="L72" s="543">
        <v>79486</v>
      </c>
      <c r="M72" s="444">
        <v>48571</v>
      </c>
      <c r="N72" s="444">
        <v>93950</v>
      </c>
      <c r="O72" s="444">
        <v>44622</v>
      </c>
      <c r="P72" s="543">
        <v>187143</v>
      </c>
      <c r="Q72" s="562">
        <v>46505</v>
      </c>
      <c r="R72" s="562">
        <v>31537</v>
      </c>
      <c r="S72" s="562">
        <v>14968</v>
      </c>
    </row>
    <row r="73" spans="1:19" ht="19.899999999999999" customHeight="1">
      <c r="A73" s="554">
        <v>67</v>
      </c>
      <c r="B73" s="542" t="s">
        <v>88</v>
      </c>
      <c r="C73" s="561">
        <v>584401</v>
      </c>
      <c r="D73" s="561">
        <v>550976</v>
      </c>
      <c r="E73" s="444">
        <v>124381</v>
      </c>
      <c r="F73" s="444">
        <v>12931</v>
      </c>
      <c r="G73" s="444">
        <v>22290</v>
      </c>
      <c r="H73" s="543">
        <v>159602</v>
      </c>
      <c r="I73" s="444">
        <v>136591</v>
      </c>
      <c r="J73" s="444">
        <v>13513</v>
      </c>
      <c r="K73" s="444">
        <v>14113</v>
      </c>
      <c r="L73" s="543">
        <v>164217</v>
      </c>
      <c r="M73" s="444">
        <v>171777</v>
      </c>
      <c r="N73" s="444">
        <v>23062</v>
      </c>
      <c r="O73" s="444">
        <v>32318</v>
      </c>
      <c r="P73" s="543">
        <v>227157</v>
      </c>
      <c r="Q73" s="562">
        <v>33425</v>
      </c>
      <c r="R73" s="562">
        <v>23227</v>
      </c>
      <c r="S73" s="562">
        <v>10198</v>
      </c>
    </row>
    <row r="74" spans="1:19" ht="19.899999999999999" customHeight="1">
      <c r="A74" s="554">
        <v>68</v>
      </c>
      <c r="B74" s="542" t="s">
        <v>89</v>
      </c>
      <c r="C74" s="561">
        <v>416783</v>
      </c>
      <c r="D74" s="561">
        <v>368494</v>
      </c>
      <c r="E74" s="444">
        <v>70937</v>
      </c>
      <c r="F74" s="444">
        <v>21814</v>
      </c>
      <c r="G74" s="444">
        <v>14860</v>
      </c>
      <c r="H74" s="543">
        <v>107611</v>
      </c>
      <c r="I74" s="444">
        <v>29654</v>
      </c>
      <c r="J74" s="444">
        <v>22886</v>
      </c>
      <c r="K74" s="444">
        <v>6607</v>
      </c>
      <c r="L74" s="543">
        <v>59147</v>
      </c>
      <c r="M74" s="444">
        <v>68233</v>
      </c>
      <c r="N74" s="444">
        <v>100441</v>
      </c>
      <c r="O74" s="444">
        <v>33062</v>
      </c>
      <c r="P74" s="543">
        <v>201736</v>
      </c>
      <c r="Q74" s="562">
        <v>48289</v>
      </c>
      <c r="R74" s="562">
        <v>33630</v>
      </c>
      <c r="S74" s="562">
        <v>14659</v>
      </c>
    </row>
    <row r="75" spans="1:19" ht="19.899999999999999" customHeight="1">
      <c r="A75" s="554">
        <v>69</v>
      </c>
      <c r="B75" s="542" t="s">
        <v>128</v>
      </c>
      <c r="C75" s="561">
        <v>75593</v>
      </c>
      <c r="D75" s="561">
        <v>66417</v>
      </c>
      <c r="E75" s="444">
        <v>10990</v>
      </c>
      <c r="F75" s="444">
        <v>2794</v>
      </c>
      <c r="G75" s="444">
        <v>6107</v>
      </c>
      <c r="H75" s="543">
        <v>19891</v>
      </c>
      <c r="I75" s="444">
        <v>6694</v>
      </c>
      <c r="J75" s="444">
        <v>4202</v>
      </c>
      <c r="K75" s="444">
        <v>1235</v>
      </c>
      <c r="L75" s="543">
        <v>12131</v>
      </c>
      <c r="M75" s="444">
        <v>12045</v>
      </c>
      <c r="N75" s="444">
        <v>8021</v>
      </c>
      <c r="O75" s="444">
        <v>14329</v>
      </c>
      <c r="P75" s="543">
        <v>34395</v>
      </c>
      <c r="Q75" s="562">
        <v>9176</v>
      </c>
      <c r="R75" s="562">
        <v>7224</v>
      </c>
      <c r="S75" s="562">
        <v>1952</v>
      </c>
    </row>
    <row r="76" spans="1:19" ht="19.899999999999999" customHeight="1">
      <c r="A76" s="554">
        <v>70</v>
      </c>
      <c r="B76" s="542" t="s">
        <v>129</v>
      </c>
      <c r="C76" s="561">
        <v>254545</v>
      </c>
      <c r="D76" s="561">
        <v>233361</v>
      </c>
      <c r="E76" s="444">
        <v>50206</v>
      </c>
      <c r="F76" s="444">
        <v>12620</v>
      </c>
      <c r="G76" s="444">
        <v>10865</v>
      </c>
      <c r="H76" s="543">
        <v>73691</v>
      </c>
      <c r="I76" s="444">
        <v>24041</v>
      </c>
      <c r="J76" s="444">
        <v>15627</v>
      </c>
      <c r="K76" s="444">
        <v>5322</v>
      </c>
      <c r="L76" s="543">
        <v>44990</v>
      </c>
      <c r="M76" s="444">
        <v>46671</v>
      </c>
      <c r="N76" s="444">
        <v>41817</v>
      </c>
      <c r="O76" s="444">
        <v>26192</v>
      </c>
      <c r="P76" s="543">
        <v>114680</v>
      </c>
      <c r="Q76" s="562">
        <v>21184</v>
      </c>
      <c r="R76" s="562">
        <v>14697</v>
      </c>
      <c r="S76" s="562">
        <v>6487</v>
      </c>
    </row>
    <row r="77" spans="1:19" s="25" customFormat="1" ht="19.899999999999999" customHeight="1">
      <c r="A77" s="554">
        <v>71</v>
      </c>
      <c r="B77" s="542" t="s">
        <v>130</v>
      </c>
      <c r="C77" s="561">
        <v>268974</v>
      </c>
      <c r="D77" s="561">
        <v>251331</v>
      </c>
      <c r="E77" s="444">
        <v>49185</v>
      </c>
      <c r="F77" s="444">
        <v>8349</v>
      </c>
      <c r="G77" s="444">
        <v>15575</v>
      </c>
      <c r="H77" s="543">
        <v>73109</v>
      </c>
      <c r="I77" s="444">
        <v>31896</v>
      </c>
      <c r="J77" s="444">
        <v>10892</v>
      </c>
      <c r="K77" s="444">
        <v>11200</v>
      </c>
      <c r="L77" s="543">
        <v>53988</v>
      </c>
      <c r="M77" s="444">
        <v>57151</v>
      </c>
      <c r="N77" s="444">
        <v>24468</v>
      </c>
      <c r="O77" s="444">
        <v>42615</v>
      </c>
      <c r="P77" s="543">
        <v>124234</v>
      </c>
      <c r="Q77" s="562">
        <v>17643</v>
      </c>
      <c r="R77" s="562">
        <v>12141</v>
      </c>
      <c r="S77" s="562">
        <v>5502</v>
      </c>
    </row>
    <row r="78" spans="1:19" s="25" customFormat="1" ht="19.899999999999999" customHeight="1">
      <c r="A78" s="554">
        <v>72</v>
      </c>
      <c r="B78" s="542" t="s">
        <v>131</v>
      </c>
      <c r="C78" s="561">
        <v>623291</v>
      </c>
      <c r="D78" s="561">
        <v>475134</v>
      </c>
      <c r="E78" s="444">
        <v>119082</v>
      </c>
      <c r="F78" s="444">
        <v>9445</v>
      </c>
      <c r="G78" s="444">
        <v>23464</v>
      </c>
      <c r="H78" s="543">
        <v>151991</v>
      </c>
      <c r="I78" s="444">
        <v>25302</v>
      </c>
      <c r="J78" s="444">
        <v>11555</v>
      </c>
      <c r="K78" s="444">
        <v>6355</v>
      </c>
      <c r="L78" s="543">
        <v>43212</v>
      </c>
      <c r="M78" s="444">
        <v>162296</v>
      </c>
      <c r="N78" s="444">
        <v>53866</v>
      </c>
      <c r="O78" s="444">
        <v>63769</v>
      </c>
      <c r="P78" s="543">
        <v>279931</v>
      </c>
      <c r="Q78" s="562">
        <v>148157</v>
      </c>
      <c r="R78" s="562">
        <v>135465</v>
      </c>
      <c r="S78" s="562">
        <v>12692</v>
      </c>
    </row>
    <row r="79" spans="1:19" ht="19.899999999999999" customHeight="1">
      <c r="A79" s="554">
        <v>73</v>
      </c>
      <c r="B79" s="542" t="s">
        <v>132</v>
      </c>
      <c r="C79" s="561">
        <v>543290</v>
      </c>
      <c r="D79" s="561">
        <v>360065</v>
      </c>
      <c r="E79" s="444">
        <v>75743</v>
      </c>
      <c r="F79" s="444">
        <v>7596</v>
      </c>
      <c r="G79" s="444">
        <v>32426</v>
      </c>
      <c r="H79" s="543">
        <v>115765</v>
      </c>
      <c r="I79" s="444">
        <v>7614</v>
      </c>
      <c r="J79" s="444">
        <v>3678</v>
      </c>
      <c r="K79" s="444">
        <v>7439</v>
      </c>
      <c r="L79" s="543">
        <v>18731</v>
      </c>
      <c r="M79" s="444">
        <v>86260</v>
      </c>
      <c r="N79" s="444">
        <v>62138</v>
      </c>
      <c r="O79" s="444">
        <v>77171</v>
      </c>
      <c r="P79" s="543">
        <v>225569</v>
      </c>
      <c r="Q79" s="562">
        <v>183225</v>
      </c>
      <c r="R79" s="562">
        <v>169403</v>
      </c>
      <c r="S79" s="562">
        <v>13822</v>
      </c>
    </row>
    <row r="80" spans="1:19" s="25" customFormat="1" ht="19.899999999999999" customHeight="1">
      <c r="A80" s="554">
        <v>74</v>
      </c>
      <c r="B80" s="542" t="s">
        <v>133</v>
      </c>
      <c r="C80" s="561">
        <v>198583</v>
      </c>
      <c r="D80" s="561">
        <v>188687</v>
      </c>
      <c r="E80" s="444">
        <v>39068</v>
      </c>
      <c r="F80" s="444">
        <v>4948</v>
      </c>
      <c r="G80" s="444">
        <v>8951</v>
      </c>
      <c r="H80" s="543">
        <v>52967</v>
      </c>
      <c r="I80" s="444">
        <v>41754</v>
      </c>
      <c r="J80" s="444">
        <v>4798</v>
      </c>
      <c r="K80" s="444">
        <v>4651</v>
      </c>
      <c r="L80" s="543">
        <v>51203</v>
      </c>
      <c r="M80" s="444">
        <v>57691</v>
      </c>
      <c r="N80" s="444">
        <v>9445</v>
      </c>
      <c r="O80" s="444">
        <v>17381</v>
      </c>
      <c r="P80" s="543">
        <v>84517</v>
      </c>
      <c r="Q80" s="562">
        <v>9896</v>
      </c>
      <c r="R80" s="562">
        <v>6639</v>
      </c>
      <c r="S80" s="562">
        <v>3257</v>
      </c>
    </row>
    <row r="81" spans="1:19" ht="19.899999999999999" customHeight="1">
      <c r="A81" s="554">
        <v>75</v>
      </c>
      <c r="B81" s="542" t="s">
        <v>134</v>
      </c>
      <c r="C81" s="561">
        <v>85977</v>
      </c>
      <c r="D81" s="561">
        <v>69608</v>
      </c>
      <c r="E81" s="444">
        <v>11904</v>
      </c>
      <c r="F81" s="444">
        <v>4773</v>
      </c>
      <c r="G81" s="444">
        <v>4935</v>
      </c>
      <c r="H81" s="543">
        <v>21612</v>
      </c>
      <c r="I81" s="444">
        <v>5045</v>
      </c>
      <c r="J81" s="444">
        <v>3414</v>
      </c>
      <c r="K81" s="444">
        <v>1713</v>
      </c>
      <c r="L81" s="543">
        <v>10172</v>
      </c>
      <c r="M81" s="444">
        <v>9770</v>
      </c>
      <c r="N81" s="444">
        <v>18607</v>
      </c>
      <c r="O81" s="444">
        <v>9447</v>
      </c>
      <c r="P81" s="543">
        <v>37824</v>
      </c>
      <c r="Q81" s="562">
        <v>16369</v>
      </c>
      <c r="R81" s="562">
        <v>12478</v>
      </c>
      <c r="S81" s="562">
        <v>3891</v>
      </c>
    </row>
    <row r="82" spans="1:19" ht="19.899999999999999" customHeight="1">
      <c r="A82" s="554">
        <v>76</v>
      </c>
      <c r="B82" s="542" t="s">
        <v>135</v>
      </c>
      <c r="C82" s="561">
        <v>190812</v>
      </c>
      <c r="D82" s="561">
        <v>129388</v>
      </c>
      <c r="E82" s="444">
        <v>24176</v>
      </c>
      <c r="F82" s="444">
        <v>5567</v>
      </c>
      <c r="G82" s="444">
        <v>7866</v>
      </c>
      <c r="H82" s="543">
        <v>37609</v>
      </c>
      <c r="I82" s="444">
        <v>6001</v>
      </c>
      <c r="J82" s="444">
        <v>6797</v>
      </c>
      <c r="K82" s="444">
        <v>2386</v>
      </c>
      <c r="L82" s="543">
        <v>15184</v>
      </c>
      <c r="M82" s="444">
        <v>27433</v>
      </c>
      <c r="N82" s="444">
        <v>33783</v>
      </c>
      <c r="O82" s="444">
        <v>15379</v>
      </c>
      <c r="P82" s="543">
        <v>76595</v>
      </c>
      <c r="Q82" s="562">
        <v>61424</v>
      </c>
      <c r="R82" s="562">
        <v>54951</v>
      </c>
      <c r="S82" s="562">
        <v>6473</v>
      </c>
    </row>
    <row r="83" spans="1:19" ht="19.899999999999999" customHeight="1">
      <c r="A83" s="554">
        <v>77</v>
      </c>
      <c r="B83" s="542" t="s">
        <v>136</v>
      </c>
      <c r="C83" s="561">
        <v>291332</v>
      </c>
      <c r="D83" s="561">
        <v>273406</v>
      </c>
      <c r="E83" s="444">
        <v>94858</v>
      </c>
      <c r="F83" s="444">
        <v>10164</v>
      </c>
      <c r="G83" s="444">
        <v>12846</v>
      </c>
      <c r="H83" s="543">
        <v>117868</v>
      </c>
      <c r="I83" s="444">
        <v>35638</v>
      </c>
      <c r="J83" s="444">
        <v>7501</v>
      </c>
      <c r="K83" s="444">
        <v>9396</v>
      </c>
      <c r="L83" s="543">
        <v>52535</v>
      </c>
      <c r="M83" s="444">
        <v>56078</v>
      </c>
      <c r="N83" s="444">
        <v>20954</v>
      </c>
      <c r="O83" s="444">
        <v>25971</v>
      </c>
      <c r="P83" s="543">
        <v>103003</v>
      </c>
      <c r="Q83" s="562">
        <v>17926</v>
      </c>
      <c r="R83" s="562">
        <v>10397</v>
      </c>
      <c r="S83" s="562">
        <v>7529</v>
      </c>
    </row>
    <row r="84" spans="1:19" ht="19.899999999999999" customHeight="1">
      <c r="A84" s="554">
        <v>78</v>
      </c>
      <c r="B84" s="542" t="s">
        <v>137</v>
      </c>
      <c r="C84" s="561">
        <v>245925</v>
      </c>
      <c r="D84" s="561">
        <v>233934</v>
      </c>
      <c r="E84" s="444">
        <v>47201</v>
      </c>
      <c r="F84" s="444">
        <v>6293</v>
      </c>
      <c r="G84" s="444">
        <v>13913</v>
      </c>
      <c r="H84" s="543">
        <v>67407</v>
      </c>
      <c r="I84" s="444">
        <v>41942</v>
      </c>
      <c r="J84" s="444">
        <v>5967</v>
      </c>
      <c r="K84" s="444">
        <v>7224</v>
      </c>
      <c r="L84" s="543">
        <v>55133</v>
      </c>
      <c r="M84" s="444">
        <v>61713</v>
      </c>
      <c r="N84" s="444">
        <v>21297</v>
      </c>
      <c r="O84" s="444">
        <v>28384</v>
      </c>
      <c r="P84" s="543">
        <v>111394</v>
      </c>
      <c r="Q84" s="562">
        <v>11991</v>
      </c>
      <c r="R84" s="562">
        <v>8552</v>
      </c>
      <c r="S84" s="562">
        <v>3439</v>
      </c>
    </row>
    <row r="85" spans="1:19" ht="19.899999999999999" customHeight="1">
      <c r="A85" s="554">
        <v>79</v>
      </c>
      <c r="B85" s="542" t="s">
        <v>138</v>
      </c>
      <c r="C85" s="561">
        <v>141327</v>
      </c>
      <c r="D85" s="561">
        <v>117325</v>
      </c>
      <c r="E85" s="444">
        <v>26369</v>
      </c>
      <c r="F85" s="444">
        <v>6814</v>
      </c>
      <c r="G85" s="444">
        <v>7782</v>
      </c>
      <c r="H85" s="543">
        <v>40965</v>
      </c>
      <c r="I85" s="444">
        <v>5115</v>
      </c>
      <c r="J85" s="444">
        <v>6723</v>
      </c>
      <c r="K85" s="444">
        <v>2332</v>
      </c>
      <c r="L85" s="543">
        <v>14170</v>
      </c>
      <c r="M85" s="444">
        <v>14806</v>
      </c>
      <c r="N85" s="444">
        <v>29302</v>
      </c>
      <c r="O85" s="444">
        <v>18082</v>
      </c>
      <c r="P85" s="543">
        <v>62190</v>
      </c>
      <c r="Q85" s="562">
        <v>24002</v>
      </c>
      <c r="R85" s="562">
        <v>20945</v>
      </c>
      <c r="S85" s="562">
        <v>3057</v>
      </c>
    </row>
    <row r="86" spans="1:19" ht="19.899999999999999" customHeight="1">
      <c r="A86" s="554">
        <v>80</v>
      </c>
      <c r="B86" s="542" t="s">
        <v>38</v>
      </c>
      <c r="C86" s="561">
        <v>534337</v>
      </c>
      <c r="D86" s="561">
        <v>456479</v>
      </c>
      <c r="E86" s="444">
        <v>78056</v>
      </c>
      <c r="F86" s="444">
        <v>17698</v>
      </c>
      <c r="G86" s="444">
        <v>22519</v>
      </c>
      <c r="H86" s="543">
        <v>118273</v>
      </c>
      <c r="I86" s="444">
        <v>38557</v>
      </c>
      <c r="J86" s="444">
        <v>16609</v>
      </c>
      <c r="K86" s="444">
        <v>15213</v>
      </c>
      <c r="L86" s="543">
        <v>70379</v>
      </c>
      <c r="M86" s="444">
        <v>139418</v>
      </c>
      <c r="N86" s="444">
        <v>60074</v>
      </c>
      <c r="O86" s="444">
        <v>68335</v>
      </c>
      <c r="P86" s="543">
        <v>267827</v>
      </c>
      <c r="Q86" s="562">
        <v>77858</v>
      </c>
      <c r="R86" s="562">
        <v>66916</v>
      </c>
      <c r="S86" s="562">
        <v>10942</v>
      </c>
    </row>
    <row r="87" spans="1:19" ht="19.899999999999999" customHeight="1">
      <c r="A87" s="554">
        <v>81</v>
      </c>
      <c r="B87" s="542" t="s">
        <v>157</v>
      </c>
      <c r="C87" s="561">
        <v>394604</v>
      </c>
      <c r="D87" s="561">
        <v>370068</v>
      </c>
      <c r="E87" s="444">
        <v>100697</v>
      </c>
      <c r="F87" s="444">
        <v>13936</v>
      </c>
      <c r="G87" s="444">
        <v>14095</v>
      </c>
      <c r="H87" s="543">
        <v>128728</v>
      </c>
      <c r="I87" s="444">
        <v>43820</v>
      </c>
      <c r="J87" s="444">
        <v>16544</v>
      </c>
      <c r="K87" s="444">
        <v>9063</v>
      </c>
      <c r="L87" s="543">
        <v>69427</v>
      </c>
      <c r="M87" s="444">
        <v>102678</v>
      </c>
      <c r="N87" s="444">
        <v>38303</v>
      </c>
      <c r="O87" s="444">
        <v>30932</v>
      </c>
      <c r="P87" s="543">
        <v>171913</v>
      </c>
      <c r="Q87" s="562">
        <v>24536</v>
      </c>
      <c r="R87" s="562">
        <v>15015</v>
      </c>
      <c r="S87" s="562">
        <v>9521</v>
      </c>
    </row>
    <row r="88" spans="1:19" ht="30" customHeight="1">
      <c r="A88" s="813" t="s">
        <v>696</v>
      </c>
      <c r="B88" s="813"/>
      <c r="C88" s="444">
        <v>9197</v>
      </c>
      <c r="D88" s="444">
        <v>9197</v>
      </c>
      <c r="E88" s="543">
        <v>0</v>
      </c>
      <c r="F88" s="543">
        <v>0</v>
      </c>
      <c r="G88" s="543">
        <v>0</v>
      </c>
      <c r="H88" s="543">
        <v>0</v>
      </c>
      <c r="I88" s="444">
        <v>4459</v>
      </c>
      <c r="J88" s="444">
        <v>1</v>
      </c>
      <c r="K88" s="444">
        <v>1374</v>
      </c>
      <c r="L88" s="543">
        <v>5834</v>
      </c>
      <c r="M88" s="444">
        <v>2168</v>
      </c>
      <c r="N88" s="444">
        <v>1</v>
      </c>
      <c r="O88" s="444">
        <v>1194</v>
      </c>
      <c r="P88" s="543">
        <v>3363</v>
      </c>
      <c r="Q88" s="562">
        <v>0</v>
      </c>
      <c r="R88" s="562"/>
      <c r="S88" s="562"/>
    </row>
    <row r="89" spans="1:19" s="2" customFormat="1" ht="30" customHeight="1">
      <c r="A89" s="808" t="s">
        <v>403</v>
      </c>
      <c r="B89" s="808"/>
      <c r="C89" s="596">
        <v>83147719</v>
      </c>
      <c r="D89" s="597">
        <v>73969856</v>
      </c>
      <c r="E89" s="596">
        <v>19199234</v>
      </c>
      <c r="F89" s="596">
        <v>3208742</v>
      </c>
      <c r="G89" s="596">
        <v>3274465</v>
      </c>
      <c r="H89" s="594">
        <v>25682441</v>
      </c>
      <c r="I89" s="419">
        <v>8851491</v>
      </c>
      <c r="J89" s="419">
        <v>2719382</v>
      </c>
      <c r="K89" s="419">
        <v>2403912</v>
      </c>
      <c r="L89" s="419">
        <v>13974785</v>
      </c>
      <c r="M89" s="419">
        <v>17281950</v>
      </c>
      <c r="N89" s="419">
        <v>9827466</v>
      </c>
      <c r="O89" s="419">
        <v>7203214</v>
      </c>
      <c r="P89" s="419">
        <v>34312630</v>
      </c>
      <c r="Q89" s="419">
        <v>9177863</v>
      </c>
      <c r="R89" s="419">
        <v>7001616</v>
      </c>
      <c r="S89" s="419">
        <v>2176247</v>
      </c>
    </row>
    <row r="90" spans="1:19" s="125" customFormat="1" ht="14.25" customHeight="1">
      <c r="A90" s="224" t="s">
        <v>123</v>
      </c>
      <c r="B90" s="595"/>
      <c r="C90" s="595"/>
      <c r="D90" s="595"/>
      <c r="E90" s="595"/>
      <c r="F90" s="595"/>
      <c r="G90" s="595"/>
      <c r="O90" s="126"/>
      <c r="Q90" s="127"/>
      <c r="R90" s="127"/>
      <c r="S90" s="127"/>
    </row>
    <row r="91" spans="1:19" s="125" customFormat="1" ht="14.25" customHeight="1">
      <c r="A91" s="225" t="s">
        <v>309</v>
      </c>
      <c r="B91" s="128"/>
      <c r="C91" s="128"/>
      <c r="D91" s="128"/>
      <c r="E91" s="128"/>
      <c r="F91" s="129"/>
      <c r="G91" s="129"/>
      <c r="I91" s="126"/>
      <c r="J91" s="253"/>
      <c r="K91" s="252"/>
      <c r="N91" s="126"/>
      <c r="O91" s="130"/>
      <c r="Q91" s="126" t="s">
        <v>142</v>
      </c>
      <c r="R91" s="131"/>
      <c r="S91" s="126" t="s">
        <v>142</v>
      </c>
    </row>
    <row r="92" spans="1:19" s="125" customFormat="1" ht="12.75">
      <c r="A92" s="225" t="s">
        <v>658</v>
      </c>
      <c r="B92" s="132"/>
      <c r="C92" s="132"/>
      <c r="D92" s="132"/>
      <c r="E92" s="132"/>
      <c r="F92" s="132"/>
      <c r="G92" s="132"/>
      <c r="I92" s="132"/>
      <c r="J92" s="132"/>
      <c r="K92" s="132">
        <f>+K89-'6.4-c Sigortalı Sayıları'!Q10</f>
        <v>0</v>
      </c>
      <c r="L92" s="132"/>
      <c r="M92" s="132" t="s">
        <v>142</v>
      </c>
      <c r="N92" s="132"/>
      <c r="O92" s="132"/>
      <c r="P92" s="132"/>
      <c r="Q92" s="132"/>
      <c r="R92" s="132" t="s">
        <v>142</v>
      </c>
      <c r="S92" s="132" t="s">
        <v>142</v>
      </c>
    </row>
    <row r="93" spans="1:19">
      <c r="A93" s="225" t="s">
        <v>659</v>
      </c>
      <c r="K93" s="10"/>
      <c r="L93" s="10">
        <f>+K89-'6.4-c Sigortalı Sayıları'!Q10</f>
        <v>0</v>
      </c>
      <c r="M93" s="10"/>
      <c r="N93" s="10"/>
      <c r="O93" s="10"/>
      <c r="R93" s="2" t="s">
        <v>142</v>
      </c>
    </row>
    <row r="94" spans="1:19">
      <c r="K94" s="10"/>
    </row>
    <row r="95" spans="1:19">
      <c r="K95" s="10"/>
    </row>
    <row r="99" spans="11:11">
      <c r="K99" s="10"/>
    </row>
  </sheetData>
  <mergeCells count="13">
    <mergeCell ref="Q3:S3"/>
    <mergeCell ref="A4:A6"/>
    <mergeCell ref="A88:B88"/>
    <mergeCell ref="A89:B89"/>
    <mergeCell ref="S4:S6"/>
    <mergeCell ref="Q4:Q6"/>
    <mergeCell ref="C4:C6"/>
    <mergeCell ref="B4:B6"/>
    <mergeCell ref="R4:R6"/>
    <mergeCell ref="D4:D6"/>
    <mergeCell ref="E4:H5"/>
    <mergeCell ref="I4:L5"/>
    <mergeCell ref="M4:P5"/>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1:G163"/>
  <sheetViews>
    <sheetView showGridLines="0" zoomScale="70" zoomScaleNormal="70" workbookViewId="0">
      <selection activeCell="F42" sqref="F42"/>
    </sheetView>
  </sheetViews>
  <sheetFormatPr defaultRowHeight="15"/>
  <cols>
    <col min="1" max="1" width="18.140625" style="2" customWidth="1"/>
    <col min="2" max="2" width="85.5703125" style="2" customWidth="1"/>
    <col min="3" max="3" width="57.140625" style="2" customWidth="1"/>
    <col min="4" max="4" width="26.7109375" style="576" customWidth="1"/>
    <col min="5" max="5" width="44.42578125" style="2" customWidth="1"/>
    <col min="6" max="6" width="31.42578125" style="12" customWidth="1"/>
    <col min="7" max="254" width="9.140625" style="3"/>
    <col min="255" max="255" width="18.140625" style="3" customWidth="1"/>
    <col min="256" max="256" width="85.5703125" style="3" customWidth="1"/>
    <col min="257" max="257" width="57.140625" style="3" customWidth="1"/>
    <col min="258" max="258" width="26.7109375" style="3" customWidth="1"/>
    <col min="259" max="259" width="44.42578125" style="3" customWidth="1"/>
    <col min="260" max="260" width="27.7109375" style="3" customWidth="1"/>
    <col min="261" max="261" width="5.5703125" style="3" customWidth="1"/>
    <col min="262" max="510" width="9.140625" style="3"/>
    <col min="511" max="511" width="18.140625" style="3" customWidth="1"/>
    <col min="512" max="512" width="85.5703125" style="3" customWidth="1"/>
    <col min="513" max="513" width="57.140625" style="3" customWidth="1"/>
    <col min="514" max="514" width="26.7109375" style="3" customWidth="1"/>
    <col min="515" max="515" width="44.42578125" style="3" customWidth="1"/>
    <col min="516" max="516" width="27.7109375" style="3" customWidth="1"/>
    <col min="517" max="517" width="5.5703125" style="3" customWidth="1"/>
    <col min="518" max="766" width="9.140625" style="3"/>
    <col min="767" max="767" width="18.140625" style="3" customWidth="1"/>
    <col min="768" max="768" width="85.5703125" style="3" customWidth="1"/>
    <col min="769" max="769" width="57.140625" style="3" customWidth="1"/>
    <col min="770" max="770" width="26.7109375" style="3" customWidth="1"/>
    <col min="771" max="771" width="44.42578125" style="3" customWidth="1"/>
    <col min="772" max="772" width="27.7109375" style="3" customWidth="1"/>
    <col min="773" max="773" width="5.5703125" style="3" customWidth="1"/>
    <col min="774" max="1022" width="9.140625" style="3"/>
    <col min="1023" max="1023" width="18.140625" style="3" customWidth="1"/>
    <col min="1024" max="1024" width="85.5703125" style="3" customWidth="1"/>
    <col min="1025" max="1025" width="57.140625" style="3" customWidth="1"/>
    <col min="1026" max="1026" width="26.7109375" style="3" customWidth="1"/>
    <col min="1027" max="1027" width="44.42578125" style="3" customWidth="1"/>
    <col min="1028" max="1028" width="27.7109375" style="3" customWidth="1"/>
    <col min="1029" max="1029" width="5.5703125" style="3" customWidth="1"/>
    <col min="1030" max="1278" width="9.140625" style="3"/>
    <col min="1279" max="1279" width="18.140625" style="3" customWidth="1"/>
    <col min="1280" max="1280" width="85.5703125" style="3" customWidth="1"/>
    <col min="1281" max="1281" width="57.140625" style="3" customWidth="1"/>
    <col min="1282" max="1282" width="26.7109375" style="3" customWidth="1"/>
    <col min="1283" max="1283" width="44.42578125" style="3" customWidth="1"/>
    <col min="1284" max="1284" width="27.7109375" style="3" customWidth="1"/>
    <col min="1285" max="1285" width="5.5703125" style="3" customWidth="1"/>
    <col min="1286" max="1534" width="9.140625" style="3"/>
    <col min="1535" max="1535" width="18.140625" style="3" customWidth="1"/>
    <col min="1536" max="1536" width="85.5703125" style="3" customWidth="1"/>
    <col min="1537" max="1537" width="57.140625" style="3" customWidth="1"/>
    <col min="1538" max="1538" width="26.7109375" style="3" customWidth="1"/>
    <col min="1539" max="1539" width="44.42578125" style="3" customWidth="1"/>
    <col min="1540" max="1540" width="27.7109375" style="3" customWidth="1"/>
    <col min="1541" max="1541" width="5.5703125" style="3" customWidth="1"/>
    <col min="1542" max="1790" width="9.140625" style="3"/>
    <col min="1791" max="1791" width="18.140625" style="3" customWidth="1"/>
    <col min="1792" max="1792" width="85.5703125" style="3" customWidth="1"/>
    <col min="1793" max="1793" width="57.140625" style="3" customWidth="1"/>
    <col min="1794" max="1794" width="26.7109375" style="3" customWidth="1"/>
    <col min="1795" max="1795" width="44.42578125" style="3" customWidth="1"/>
    <col min="1796" max="1796" width="27.7109375" style="3" customWidth="1"/>
    <col min="1797" max="1797" width="5.5703125" style="3" customWidth="1"/>
    <col min="1798" max="2046" width="9.140625" style="3"/>
    <col min="2047" max="2047" width="18.140625" style="3" customWidth="1"/>
    <col min="2048" max="2048" width="85.5703125" style="3" customWidth="1"/>
    <col min="2049" max="2049" width="57.140625" style="3" customWidth="1"/>
    <col min="2050" max="2050" width="26.7109375" style="3" customWidth="1"/>
    <col min="2051" max="2051" width="44.42578125" style="3" customWidth="1"/>
    <col min="2052" max="2052" width="27.7109375" style="3" customWidth="1"/>
    <col min="2053" max="2053" width="5.5703125" style="3" customWidth="1"/>
    <col min="2054" max="2302" width="9.140625" style="3"/>
    <col min="2303" max="2303" width="18.140625" style="3" customWidth="1"/>
    <col min="2304" max="2304" width="85.5703125" style="3" customWidth="1"/>
    <col min="2305" max="2305" width="57.140625" style="3" customWidth="1"/>
    <col min="2306" max="2306" width="26.7109375" style="3" customWidth="1"/>
    <col min="2307" max="2307" width="44.42578125" style="3" customWidth="1"/>
    <col min="2308" max="2308" width="27.7109375" style="3" customWidth="1"/>
    <col min="2309" max="2309" width="5.5703125" style="3" customWidth="1"/>
    <col min="2310" max="2558" width="9.140625" style="3"/>
    <col min="2559" max="2559" width="18.140625" style="3" customWidth="1"/>
    <col min="2560" max="2560" width="85.5703125" style="3" customWidth="1"/>
    <col min="2561" max="2561" width="57.140625" style="3" customWidth="1"/>
    <col min="2562" max="2562" width="26.7109375" style="3" customWidth="1"/>
    <col min="2563" max="2563" width="44.42578125" style="3" customWidth="1"/>
    <col min="2564" max="2564" width="27.7109375" style="3" customWidth="1"/>
    <col min="2565" max="2565" width="5.5703125" style="3" customWidth="1"/>
    <col min="2566" max="2814" width="9.140625" style="3"/>
    <col min="2815" max="2815" width="18.140625" style="3" customWidth="1"/>
    <col min="2816" max="2816" width="85.5703125" style="3" customWidth="1"/>
    <col min="2817" max="2817" width="57.140625" style="3" customWidth="1"/>
    <col min="2818" max="2818" width="26.7109375" style="3" customWidth="1"/>
    <col min="2819" max="2819" width="44.42578125" style="3" customWidth="1"/>
    <col min="2820" max="2820" width="27.7109375" style="3" customWidth="1"/>
    <col min="2821" max="2821" width="5.5703125" style="3" customWidth="1"/>
    <col min="2822" max="3070" width="9.140625" style="3"/>
    <col min="3071" max="3071" width="18.140625" style="3" customWidth="1"/>
    <col min="3072" max="3072" width="85.5703125" style="3" customWidth="1"/>
    <col min="3073" max="3073" width="57.140625" style="3" customWidth="1"/>
    <col min="3074" max="3074" width="26.7109375" style="3" customWidth="1"/>
    <col min="3075" max="3075" width="44.42578125" style="3" customWidth="1"/>
    <col min="3076" max="3076" width="27.7109375" style="3" customWidth="1"/>
    <col min="3077" max="3077" width="5.5703125" style="3" customWidth="1"/>
    <col min="3078" max="3326" width="9.140625" style="3"/>
    <col min="3327" max="3327" width="18.140625" style="3" customWidth="1"/>
    <col min="3328" max="3328" width="85.5703125" style="3" customWidth="1"/>
    <col min="3329" max="3329" width="57.140625" style="3" customWidth="1"/>
    <col min="3330" max="3330" width="26.7109375" style="3" customWidth="1"/>
    <col min="3331" max="3331" width="44.42578125" style="3" customWidth="1"/>
    <col min="3332" max="3332" width="27.7109375" style="3" customWidth="1"/>
    <col min="3333" max="3333" width="5.5703125" style="3" customWidth="1"/>
    <col min="3334" max="3582" width="9.140625" style="3"/>
    <col min="3583" max="3583" width="18.140625" style="3" customWidth="1"/>
    <col min="3584" max="3584" width="85.5703125" style="3" customWidth="1"/>
    <col min="3585" max="3585" width="57.140625" style="3" customWidth="1"/>
    <col min="3586" max="3586" width="26.7109375" style="3" customWidth="1"/>
    <col min="3587" max="3587" width="44.42578125" style="3" customWidth="1"/>
    <col min="3588" max="3588" width="27.7109375" style="3" customWidth="1"/>
    <col min="3589" max="3589" width="5.5703125" style="3" customWidth="1"/>
    <col min="3590" max="3838" width="9.140625" style="3"/>
    <col min="3839" max="3839" width="18.140625" style="3" customWidth="1"/>
    <col min="3840" max="3840" width="85.5703125" style="3" customWidth="1"/>
    <col min="3841" max="3841" width="57.140625" style="3" customWidth="1"/>
    <col min="3842" max="3842" width="26.7109375" style="3" customWidth="1"/>
    <col min="3843" max="3843" width="44.42578125" style="3" customWidth="1"/>
    <col min="3844" max="3844" width="27.7109375" style="3" customWidth="1"/>
    <col min="3845" max="3845" width="5.5703125" style="3" customWidth="1"/>
    <col min="3846" max="4094" width="9.140625" style="3"/>
    <col min="4095" max="4095" width="18.140625" style="3" customWidth="1"/>
    <col min="4096" max="4096" width="85.5703125" style="3" customWidth="1"/>
    <col min="4097" max="4097" width="57.140625" style="3" customWidth="1"/>
    <col min="4098" max="4098" width="26.7109375" style="3" customWidth="1"/>
    <col min="4099" max="4099" width="44.42578125" style="3" customWidth="1"/>
    <col min="4100" max="4100" width="27.7109375" style="3" customWidth="1"/>
    <col min="4101" max="4101" width="5.5703125" style="3" customWidth="1"/>
    <col min="4102" max="4350" width="9.140625" style="3"/>
    <col min="4351" max="4351" width="18.140625" style="3" customWidth="1"/>
    <col min="4352" max="4352" width="85.5703125" style="3" customWidth="1"/>
    <col min="4353" max="4353" width="57.140625" style="3" customWidth="1"/>
    <col min="4354" max="4354" width="26.7109375" style="3" customWidth="1"/>
    <col min="4355" max="4355" width="44.42578125" style="3" customWidth="1"/>
    <col min="4356" max="4356" width="27.7109375" style="3" customWidth="1"/>
    <col min="4357" max="4357" width="5.5703125" style="3" customWidth="1"/>
    <col min="4358" max="4606" width="9.140625" style="3"/>
    <col min="4607" max="4607" width="18.140625" style="3" customWidth="1"/>
    <col min="4608" max="4608" width="85.5703125" style="3" customWidth="1"/>
    <col min="4609" max="4609" width="57.140625" style="3" customWidth="1"/>
    <col min="4610" max="4610" width="26.7109375" style="3" customWidth="1"/>
    <col min="4611" max="4611" width="44.42578125" style="3" customWidth="1"/>
    <col min="4612" max="4612" width="27.7109375" style="3" customWidth="1"/>
    <col min="4613" max="4613" width="5.5703125" style="3" customWidth="1"/>
    <col min="4614" max="4862" width="9.140625" style="3"/>
    <col min="4863" max="4863" width="18.140625" style="3" customWidth="1"/>
    <col min="4864" max="4864" width="85.5703125" style="3" customWidth="1"/>
    <col min="4865" max="4865" width="57.140625" style="3" customWidth="1"/>
    <col min="4866" max="4866" width="26.7109375" style="3" customWidth="1"/>
    <col min="4867" max="4867" width="44.42578125" style="3" customWidth="1"/>
    <col min="4868" max="4868" width="27.7109375" style="3" customWidth="1"/>
    <col min="4869" max="4869" width="5.5703125" style="3" customWidth="1"/>
    <col min="4870" max="5118" width="9.140625" style="3"/>
    <col min="5119" max="5119" width="18.140625" style="3" customWidth="1"/>
    <col min="5120" max="5120" width="85.5703125" style="3" customWidth="1"/>
    <col min="5121" max="5121" width="57.140625" style="3" customWidth="1"/>
    <col min="5122" max="5122" width="26.7109375" style="3" customWidth="1"/>
    <col min="5123" max="5123" width="44.42578125" style="3" customWidth="1"/>
    <col min="5124" max="5124" width="27.7109375" style="3" customWidth="1"/>
    <col min="5125" max="5125" width="5.5703125" style="3" customWidth="1"/>
    <col min="5126" max="5374" width="9.140625" style="3"/>
    <col min="5375" max="5375" width="18.140625" style="3" customWidth="1"/>
    <col min="5376" max="5376" width="85.5703125" style="3" customWidth="1"/>
    <col min="5377" max="5377" width="57.140625" style="3" customWidth="1"/>
    <col min="5378" max="5378" width="26.7109375" style="3" customWidth="1"/>
    <col min="5379" max="5379" width="44.42578125" style="3" customWidth="1"/>
    <col min="5380" max="5380" width="27.7109375" style="3" customWidth="1"/>
    <col min="5381" max="5381" width="5.5703125" style="3" customWidth="1"/>
    <col min="5382" max="5630" width="9.140625" style="3"/>
    <col min="5631" max="5631" width="18.140625" style="3" customWidth="1"/>
    <col min="5632" max="5632" width="85.5703125" style="3" customWidth="1"/>
    <col min="5633" max="5633" width="57.140625" style="3" customWidth="1"/>
    <col min="5634" max="5634" width="26.7109375" style="3" customWidth="1"/>
    <col min="5635" max="5635" width="44.42578125" style="3" customWidth="1"/>
    <col min="5636" max="5636" width="27.7109375" style="3" customWidth="1"/>
    <col min="5637" max="5637" width="5.5703125" style="3" customWidth="1"/>
    <col min="5638" max="5886" width="9.140625" style="3"/>
    <col min="5887" max="5887" width="18.140625" style="3" customWidth="1"/>
    <col min="5888" max="5888" width="85.5703125" style="3" customWidth="1"/>
    <col min="5889" max="5889" width="57.140625" style="3" customWidth="1"/>
    <col min="5890" max="5890" width="26.7109375" style="3" customWidth="1"/>
    <col min="5891" max="5891" width="44.42578125" style="3" customWidth="1"/>
    <col min="5892" max="5892" width="27.7109375" style="3" customWidth="1"/>
    <col min="5893" max="5893" width="5.5703125" style="3" customWidth="1"/>
    <col min="5894" max="6142" width="9.140625" style="3"/>
    <col min="6143" max="6143" width="18.140625" style="3" customWidth="1"/>
    <col min="6144" max="6144" width="85.5703125" style="3" customWidth="1"/>
    <col min="6145" max="6145" width="57.140625" style="3" customWidth="1"/>
    <col min="6146" max="6146" width="26.7109375" style="3" customWidth="1"/>
    <col min="6147" max="6147" width="44.42578125" style="3" customWidth="1"/>
    <col min="6148" max="6148" width="27.7109375" style="3" customWidth="1"/>
    <col min="6149" max="6149" width="5.5703125" style="3" customWidth="1"/>
    <col min="6150" max="6398" width="9.140625" style="3"/>
    <col min="6399" max="6399" width="18.140625" style="3" customWidth="1"/>
    <col min="6400" max="6400" width="85.5703125" style="3" customWidth="1"/>
    <col min="6401" max="6401" width="57.140625" style="3" customWidth="1"/>
    <col min="6402" max="6402" width="26.7109375" style="3" customWidth="1"/>
    <col min="6403" max="6403" width="44.42578125" style="3" customWidth="1"/>
    <col min="6404" max="6404" width="27.7109375" style="3" customWidth="1"/>
    <col min="6405" max="6405" width="5.5703125" style="3" customWidth="1"/>
    <col min="6406" max="6654" width="9.140625" style="3"/>
    <col min="6655" max="6655" width="18.140625" style="3" customWidth="1"/>
    <col min="6656" max="6656" width="85.5703125" style="3" customWidth="1"/>
    <col min="6657" max="6657" width="57.140625" style="3" customWidth="1"/>
    <col min="6658" max="6658" width="26.7109375" style="3" customWidth="1"/>
    <col min="6659" max="6659" width="44.42578125" style="3" customWidth="1"/>
    <col min="6660" max="6660" width="27.7109375" style="3" customWidth="1"/>
    <col min="6661" max="6661" width="5.5703125" style="3" customWidth="1"/>
    <col min="6662" max="6910" width="9.140625" style="3"/>
    <col min="6911" max="6911" width="18.140625" style="3" customWidth="1"/>
    <col min="6912" max="6912" width="85.5703125" style="3" customWidth="1"/>
    <col min="6913" max="6913" width="57.140625" style="3" customWidth="1"/>
    <col min="6914" max="6914" width="26.7109375" style="3" customWidth="1"/>
    <col min="6915" max="6915" width="44.42578125" style="3" customWidth="1"/>
    <col min="6916" max="6916" width="27.7109375" style="3" customWidth="1"/>
    <col min="6917" max="6917" width="5.5703125" style="3" customWidth="1"/>
    <col min="6918" max="7166" width="9.140625" style="3"/>
    <col min="7167" max="7167" width="18.140625" style="3" customWidth="1"/>
    <col min="7168" max="7168" width="85.5703125" style="3" customWidth="1"/>
    <col min="7169" max="7169" width="57.140625" style="3" customWidth="1"/>
    <col min="7170" max="7170" width="26.7109375" style="3" customWidth="1"/>
    <col min="7171" max="7171" width="44.42578125" style="3" customWidth="1"/>
    <col min="7172" max="7172" width="27.7109375" style="3" customWidth="1"/>
    <col min="7173" max="7173" width="5.5703125" style="3" customWidth="1"/>
    <col min="7174" max="7422" width="9.140625" style="3"/>
    <col min="7423" max="7423" width="18.140625" style="3" customWidth="1"/>
    <col min="7424" max="7424" width="85.5703125" style="3" customWidth="1"/>
    <col min="7425" max="7425" width="57.140625" style="3" customWidth="1"/>
    <col min="7426" max="7426" width="26.7109375" style="3" customWidth="1"/>
    <col min="7427" max="7427" width="44.42578125" style="3" customWidth="1"/>
    <col min="7428" max="7428" width="27.7109375" style="3" customWidth="1"/>
    <col min="7429" max="7429" width="5.5703125" style="3" customWidth="1"/>
    <col min="7430" max="7678" width="9.140625" style="3"/>
    <col min="7679" max="7679" width="18.140625" style="3" customWidth="1"/>
    <col min="7680" max="7680" width="85.5703125" style="3" customWidth="1"/>
    <col min="7681" max="7681" width="57.140625" style="3" customWidth="1"/>
    <col min="7682" max="7682" width="26.7109375" style="3" customWidth="1"/>
    <col min="7683" max="7683" width="44.42578125" style="3" customWidth="1"/>
    <col min="7684" max="7684" width="27.7109375" style="3" customWidth="1"/>
    <col min="7685" max="7685" width="5.5703125" style="3" customWidth="1"/>
    <col min="7686" max="7934" width="9.140625" style="3"/>
    <col min="7935" max="7935" width="18.140625" style="3" customWidth="1"/>
    <col min="7936" max="7936" width="85.5703125" style="3" customWidth="1"/>
    <col min="7937" max="7937" width="57.140625" style="3" customWidth="1"/>
    <col min="7938" max="7938" width="26.7109375" style="3" customWidth="1"/>
    <col min="7939" max="7939" width="44.42578125" style="3" customWidth="1"/>
    <col min="7940" max="7940" width="27.7109375" style="3" customWidth="1"/>
    <col min="7941" max="7941" width="5.5703125" style="3" customWidth="1"/>
    <col min="7942" max="8190" width="9.140625" style="3"/>
    <col min="8191" max="8191" width="18.140625" style="3" customWidth="1"/>
    <col min="8192" max="8192" width="85.5703125" style="3" customWidth="1"/>
    <col min="8193" max="8193" width="57.140625" style="3" customWidth="1"/>
    <col min="8194" max="8194" width="26.7109375" style="3" customWidth="1"/>
    <col min="8195" max="8195" width="44.42578125" style="3" customWidth="1"/>
    <col min="8196" max="8196" width="27.7109375" style="3" customWidth="1"/>
    <col min="8197" max="8197" width="5.5703125" style="3" customWidth="1"/>
    <col min="8198" max="8446" width="9.140625" style="3"/>
    <col min="8447" max="8447" width="18.140625" style="3" customWidth="1"/>
    <col min="8448" max="8448" width="85.5703125" style="3" customWidth="1"/>
    <col min="8449" max="8449" width="57.140625" style="3" customWidth="1"/>
    <col min="8450" max="8450" width="26.7109375" style="3" customWidth="1"/>
    <col min="8451" max="8451" width="44.42578125" style="3" customWidth="1"/>
    <col min="8452" max="8452" width="27.7109375" style="3" customWidth="1"/>
    <col min="8453" max="8453" width="5.5703125" style="3" customWidth="1"/>
    <col min="8454" max="8702" width="9.140625" style="3"/>
    <col min="8703" max="8703" width="18.140625" style="3" customWidth="1"/>
    <col min="8704" max="8704" width="85.5703125" style="3" customWidth="1"/>
    <col min="8705" max="8705" width="57.140625" style="3" customWidth="1"/>
    <col min="8706" max="8706" width="26.7109375" style="3" customWidth="1"/>
    <col min="8707" max="8707" width="44.42578125" style="3" customWidth="1"/>
    <col min="8708" max="8708" width="27.7109375" style="3" customWidth="1"/>
    <col min="8709" max="8709" width="5.5703125" style="3" customWidth="1"/>
    <col min="8710" max="8958" width="9.140625" style="3"/>
    <col min="8959" max="8959" width="18.140625" style="3" customWidth="1"/>
    <col min="8960" max="8960" width="85.5703125" style="3" customWidth="1"/>
    <col min="8961" max="8961" width="57.140625" style="3" customWidth="1"/>
    <col min="8962" max="8962" width="26.7109375" style="3" customWidth="1"/>
    <col min="8963" max="8963" width="44.42578125" style="3" customWidth="1"/>
    <col min="8964" max="8964" width="27.7109375" style="3" customWidth="1"/>
    <col min="8965" max="8965" width="5.5703125" style="3" customWidth="1"/>
    <col min="8966" max="9214" width="9.140625" style="3"/>
    <col min="9215" max="9215" width="18.140625" style="3" customWidth="1"/>
    <col min="9216" max="9216" width="85.5703125" style="3" customWidth="1"/>
    <col min="9217" max="9217" width="57.140625" style="3" customWidth="1"/>
    <col min="9218" max="9218" width="26.7109375" style="3" customWidth="1"/>
    <col min="9219" max="9219" width="44.42578125" style="3" customWidth="1"/>
    <col min="9220" max="9220" width="27.7109375" style="3" customWidth="1"/>
    <col min="9221" max="9221" width="5.5703125" style="3" customWidth="1"/>
    <col min="9222" max="9470" width="9.140625" style="3"/>
    <col min="9471" max="9471" width="18.140625" style="3" customWidth="1"/>
    <col min="9472" max="9472" width="85.5703125" style="3" customWidth="1"/>
    <col min="9473" max="9473" width="57.140625" style="3" customWidth="1"/>
    <col min="9474" max="9474" width="26.7109375" style="3" customWidth="1"/>
    <col min="9475" max="9475" width="44.42578125" style="3" customWidth="1"/>
    <col min="9476" max="9476" width="27.7109375" style="3" customWidth="1"/>
    <col min="9477" max="9477" width="5.5703125" style="3" customWidth="1"/>
    <col min="9478" max="9726" width="9.140625" style="3"/>
    <col min="9727" max="9727" width="18.140625" style="3" customWidth="1"/>
    <col min="9728" max="9728" width="85.5703125" style="3" customWidth="1"/>
    <col min="9729" max="9729" width="57.140625" style="3" customWidth="1"/>
    <col min="9730" max="9730" width="26.7109375" style="3" customWidth="1"/>
    <col min="9731" max="9731" width="44.42578125" style="3" customWidth="1"/>
    <col min="9732" max="9732" width="27.7109375" style="3" customWidth="1"/>
    <col min="9733" max="9733" width="5.5703125" style="3" customWidth="1"/>
    <col min="9734" max="9982" width="9.140625" style="3"/>
    <col min="9983" max="9983" width="18.140625" style="3" customWidth="1"/>
    <col min="9984" max="9984" width="85.5703125" style="3" customWidth="1"/>
    <col min="9985" max="9985" width="57.140625" style="3" customWidth="1"/>
    <col min="9986" max="9986" width="26.7109375" style="3" customWidth="1"/>
    <col min="9987" max="9987" width="44.42578125" style="3" customWidth="1"/>
    <col min="9988" max="9988" width="27.7109375" style="3" customWidth="1"/>
    <col min="9989" max="9989" width="5.5703125" style="3" customWidth="1"/>
    <col min="9990" max="10238" width="9.140625" style="3"/>
    <col min="10239" max="10239" width="18.140625" style="3" customWidth="1"/>
    <col min="10240" max="10240" width="85.5703125" style="3" customWidth="1"/>
    <col min="10241" max="10241" width="57.140625" style="3" customWidth="1"/>
    <col min="10242" max="10242" width="26.7109375" style="3" customWidth="1"/>
    <col min="10243" max="10243" width="44.42578125" style="3" customWidth="1"/>
    <col min="10244" max="10244" width="27.7109375" style="3" customWidth="1"/>
    <col min="10245" max="10245" width="5.5703125" style="3" customWidth="1"/>
    <col min="10246" max="10494" width="9.140625" style="3"/>
    <col min="10495" max="10495" width="18.140625" style="3" customWidth="1"/>
    <col min="10496" max="10496" width="85.5703125" style="3" customWidth="1"/>
    <col min="10497" max="10497" width="57.140625" style="3" customWidth="1"/>
    <col min="10498" max="10498" width="26.7109375" style="3" customWidth="1"/>
    <col min="10499" max="10499" width="44.42578125" style="3" customWidth="1"/>
    <col min="10500" max="10500" width="27.7109375" style="3" customWidth="1"/>
    <col min="10501" max="10501" width="5.5703125" style="3" customWidth="1"/>
    <col min="10502" max="10750" width="9.140625" style="3"/>
    <col min="10751" max="10751" width="18.140625" style="3" customWidth="1"/>
    <col min="10752" max="10752" width="85.5703125" style="3" customWidth="1"/>
    <col min="10753" max="10753" width="57.140625" style="3" customWidth="1"/>
    <col min="10754" max="10754" width="26.7109375" style="3" customWidth="1"/>
    <col min="10755" max="10755" width="44.42578125" style="3" customWidth="1"/>
    <col min="10756" max="10756" width="27.7109375" style="3" customWidth="1"/>
    <col min="10757" max="10757" width="5.5703125" style="3" customWidth="1"/>
    <col min="10758" max="11006" width="9.140625" style="3"/>
    <col min="11007" max="11007" width="18.140625" style="3" customWidth="1"/>
    <col min="11008" max="11008" width="85.5703125" style="3" customWidth="1"/>
    <col min="11009" max="11009" width="57.140625" style="3" customWidth="1"/>
    <col min="11010" max="11010" width="26.7109375" style="3" customWidth="1"/>
    <col min="11011" max="11011" width="44.42578125" style="3" customWidth="1"/>
    <col min="11012" max="11012" width="27.7109375" style="3" customWidth="1"/>
    <col min="11013" max="11013" width="5.5703125" style="3" customWidth="1"/>
    <col min="11014" max="11262" width="9.140625" style="3"/>
    <col min="11263" max="11263" width="18.140625" style="3" customWidth="1"/>
    <col min="11264" max="11264" width="85.5703125" style="3" customWidth="1"/>
    <col min="11265" max="11265" width="57.140625" style="3" customWidth="1"/>
    <col min="11266" max="11266" width="26.7109375" style="3" customWidth="1"/>
    <col min="11267" max="11267" width="44.42578125" style="3" customWidth="1"/>
    <col min="11268" max="11268" width="27.7109375" style="3" customWidth="1"/>
    <col min="11269" max="11269" width="5.5703125" style="3" customWidth="1"/>
    <col min="11270" max="11518" width="9.140625" style="3"/>
    <col min="11519" max="11519" width="18.140625" style="3" customWidth="1"/>
    <col min="11520" max="11520" width="85.5703125" style="3" customWidth="1"/>
    <col min="11521" max="11521" width="57.140625" style="3" customWidth="1"/>
    <col min="11522" max="11522" width="26.7109375" style="3" customWidth="1"/>
    <col min="11523" max="11523" width="44.42578125" style="3" customWidth="1"/>
    <col min="11524" max="11524" width="27.7109375" style="3" customWidth="1"/>
    <col min="11525" max="11525" width="5.5703125" style="3" customWidth="1"/>
    <col min="11526" max="11774" width="9.140625" style="3"/>
    <col min="11775" max="11775" width="18.140625" style="3" customWidth="1"/>
    <col min="11776" max="11776" width="85.5703125" style="3" customWidth="1"/>
    <col min="11777" max="11777" width="57.140625" style="3" customWidth="1"/>
    <col min="11778" max="11778" width="26.7109375" style="3" customWidth="1"/>
    <col min="11779" max="11779" width="44.42578125" style="3" customWidth="1"/>
    <col min="11780" max="11780" width="27.7109375" style="3" customWidth="1"/>
    <col min="11781" max="11781" width="5.5703125" style="3" customWidth="1"/>
    <col min="11782" max="12030" width="9.140625" style="3"/>
    <col min="12031" max="12031" width="18.140625" style="3" customWidth="1"/>
    <col min="12032" max="12032" width="85.5703125" style="3" customWidth="1"/>
    <col min="12033" max="12033" width="57.140625" style="3" customWidth="1"/>
    <col min="12034" max="12034" width="26.7109375" style="3" customWidth="1"/>
    <col min="12035" max="12035" width="44.42578125" style="3" customWidth="1"/>
    <col min="12036" max="12036" width="27.7109375" style="3" customWidth="1"/>
    <col min="12037" max="12037" width="5.5703125" style="3" customWidth="1"/>
    <col min="12038" max="12286" width="9.140625" style="3"/>
    <col min="12287" max="12287" width="18.140625" style="3" customWidth="1"/>
    <col min="12288" max="12288" width="85.5703125" style="3" customWidth="1"/>
    <col min="12289" max="12289" width="57.140625" style="3" customWidth="1"/>
    <col min="12290" max="12290" width="26.7109375" style="3" customWidth="1"/>
    <col min="12291" max="12291" width="44.42578125" style="3" customWidth="1"/>
    <col min="12292" max="12292" width="27.7109375" style="3" customWidth="1"/>
    <col min="12293" max="12293" width="5.5703125" style="3" customWidth="1"/>
    <col min="12294" max="12542" width="9.140625" style="3"/>
    <col min="12543" max="12543" width="18.140625" style="3" customWidth="1"/>
    <col min="12544" max="12544" width="85.5703125" style="3" customWidth="1"/>
    <col min="12545" max="12545" width="57.140625" style="3" customWidth="1"/>
    <col min="12546" max="12546" width="26.7109375" style="3" customWidth="1"/>
    <col min="12547" max="12547" width="44.42578125" style="3" customWidth="1"/>
    <col min="12548" max="12548" width="27.7109375" style="3" customWidth="1"/>
    <col min="12549" max="12549" width="5.5703125" style="3" customWidth="1"/>
    <col min="12550" max="12798" width="9.140625" style="3"/>
    <col min="12799" max="12799" width="18.140625" style="3" customWidth="1"/>
    <col min="12800" max="12800" width="85.5703125" style="3" customWidth="1"/>
    <col min="12801" max="12801" width="57.140625" style="3" customWidth="1"/>
    <col min="12802" max="12802" width="26.7109375" style="3" customWidth="1"/>
    <col min="12803" max="12803" width="44.42578125" style="3" customWidth="1"/>
    <col min="12804" max="12804" width="27.7109375" style="3" customWidth="1"/>
    <col min="12805" max="12805" width="5.5703125" style="3" customWidth="1"/>
    <col min="12806" max="13054" width="9.140625" style="3"/>
    <col min="13055" max="13055" width="18.140625" style="3" customWidth="1"/>
    <col min="13056" max="13056" width="85.5703125" style="3" customWidth="1"/>
    <col min="13057" max="13057" width="57.140625" style="3" customWidth="1"/>
    <col min="13058" max="13058" width="26.7109375" style="3" customWidth="1"/>
    <col min="13059" max="13059" width="44.42578125" style="3" customWidth="1"/>
    <col min="13060" max="13060" width="27.7109375" style="3" customWidth="1"/>
    <col min="13061" max="13061" width="5.5703125" style="3" customWidth="1"/>
    <col min="13062" max="13310" width="9.140625" style="3"/>
    <col min="13311" max="13311" width="18.140625" style="3" customWidth="1"/>
    <col min="13312" max="13312" width="85.5703125" style="3" customWidth="1"/>
    <col min="13313" max="13313" width="57.140625" style="3" customWidth="1"/>
    <col min="13314" max="13314" width="26.7109375" style="3" customWidth="1"/>
    <col min="13315" max="13315" width="44.42578125" style="3" customWidth="1"/>
    <col min="13316" max="13316" width="27.7109375" style="3" customWidth="1"/>
    <col min="13317" max="13317" width="5.5703125" style="3" customWidth="1"/>
    <col min="13318" max="13566" width="9.140625" style="3"/>
    <col min="13567" max="13567" width="18.140625" style="3" customWidth="1"/>
    <col min="13568" max="13568" width="85.5703125" style="3" customWidth="1"/>
    <col min="13569" max="13569" width="57.140625" style="3" customWidth="1"/>
    <col min="13570" max="13570" width="26.7109375" style="3" customWidth="1"/>
    <col min="13571" max="13571" width="44.42578125" style="3" customWidth="1"/>
    <col min="13572" max="13572" width="27.7109375" style="3" customWidth="1"/>
    <col min="13573" max="13573" width="5.5703125" style="3" customWidth="1"/>
    <col min="13574" max="13822" width="9.140625" style="3"/>
    <col min="13823" max="13823" width="18.140625" style="3" customWidth="1"/>
    <col min="13824" max="13824" width="85.5703125" style="3" customWidth="1"/>
    <col min="13825" max="13825" width="57.140625" style="3" customWidth="1"/>
    <col min="13826" max="13826" width="26.7109375" style="3" customWidth="1"/>
    <col min="13827" max="13827" width="44.42578125" style="3" customWidth="1"/>
    <col min="13828" max="13828" width="27.7109375" style="3" customWidth="1"/>
    <col min="13829" max="13829" width="5.5703125" style="3" customWidth="1"/>
    <col min="13830" max="14078" width="9.140625" style="3"/>
    <col min="14079" max="14079" width="18.140625" style="3" customWidth="1"/>
    <col min="14080" max="14080" width="85.5703125" style="3" customWidth="1"/>
    <col min="14081" max="14081" width="57.140625" style="3" customWidth="1"/>
    <col min="14082" max="14082" width="26.7109375" style="3" customWidth="1"/>
    <col min="14083" max="14083" width="44.42578125" style="3" customWidth="1"/>
    <col min="14084" max="14084" width="27.7109375" style="3" customWidth="1"/>
    <col min="14085" max="14085" width="5.5703125" style="3" customWidth="1"/>
    <col min="14086" max="14334" width="9.140625" style="3"/>
    <col min="14335" max="14335" width="18.140625" style="3" customWidth="1"/>
    <col min="14336" max="14336" width="85.5703125" style="3" customWidth="1"/>
    <col min="14337" max="14337" width="57.140625" style="3" customWidth="1"/>
    <col min="14338" max="14338" width="26.7109375" style="3" customWidth="1"/>
    <col min="14339" max="14339" width="44.42578125" style="3" customWidth="1"/>
    <col min="14340" max="14340" width="27.7109375" style="3" customWidth="1"/>
    <col min="14341" max="14341" width="5.5703125" style="3" customWidth="1"/>
    <col min="14342" max="14590" width="9.140625" style="3"/>
    <col min="14591" max="14591" width="18.140625" style="3" customWidth="1"/>
    <col min="14592" max="14592" width="85.5703125" style="3" customWidth="1"/>
    <col min="14593" max="14593" width="57.140625" style="3" customWidth="1"/>
    <col min="14594" max="14594" width="26.7109375" style="3" customWidth="1"/>
    <col min="14595" max="14595" width="44.42578125" style="3" customWidth="1"/>
    <col min="14596" max="14596" width="27.7109375" style="3" customWidth="1"/>
    <col min="14597" max="14597" width="5.5703125" style="3" customWidth="1"/>
    <col min="14598" max="14846" width="9.140625" style="3"/>
    <col min="14847" max="14847" width="18.140625" style="3" customWidth="1"/>
    <col min="14848" max="14848" width="85.5703125" style="3" customWidth="1"/>
    <col min="14849" max="14849" width="57.140625" style="3" customWidth="1"/>
    <col min="14850" max="14850" width="26.7109375" style="3" customWidth="1"/>
    <col min="14851" max="14851" width="44.42578125" style="3" customWidth="1"/>
    <col min="14852" max="14852" width="27.7109375" style="3" customWidth="1"/>
    <col min="14853" max="14853" width="5.5703125" style="3" customWidth="1"/>
    <col min="14854" max="15102" width="9.140625" style="3"/>
    <col min="15103" max="15103" width="18.140625" style="3" customWidth="1"/>
    <col min="15104" max="15104" width="85.5703125" style="3" customWidth="1"/>
    <col min="15105" max="15105" width="57.140625" style="3" customWidth="1"/>
    <col min="15106" max="15106" width="26.7109375" style="3" customWidth="1"/>
    <col min="15107" max="15107" width="44.42578125" style="3" customWidth="1"/>
    <col min="15108" max="15108" width="27.7109375" style="3" customWidth="1"/>
    <col min="15109" max="15109" width="5.5703125" style="3" customWidth="1"/>
    <col min="15110" max="15358" width="9.140625" style="3"/>
    <col min="15359" max="15359" width="18.140625" style="3" customWidth="1"/>
    <col min="15360" max="15360" width="85.5703125" style="3" customWidth="1"/>
    <col min="15361" max="15361" width="57.140625" style="3" customWidth="1"/>
    <col min="15362" max="15362" width="26.7109375" style="3" customWidth="1"/>
    <col min="15363" max="15363" width="44.42578125" style="3" customWidth="1"/>
    <col min="15364" max="15364" width="27.7109375" style="3" customWidth="1"/>
    <col min="15365" max="15365" width="5.5703125" style="3" customWidth="1"/>
    <col min="15366" max="15614" width="9.140625" style="3"/>
    <col min="15615" max="15615" width="18.140625" style="3" customWidth="1"/>
    <col min="15616" max="15616" width="85.5703125" style="3" customWidth="1"/>
    <col min="15617" max="15617" width="57.140625" style="3" customWidth="1"/>
    <col min="15618" max="15618" width="26.7109375" style="3" customWidth="1"/>
    <col min="15619" max="15619" width="44.42578125" style="3" customWidth="1"/>
    <col min="15620" max="15620" width="27.7109375" style="3" customWidth="1"/>
    <col min="15621" max="15621" width="5.5703125" style="3" customWidth="1"/>
    <col min="15622" max="15870" width="9.140625" style="3"/>
    <col min="15871" max="15871" width="18.140625" style="3" customWidth="1"/>
    <col min="15872" max="15872" width="85.5703125" style="3" customWidth="1"/>
    <col min="15873" max="15873" width="57.140625" style="3" customWidth="1"/>
    <col min="15874" max="15874" width="26.7109375" style="3" customWidth="1"/>
    <col min="15875" max="15875" width="44.42578125" style="3" customWidth="1"/>
    <col min="15876" max="15876" width="27.7109375" style="3" customWidth="1"/>
    <col min="15877" max="15877" width="5.5703125" style="3" customWidth="1"/>
    <col min="15878" max="16126" width="9.140625" style="3"/>
    <col min="16127" max="16127" width="18.140625" style="3" customWidth="1"/>
    <col min="16128" max="16128" width="85.5703125" style="3" customWidth="1"/>
    <col min="16129" max="16129" width="57.140625" style="3" customWidth="1"/>
    <col min="16130" max="16130" width="26.7109375" style="3" customWidth="1"/>
    <col min="16131" max="16131" width="44.42578125" style="3" customWidth="1"/>
    <col min="16132" max="16132" width="27.7109375" style="3" customWidth="1"/>
    <col min="16133" max="16133" width="5.5703125" style="3" customWidth="1"/>
    <col min="16134" max="16384" width="9.140625" style="3"/>
  </cols>
  <sheetData>
    <row r="1" spans="1:7" ht="19.149999999999999" customHeight="1"/>
    <row r="2" spans="1:7" ht="19.149999999999999" customHeight="1"/>
    <row r="3" spans="1:7" ht="19.149999999999999" customHeight="1"/>
    <row r="4" spans="1:7" ht="27" customHeight="1">
      <c r="A4" s="830" t="s">
        <v>802</v>
      </c>
      <c r="B4" s="830"/>
      <c r="C4" s="830"/>
      <c r="D4" s="830"/>
      <c r="E4" s="830"/>
      <c r="F4" s="830"/>
    </row>
    <row r="5" spans="1:7" s="577" customFormat="1" ht="15" customHeight="1">
      <c r="A5" s="835" t="s">
        <v>767</v>
      </c>
      <c r="B5" s="835"/>
      <c r="C5" s="835"/>
      <c r="D5" s="835"/>
      <c r="E5" s="835"/>
      <c r="F5" s="835"/>
    </row>
    <row r="6" spans="1:7" s="577" customFormat="1" ht="30" customHeight="1">
      <c r="A6" s="836" t="s">
        <v>851</v>
      </c>
      <c r="B6" s="837"/>
      <c r="C6" s="837"/>
      <c r="D6" s="837"/>
      <c r="E6" s="837"/>
      <c r="F6" s="838"/>
    </row>
    <row r="7" spans="1:7" s="577" customFormat="1" ht="25.5">
      <c r="A7" s="565"/>
      <c r="B7" s="566" t="s">
        <v>803</v>
      </c>
      <c r="C7" s="567">
        <v>10008</v>
      </c>
      <c r="D7" s="568" t="s">
        <v>804</v>
      </c>
      <c r="E7" s="569"/>
      <c r="F7" s="570"/>
    </row>
    <row r="8" spans="1:7" s="577" customFormat="1" ht="71.099999999999994" customHeight="1">
      <c r="A8" s="571" t="s">
        <v>805</v>
      </c>
      <c r="B8" s="571" t="s">
        <v>806</v>
      </c>
      <c r="C8" s="571" t="s">
        <v>807</v>
      </c>
      <c r="D8" s="571" t="s">
        <v>808</v>
      </c>
      <c r="E8" s="571" t="s">
        <v>809</v>
      </c>
      <c r="F8" s="571" t="s">
        <v>810</v>
      </c>
      <c r="G8" s="577" t="s">
        <v>142</v>
      </c>
    </row>
    <row r="9" spans="1:7" s="577" customFormat="1" ht="71.099999999999994" customHeight="1">
      <c r="A9" s="571" t="s">
        <v>712</v>
      </c>
      <c r="B9" s="572" t="s">
        <v>811</v>
      </c>
      <c r="C9" s="572" t="s">
        <v>65</v>
      </c>
      <c r="D9" s="572" t="s">
        <v>11</v>
      </c>
      <c r="E9" s="572" t="s">
        <v>856</v>
      </c>
      <c r="F9" s="600" t="s">
        <v>835</v>
      </c>
    </row>
    <row r="10" spans="1:7" s="577" customFormat="1" ht="71.099999999999994" customHeight="1">
      <c r="A10" s="571" t="s">
        <v>713</v>
      </c>
      <c r="B10" s="572" t="s">
        <v>812</v>
      </c>
      <c r="C10" s="572"/>
      <c r="D10" s="572" t="s">
        <v>11</v>
      </c>
      <c r="E10" s="572" t="s">
        <v>857</v>
      </c>
      <c r="F10" s="600" t="s">
        <v>836</v>
      </c>
    </row>
    <row r="11" spans="1:7" s="577" customFormat="1" ht="71.099999999999994" customHeight="1">
      <c r="A11" s="571" t="s">
        <v>714</v>
      </c>
      <c r="B11" s="572" t="s">
        <v>813</v>
      </c>
      <c r="C11" s="572"/>
      <c r="D11" s="572" t="s">
        <v>11</v>
      </c>
      <c r="E11" s="572" t="s">
        <v>858</v>
      </c>
      <c r="F11" s="600" t="s">
        <v>837</v>
      </c>
    </row>
    <row r="12" spans="1:7" s="577" customFormat="1" ht="90" customHeight="1">
      <c r="A12" s="822" t="s">
        <v>715</v>
      </c>
      <c r="B12" s="824" t="s">
        <v>716</v>
      </c>
      <c r="C12" s="824" t="s">
        <v>717</v>
      </c>
      <c r="D12" s="824" t="s">
        <v>718</v>
      </c>
      <c r="E12" s="572" t="s">
        <v>859</v>
      </c>
      <c r="F12" s="600" t="s">
        <v>838</v>
      </c>
    </row>
    <row r="13" spans="1:7" s="577" customFormat="1" ht="90" customHeight="1">
      <c r="A13" s="826"/>
      <c r="B13" s="827"/>
      <c r="C13" s="827"/>
      <c r="D13" s="827"/>
      <c r="E13" s="572" t="s">
        <v>860</v>
      </c>
      <c r="F13" s="600" t="s">
        <v>836</v>
      </c>
    </row>
    <row r="14" spans="1:7" s="577" customFormat="1" ht="72.75" customHeight="1">
      <c r="A14" s="823"/>
      <c r="B14" s="825"/>
      <c r="C14" s="825"/>
      <c r="D14" s="825"/>
      <c r="E14" s="572" t="s">
        <v>861</v>
      </c>
      <c r="F14" s="600" t="s">
        <v>835</v>
      </c>
    </row>
    <row r="15" spans="1:7" s="577" customFormat="1" ht="93.75" customHeight="1">
      <c r="A15" s="822" t="s">
        <v>719</v>
      </c>
      <c r="B15" s="824" t="s">
        <v>720</v>
      </c>
      <c r="C15" s="824" t="s">
        <v>721</v>
      </c>
      <c r="D15" s="824" t="s">
        <v>11</v>
      </c>
      <c r="E15" s="572" t="s">
        <v>722</v>
      </c>
      <c r="F15" s="598" t="s">
        <v>896</v>
      </c>
    </row>
    <row r="16" spans="1:7" s="577" customFormat="1" ht="92.25" customHeight="1">
      <c r="A16" s="823"/>
      <c r="B16" s="825"/>
      <c r="C16" s="825"/>
      <c r="D16" s="825"/>
      <c r="E16" s="572" t="s">
        <v>862</v>
      </c>
      <c r="F16" s="598" t="s">
        <v>839</v>
      </c>
    </row>
    <row r="17" spans="1:6" s="577" customFormat="1" ht="145.5" customHeight="1">
      <c r="A17" s="571" t="s">
        <v>723</v>
      </c>
      <c r="B17" s="572" t="s">
        <v>724</v>
      </c>
      <c r="C17" s="572" t="s">
        <v>833</v>
      </c>
      <c r="D17" s="572" t="s">
        <v>11</v>
      </c>
      <c r="E17" s="572" t="s">
        <v>863</v>
      </c>
      <c r="F17" s="598" t="s">
        <v>840</v>
      </c>
    </row>
    <row r="18" spans="1:6" s="577" customFormat="1" ht="125.25" customHeight="1">
      <c r="A18" s="571" t="s">
        <v>725</v>
      </c>
      <c r="B18" s="572" t="s">
        <v>726</v>
      </c>
      <c r="C18" s="572" t="s">
        <v>727</v>
      </c>
      <c r="D18" s="572" t="s">
        <v>11</v>
      </c>
      <c r="E18" s="572" t="s">
        <v>864</v>
      </c>
      <c r="F18" s="600" t="s">
        <v>836</v>
      </c>
    </row>
    <row r="19" spans="1:6" s="577" customFormat="1" ht="175.5" customHeight="1">
      <c r="A19" s="571" t="s">
        <v>728</v>
      </c>
      <c r="B19" s="572" t="s">
        <v>865</v>
      </c>
      <c r="C19" s="573" t="s">
        <v>122</v>
      </c>
      <c r="D19" s="572" t="s">
        <v>729</v>
      </c>
      <c r="E19" s="572" t="s">
        <v>866</v>
      </c>
      <c r="F19" s="600" t="s">
        <v>836</v>
      </c>
    </row>
    <row r="20" spans="1:6" s="577" customFormat="1" ht="53.1" customHeight="1">
      <c r="A20" s="822" t="s">
        <v>730</v>
      </c>
      <c r="B20" s="824" t="s">
        <v>852</v>
      </c>
      <c r="C20" s="824" t="s">
        <v>162</v>
      </c>
      <c r="D20" s="824" t="s">
        <v>163</v>
      </c>
      <c r="E20" s="572" t="s">
        <v>867</v>
      </c>
      <c r="F20" s="600" t="s">
        <v>841</v>
      </c>
    </row>
    <row r="21" spans="1:6" s="577" customFormat="1" ht="53.1" customHeight="1">
      <c r="A21" s="826"/>
      <c r="B21" s="827"/>
      <c r="C21" s="827"/>
      <c r="D21" s="827"/>
      <c r="E21" s="572" t="s">
        <v>868</v>
      </c>
      <c r="F21" s="600" t="s">
        <v>842</v>
      </c>
    </row>
    <row r="22" spans="1:6" s="577" customFormat="1" ht="28.5" customHeight="1">
      <c r="A22" s="823"/>
      <c r="B22" s="825"/>
      <c r="C22" s="825"/>
      <c r="D22" s="825"/>
      <c r="E22" s="572" t="s">
        <v>869</v>
      </c>
      <c r="F22" s="600" t="s">
        <v>838</v>
      </c>
    </row>
    <row r="23" spans="1:6" s="577" customFormat="1" ht="219.95" customHeight="1">
      <c r="A23" s="617" t="s">
        <v>731</v>
      </c>
      <c r="B23" s="618" t="s">
        <v>732</v>
      </c>
      <c r="C23" s="618" t="s">
        <v>122</v>
      </c>
      <c r="D23" s="618"/>
      <c r="E23" s="572" t="s">
        <v>870</v>
      </c>
      <c r="F23" s="600" t="s">
        <v>843</v>
      </c>
    </row>
    <row r="24" spans="1:6" s="577" customFormat="1" ht="71.099999999999994" customHeight="1">
      <c r="A24" s="617" t="s">
        <v>733</v>
      </c>
      <c r="B24" s="618" t="s">
        <v>871</v>
      </c>
      <c r="C24" s="618" t="s">
        <v>734</v>
      </c>
      <c r="D24" s="618" t="s">
        <v>120</v>
      </c>
      <c r="E24" s="572" t="s">
        <v>872</v>
      </c>
      <c r="F24" s="600" t="s">
        <v>836</v>
      </c>
    </row>
    <row r="25" spans="1:6" s="578" customFormat="1" ht="75" customHeight="1">
      <c r="A25" s="822" t="s">
        <v>735</v>
      </c>
      <c r="B25" s="824" t="s">
        <v>894</v>
      </c>
      <c r="C25" s="824" t="s">
        <v>736</v>
      </c>
      <c r="D25" s="824" t="s">
        <v>737</v>
      </c>
      <c r="E25" s="572" t="s">
        <v>873</v>
      </c>
      <c r="F25" s="601" t="s">
        <v>892</v>
      </c>
    </row>
    <row r="26" spans="1:6" s="578" customFormat="1" ht="71.099999999999994" customHeight="1">
      <c r="A26" s="823"/>
      <c r="B26" s="825"/>
      <c r="C26" s="825"/>
      <c r="D26" s="825"/>
      <c r="E26" s="572" t="s">
        <v>855</v>
      </c>
      <c r="F26" s="601" t="s">
        <v>893</v>
      </c>
    </row>
    <row r="27" spans="1:6" s="577" customFormat="1" ht="54" customHeight="1">
      <c r="A27" s="617" t="s">
        <v>738</v>
      </c>
      <c r="B27" s="618" t="s">
        <v>854</v>
      </c>
      <c r="C27" s="618" t="s">
        <v>152</v>
      </c>
      <c r="D27" s="618" t="s">
        <v>21</v>
      </c>
      <c r="E27" s="572" t="s">
        <v>874</v>
      </c>
      <c r="F27" s="600" t="s">
        <v>835</v>
      </c>
    </row>
    <row r="28" spans="1:6" s="579" customFormat="1" ht="36.75" customHeight="1">
      <c r="A28" s="831" t="s">
        <v>739</v>
      </c>
      <c r="B28" s="572" t="s">
        <v>853</v>
      </c>
      <c r="C28" s="824" t="s">
        <v>740</v>
      </c>
      <c r="D28" s="824" t="s">
        <v>740</v>
      </c>
      <c r="E28" s="574" t="s">
        <v>875</v>
      </c>
      <c r="F28" s="600" t="s">
        <v>837</v>
      </c>
    </row>
    <row r="29" spans="1:6" s="579" customFormat="1" ht="42.75" customHeight="1">
      <c r="A29" s="832"/>
      <c r="B29" s="572" t="s">
        <v>826</v>
      </c>
      <c r="C29" s="825"/>
      <c r="D29" s="825"/>
      <c r="E29" s="574" t="s">
        <v>876</v>
      </c>
      <c r="F29" s="600" t="s">
        <v>844</v>
      </c>
    </row>
    <row r="30" spans="1:6" s="579" customFormat="1" ht="30" customHeight="1">
      <c r="A30" s="831" t="s">
        <v>741</v>
      </c>
      <c r="B30" s="833" t="s">
        <v>828</v>
      </c>
      <c r="C30" s="824" t="s">
        <v>122</v>
      </c>
      <c r="D30" s="824" t="s">
        <v>67</v>
      </c>
      <c r="E30" s="575" t="s">
        <v>877</v>
      </c>
      <c r="F30" s="602" t="s">
        <v>837</v>
      </c>
    </row>
    <row r="31" spans="1:6" s="579" customFormat="1" ht="54" customHeight="1">
      <c r="A31" s="832"/>
      <c r="B31" s="834"/>
      <c r="C31" s="825"/>
      <c r="D31" s="825"/>
      <c r="E31" s="575" t="s">
        <v>878</v>
      </c>
      <c r="F31" s="602" t="s">
        <v>836</v>
      </c>
    </row>
    <row r="32" spans="1:6" s="577" customFormat="1" ht="34.5" customHeight="1">
      <c r="A32" s="822" t="s">
        <v>742</v>
      </c>
      <c r="B32" s="824" t="s">
        <v>829</v>
      </c>
      <c r="C32" s="824" t="s">
        <v>66</v>
      </c>
      <c r="D32" s="828" t="s">
        <v>67</v>
      </c>
      <c r="E32" s="574" t="s">
        <v>879</v>
      </c>
      <c r="F32" s="600" t="s">
        <v>845</v>
      </c>
    </row>
    <row r="33" spans="1:6" s="580" customFormat="1" ht="52.5" customHeight="1">
      <c r="A33" s="823"/>
      <c r="B33" s="825"/>
      <c r="C33" s="825"/>
      <c r="D33" s="829"/>
      <c r="E33" s="574" t="s">
        <v>880</v>
      </c>
      <c r="F33" s="600" t="s">
        <v>843</v>
      </c>
    </row>
    <row r="34" spans="1:6" s="580" customFormat="1" ht="44.25" customHeight="1">
      <c r="A34" s="822" t="s">
        <v>743</v>
      </c>
      <c r="B34" s="824" t="s">
        <v>830</v>
      </c>
      <c r="C34" s="824" t="s">
        <v>744</v>
      </c>
      <c r="D34" s="824" t="s">
        <v>745</v>
      </c>
      <c r="E34" s="572" t="s">
        <v>881</v>
      </c>
      <c r="F34" s="600" t="s">
        <v>895</v>
      </c>
    </row>
    <row r="35" spans="1:6" s="580" customFormat="1" ht="56.25" customHeight="1">
      <c r="A35" s="826"/>
      <c r="B35" s="827"/>
      <c r="C35" s="827"/>
      <c r="D35" s="827"/>
      <c r="E35" s="572" t="s">
        <v>882</v>
      </c>
      <c r="F35" s="600" t="s">
        <v>845</v>
      </c>
    </row>
    <row r="36" spans="1:6" s="580" customFormat="1" ht="77.25" customHeight="1">
      <c r="A36" s="823"/>
      <c r="B36" s="825"/>
      <c r="C36" s="825"/>
      <c r="D36" s="825"/>
      <c r="E36" s="572" t="s">
        <v>746</v>
      </c>
      <c r="F36" s="600" t="s">
        <v>846</v>
      </c>
    </row>
    <row r="37" spans="1:6" s="580" customFormat="1" ht="51.75" customHeight="1">
      <c r="A37" s="617" t="s">
        <v>747</v>
      </c>
      <c r="B37" s="618" t="s">
        <v>831</v>
      </c>
      <c r="C37" s="618"/>
      <c r="D37" s="618"/>
      <c r="E37" s="572" t="s">
        <v>883</v>
      </c>
      <c r="F37" s="600" t="s">
        <v>845</v>
      </c>
    </row>
    <row r="38" spans="1:6" s="580" customFormat="1" ht="27.75" customHeight="1">
      <c r="A38" s="617" t="s">
        <v>748</v>
      </c>
      <c r="B38" s="618" t="s">
        <v>827</v>
      </c>
      <c r="C38" s="618"/>
      <c r="D38" s="618"/>
      <c r="E38" s="572" t="s">
        <v>884</v>
      </c>
      <c r="F38" s="600" t="s">
        <v>843</v>
      </c>
    </row>
    <row r="39" spans="1:6" s="581" customFormat="1" ht="89.25" customHeight="1">
      <c r="A39" s="617" t="s">
        <v>749</v>
      </c>
      <c r="B39" s="618" t="s">
        <v>832</v>
      </c>
      <c r="C39" s="618"/>
      <c r="D39" s="618"/>
      <c r="E39" s="572" t="s">
        <v>885</v>
      </c>
      <c r="F39" s="600" t="s">
        <v>835</v>
      </c>
    </row>
    <row r="40" spans="1:6" ht="15" customHeight="1">
      <c r="A40" s="617" t="s">
        <v>750</v>
      </c>
      <c r="B40" s="618" t="s">
        <v>751</v>
      </c>
      <c r="C40" s="618" t="s">
        <v>752</v>
      </c>
      <c r="D40" s="618" t="s">
        <v>753</v>
      </c>
      <c r="E40" s="572" t="s">
        <v>886</v>
      </c>
      <c r="F40" s="598" t="s">
        <v>847</v>
      </c>
    </row>
    <row r="41" spans="1:6" ht="89.25">
      <c r="A41" s="617" t="s">
        <v>754</v>
      </c>
      <c r="B41" s="618" t="s">
        <v>755</v>
      </c>
      <c r="C41" s="618" t="s">
        <v>752</v>
      </c>
      <c r="D41" s="618" t="s">
        <v>753</v>
      </c>
      <c r="E41" s="572" t="s">
        <v>887</v>
      </c>
      <c r="F41" s="598" t="s">
        <v>848</v>
      </c>
    </row>
    <row r="42" spans="1:6" ht="104.1" customHeight="1">
      <c r="A42" s="617" t="s">
        <v>756</v>
      </c>
      <c r="B42" s="618" t="s">
        <v>757</v>
      </c>
      <c r="C42" s="618" t="s">
        <v>834</v>
      </c>
      <c r="D42" s="618" t="s">
        <v>753</v>
      </c>
      <c r="E42" s="572" t="s">
        <v>888</v>
      </c>
      <c r="F42" s="598" t="s">
        <v>849</v>
      </c>
    </row>
    <row r="43" spans="1:6" ht="28.5" customHeight="1">
      <c r="A43" s="822" t="s">
        <v>758</v>
      </c>
      <c r="B43" s="824" t="s">
        <v>759</v>
      </c>
      <c r="C43" s="824" t="s">
        <v>752</v>
      </c>
      <c r="D43" s="824" t="s">
        <v>753</v>
      </c>
      <c r="E43" s="572" t="s">
        <v>760</v>
      </c>
      <c r="F43" s="598" t="s">
        <v>850</v>
      </c>
    </row>
    <row r="44" spans="1:6" ht="25.5" customHeight="1">
      <c r="A44" s="826"/>
      <c r="B44" s="827"/>
      <c r="C44" s="827"/>
      <c r="D44" s="827"/>
      <c r="E44" s="572" t="s">
        <v>761</v>
      </c>
      <c r="F44" s="598" t="s">
        <v>849</v>
      </c>
    </row>
    <row r="45" spans="1:6" ht="87" customHeight="1">
      <c r="A45" s="823"/>
      <c r="B45" s="825"/>
      <c r="C45" s="825"/>
      <c r="D45" s="825"/>
      <c r="E45" s="572" t="s">
        <v>762</v>
      </c>
      <c r="F45" s="598" t="s">
        <v>898</v>
      </c>
    </row>
    <row r="46" spans="1:6" ht="91.5" customHeight="1">
      <c r="A46" s="822" t="s">
        <v>763</v>
      </c>
      <c r="B46" s="824" t="s">
        <v>764</v>
      </c>
      <c r="C46" s="824" t="s">
        <v>752</v>
      </c>
      <c r="D46" s="824" t="s">
        <v>753</v>
      </c>
      <c r="E46" s="828" t="s">
        <v>889</v>
      </c>
      <c r="F46" s="839" t="s">
        <v>897</v>
      </c>
    </row>
    <row r="47" spans="1:6" ht="89.25" customHeight="1">
      <c r="A47" s="826"/>
      <c r="B47" s="827"/>
      <c r="C47" s="827"/>
      <c r="D47" s="827"/>
      <c r="E47" s="842"/>
      <c r="F47" s="840"/>
    </row>
    <row r="48" spans="1:6" ht="84" customHeight="1">
      <c r="A48" s="823"/>
      <c r="B48" s="825"/>
      <c r="C48" s="825"/>
      <c r="D48" s="825"/>
      <c r="E48" s="829"/>
      <c r="F48" s="841"/>
    </row>
    <row r="49" spans="1:6" ht="84.75" customHeight="1">
      <c r="A49" s="571" t="s">
        <v>765</v>
      </c>
      <c r="B49" s="572" t="s">
        <v>814</v>
      </c>
      <c r="C49" s="572" t="s">
        <v>740</v>
      </c>
      <c r="D49" s="572" t="s">
        <v>766</v>
      </c>
      <c r="E49" s="572" t="s">
        <v>890</v>
      </c>
      <c r="F49" s="599" t="s">
        <v>845</v>
      </c>
    </row>
    <row r="50" spans="1:6" ht="66.75" customHeight="1">
      <c r="A50" s="819" t="s">
        <v>891</v>
      </c>
      <c r="B50" s="820"/>
      <c r="C50" s="820"/>
      <c r="D50" s="820"/>
      <c r="E50" s="820"/>
      <c r="F50" s="821"/>
    </row>
    <row r="51" spans="1:6" ht="144" customHeight="1"/>
    <row r="52" spans="1:6" ht="36.75" customHeight="1"/>
    <row r="53" spans="1:6" ht="20.25" customHeight="1"/>
    <row r="54" spans="1:6" ht="20.25" customHeight="1"/>
    <row r="55" spans="1:6" ht="20.25" customHeight="1"/>
    <row r="56" spans="1:6" ht="20.25" customHeight="1"/>
    <row r="57" spans="1:6" ht="20.25" customHeight="1"/>
    <row r="58" spans="1:6" ht="20.25" customHeight="1"/>
    <row r="59" spans="1:6" ht="20.25" customHeight="1"/>
    <row r="60" spans="1:6" ht="20.25" customHeight="1"/>
    <row r="61" spans="1:6" ht="20.25" customHeight="1"/>
    <row r="62" spans="1:6" ht="20.25" customHeight="1"/>
    <row r="63" spans="1:6" ht="20.25" customHeight="1"/>
    <row r="64" spans="1:6"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sheetData>
  <mergeCells count="45">
    <mergeCell ref="C25:C26"/>
    <mergeCell ref="D25:D26"/>
    <mergeCell ref="F46:F48"/>
    <mergeCell ref="A46:A48"/>
    <mergeCell ref="B46:B48"/>
    <mergeCell ref="C46:C48"/>
    <mergeCell ref="D46:D48"/>
    <mergeCell ref="E46:E48"/>
    <mergeCell ref="D34:D36"/>
    <mergeCell ref="A43:A45"/>
    <mergeCell ref="B43:B45"/>
    <mergeCell ref="C43:C45"/>
    <mergeCell ref="D43:D45"/>
    <mergeCell ref="A4:F4"/>
    <mergeCell ref="A28:A29"/>
    <mergeCell ref="C28:C29"/>
    <mergeCell ref="D28:D29"/>
    <mergeCell ref="A30:A31"/>
    <mergeCell ref="B30:B31"/>
    <mergeCell ref="C30:C31"/>
    <mergeCell ref="D30:D31"/>
    <mergeCell ref="A5:F5"/>
    <mergeCell ref="A6:F6"/>
    <mergeCell ref="A12:A14"/>
    <mergeCell ref="B12:B14"/>
    <mergeCell ref="C12:C14"/>
    <mergeCell ref="D12:D14"/>
    <mergeCell ref="B25:B26"/>
    <mergeCell ref="A25:A26"/>
    <mergeCell ref="A50:F50"/>
    <mergeCell ref="A15:A16"/>
    <mergeCell ref="B15:B16"/>
    <mergeCell ref="C15:C16"/>
    <mergeCell ref="D15:D16"/>
    <mergeCell ref="A20:A22"/>
    <mergeCell ref="B20:B22"/>
    <mergeCell ref="C20:C22"/>
    <mergeCell ref="D20:D22"/>
    <mergeCell ref="A32:A33"/>
    <mergeCell ref="B32:B33"/>
    <mergeCell ref="C32:C33"/>
    <mergeCell ref="D32:D33"/>
    <mergeCell ref="A34:A36"/>
    <mergeCell ref="B34:B36"/>
    <mergeCell ref="C34:C36"/>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heetViews>
  <sheetFormatPr defaultRowHeight="12.75"/>
  <sheetData>
    <row r="1" spans="1:9" ht="19.899999999999999" customHeight="1"/>
    <row r="2" spans="1:9" ht="13.9" customHeight="1" thickBot="1">
      <c r="A2" s="184"/>
      <c r="B2" s="184"/>
      <c r="C2" s="184"/>
      <c r="D2" s="184"/>
      <c r="E2" s="184"/>
      <c r="F2" s="184"/>
      <c r="G2" s="184"/>
      <c r="H2" s="184"/>
      <c r="I2" s="184"/>
    </row>
    <row r="3" spans="1:9" ht="27" thickTop="1">
      <c r="A3" s="186"/>
      <c r="B3" s="186"/>
      <c r="C3" s="186"/>
      <c r="D3" s="186"/>
      <c r="E3" s="186"/>
      <c r="F3" s="186"/>
      <c r="G3" s="186"/>
      <c r="H3" s="186"/>
      <c r="I3" s="186"/>
    </row>
    <row r="4" spans="1:9" ht="15" customHeight="1">
      <c r="A4" s="183"/>
      <c r="B4" s="183"/>
      <c r="C4" s="183"/>
      <c r="D4" s="183"/>
      <c r="E4" s="183"/>
      <c r="F4" s="183"/>
      <c r="G4" s="183"/>
      <c r="H4" s="183"/>
      <c r="I4" s="183"/>
    </row>
    <row r="5" spans="1:9" ht="15" customHeight="1">
      <c r="A5" s="183"/>
      <c r="B5" s="183"/>
      <c r="C5" s="183"/>
      <c r="D5" s="183"/>
      <c r="E5" s="183"/>
      <c r="F5" s="183"/>
      <c r="G5" s="183"/>
      <c r="H5" s="183"/>
      <c r="I5" s="183"/>
    </row>
    <row r="6" spans="1:9" ht="15" customHeight="1">
      <c r="A6" s="670" t="s">
        <v>616</v>
      </c>
      <c r="B6" s="670"/>
      <c r="C6" s="670"/>
      <c r="D6" s="670"/>
      <c r="E6" s="670"/>
      <c r="F6" s="670"/>
      <c r="G6" s="670"/>
      <c r="H6" s="670"/>
      <c r="I6" s="670"/>
    </row>
    <row r="7" spans="1:9" ht="15" customHeight="1">
      <c r="A7" s="670"/>
      <c r="B7" s="670"/>
      <c r="C7" s="670"/>
      <c r="D7" s="670"/>
      <c r="E7" s="670"/>
      <c r="F7" s="670"/>
      <c r="G7" s="670"/>
      <c r="H7" s="670"/>
      <c r="I7" s="670"/>
    </row>
    <row r="8" spans="1:9" ht="15" customHeight="1">
      <c r="A8" s="181"/>
      <c r="B8" s="181"/>
      <c r="C8" s="181"/>
      <c r="D8" s="181"/>
      <c r="E8" s="181"/>
      <c r="F8" s="181"/>
      <c r="G8" s="181"/>
      <c r="H8" s="181"/>
      <c r="I8" s="181"/>
    </row>
    <row r="9" spans="1:9" ht="15" customHeight="1">
      <c r="A9" s="670" t="s">
        <v>617</v>
      </c>
      <c r="B9" s="670"/>
      <c r="C9" s="670"/>
      <c r="D9" s="670"/>
      <c r="E9" s="670"/>
      <c r="F9" s="670"/>
      <c r="G9" s="670"/>
      <c r="H9" s="670"/>
      <c r="I9" s="670"/>
    </row>
    <row r="10" spans="1:9" ht="15" customHeight="1">
      <c r="A10" s="670"/>
      <c r="B10" s="670"/>
      <c r="C10" s="670"/>
      <c r="D10" s="670"/>
      <c r="E10" s="670"/>
      <c r="F10" s="670"/>
      <c r="G10" s="670"/>
      <c r="H10" s="670"/>
      <c r="I10" s="670"/>
    </row>
    <row r="11" spans="1:9" ht="15" customHeight="1">
      <c r="A11" s="183"/>
      <c r="B11" s="183"/>
      <c r="C11" s="183"/>
      <c r="D11" s="183"/>
      <c r="E11" s="183"/>
      <c r="F11" s="183"/>
      <c r="G11" s="183"/>
      <c r="H11" s="183"/>
      <c r="I11" s="183"/>
    </row>
    <row r="12" spans="1:9" ht="15" customHeight="1">
      <c r="A12" s="183"/>
      <c r="B12" s="183"/>
      <c r="C12" s="183"/>
      <c r="D12" s="183"/>
      <c r="E12" s="183"/>
      <c r="F12" s="183"/>
      <c r="G12" s="183"/>
      <c r="H12" s="183"/>
      <c r="I12" s="183"/>
    </row>
    <row r="13" spans="1:9" ht="15" customHeight="1">
      <c r="A13" s="670" t="s">
        <v>618</v>
      </c>
      <c r="B13" s="670"/>
      <c r="C13" s="670"/>
      <c r="D13" s="670"/>
      <c r="E13" s="670"/>
      <c r="F13" s="670"/>
      <c r="G13" s="670"/>
      <c r="H13" s="670"/>
      <c r="I13" s="670"/>
    </row>
    <row r="14" spans="1:9" ht="15" customHeight="1">
      <c r="A14" s="670"/>
      <c r="B14" s="670"/>
      <c r="C14" s="670"/>
      <c r="D14" s="670"/>
      <c r="E14" s="670"/>
      <c r="F14" s="670"/>
      <c r="G14" s="670"/>
      <c r="H14" s="670"/>
      <c r="I14" s="670"/>
    </row>
    <row r="15" spans="1:9" ht="15" customHeight="1">
      <c r="A15" s="670"/>
      <c r="B15" s="670"/>
      <c r="C15" s="670"/>
      <c r="D15" s="670"/>
      <c r="E15" s="670"/>
      <c r="F15" s="670"/>
      <c r="G15" s="670"/>
      <c r="H15" s="670"/>
      <c r="I15" s="670"/>
    </row>
    <row r="16" spans="1:9" ht="15" customHeight="1">
      <c r="A16" s="670"/>
      <c r="B16" s="670"/>
      <c r="C16" s="670"/>
      <c r="D16" s="670"/>
      <c r="E16" s="670"/>
      <c r="F16" s="670"/>
      <c r="G16" s="670"/>
      <c r="H16" s="670"/>
      <c r="I16" s="670"/>
    </row>
    <row r="17" spans="1:9" ht="15" customHeight="1">
      <c r="A17" s="671" t="s">
        <v>619</v>
      </c>
      <c r="B17" s="671"/>
      <c r="C17" s="671"/>
      <c r="D17" s="671"/>
      <c r="E17" s="671"/>
      <c r="F17" s="671"/>
      <c r="G17" s="671"/>
      <c r="H17" s="671"/>
      <c r="I17" s="671"/>
    </row>
    <row r="18" spans="1:9" ht="15" customHeight="1">
      <c r="A18" s="671"/>
      <c r="B18" s="671"/>
      <c r="C18" s="671"/>
      <c r="D18" s="671"/>
      <c r="E18" s="671"/>
      <c r="F18" s="671"/>
      <c r="G18" s="671"/>
      <c r="H18" s="671"/>
      <c r="I18" s="671"/>
    </row>
    <row r="19" spans="1:9" ht="15" customHeight="1">
      <c r="A19" s="671"/>
      <c r="B19" s="671"/>
      <c r="C19" s="671"/>
      <c r="D19" s="671"/>
      <c r="E19" s="671"/>
      <c r="F19" s="671"/>
      <c r="G19" s="671"/>
      <c r="H19" s="671"/>
      <c r="I19" s="671"/>
    </row>
    <row r="20" spans="1:9" ht="15" customHeight="1">
      <c r="A20" s="671"/>
      <c r="B20" s="671"/>
      <c r="C20" s="671"/>
      <c r="D20" s="671"/>
      <c r="E20" s="671"/>
      <c r="F20" s="671"/>
      <c r="G20" s="671"/>
      <c r="H20" s="671"/>
      <c r="I20" s="671"/>
    </row>
    <row r="21" spans="1:9" ht="15" customHeight="1">
      <c r="A21" s="183"/>
      <c r="B21" s="183"/>
      <c r="C21" s="183"/>
      <c r="D21" s="183"/>
      <c r="E21" s="183"/>
      <c r="F21" s="183"/>
      <c r="G21" s="183"/>
      <c r="H21" s="183"/>
      <c r="I21" s="183"/>
    </row>
    <row r="22" spans="1:9" ht="15" customHeight="1" thickBot="1">
      <c r="A22" s="183"/>
      <c r="B22" s="183"/>
      <c r="C22" s="183"/>
      <c r="D22" s="183"/>
      <c r="E22" s="183"/>
      <c r="F22" s="183"/>
      <c r="G22" s="183"/>
      <c r="H22" s="183"/>
      <c r="I22" s="183"/>
    </row>
    <row r="23" spans="1:9" ht="27" thickTop="1">
      <c r="A23" s="185"/>
      <c r="B23" s="185"/>
      <c r="C23" s="185"/>
      <c r="D23" s="185"/>
      <c r="E23" s="185"/>
      <c r="F23" s="185"/>
      <c r="G23" s="185"/>
      <c r="H23" s="185"/>
      <c r="I23" s="185"/>
    </row>
    <row r="24" spans="1:9" ht="26.25">
      <c r="A24" s="183"/>
      <c r="B24" s="183"/>
      <c r="C24" s="183"/>
      <c r="D24" s="183"/>
      <c r="E24" s="183"/>
      <c r="F24" s="183"/>
      <c r="G24" s="183"/>
      <c r="H24" s="183"/>
      <c r="I24" s="183"/>
    </row>
    <row r="25" spans="1:9" ht="26.25">
      <c r="A25" s="183"/>
      <c r="B25" s="183"/>
      <c r="C25" s="183"/>
      <c r="D25" s="183"/>
      <c r="E25" s="183"/>
      <c r="F25" s="183"/>
      <c r="G25" s="183"/>
      <c r="H25" s="183"/>
      <c r="I25" s="183"/>
    </row>
    <row r="26" spans="1:9" ht="26.25">
      <c r="A26" s="183"/>
      <c r="B26" s="183"/>
      <c r="C26" s="183"/>
      <c r="D26" s="183"/>
      <c r="E26" s="183"/>
      <c r="F26" s="183"/>
      <c r="G26" s="183"/>
      <c r="H26" s="183"/>
      <c r="I26" s="183"/>
    </row>
    <row r="27" spans="1:9" ht="26.25">
      <c r="A27" s="183"/>
      <c r="B27" s="183"/>
      <c r="C27" s="183"/>
      <c r="D27" s="183"/>
      <c r="E27" s="183"/>
      <c r="F27" s="183"/>
      <c r="G27" s="183"/>
      <c r="H27" s="183"/>
      <c r="I27" s="183"/>
    </row>
    <row r="28" spans="1:9" ht="26.25">
      <c r="A28" s="183"/>
      <c r="B28" s="183"/>
      <c r="C28" s="183"/>
      <c r="D28" s="183"/>
      <c r="E28" s="183"/>
      <c r="F28" s="183"/>
      <c r="G28" s="183"/>
      <c r="H28" s="183"/>
      <c r="I28" s="183"/>
    </row>
    <row r="29" spans="1:9" ht="26.25">
      <c r="A29" s="183"/>
      <c r="B29" s="183"/>
      <c r="C29" s="183"/>
      <c r="D29" s="183"/>
      <c r="E29" s="183"/>
      <c r="F29" s="183"/>
      <c r="G29" s="183"/>
      <c r="H29" s="183"/>
      <c r="I29" s="183"/>
    </row>
    <row r="30" spans="1:9" ht="26.25">
      <c r="A30" s="183"/>
      <c r="B30" s="183"/>
      <c r="C30" s="183"/>
      <c r="D30" s="183"/>
      <c r="E30" s="183"/>
      <c r="F30" s="183"/>
      <c r="G30" s="183"/>
      <c r="H30" s="183"/>
      <c r="I30" s="183"/>
    </row>
    <row r="31" spans="1:9" ht="26.25">
      <c r="A31" s="183"/>
      <c r="B31" s="183"/>
      <c r="C31" s="183"/>
      <c r="D31" s="183"/>
      <c r="E31" s="183"/>
      <c r="F31" s="183"/>
      <c r="G31" s="183"/>
      <c r="H31" s="183"/>
      <c r="I31" s="183"/>
    </row>
    <row r="32" spans="1:9" ht="26.25">
      <c r="A32" s="183"/>
      <c r="B32" s="183"/>
      <c r="C32" s="183"/>
      <c r="D32" s="183"/>
      <c r="E32" s="183"/>
      <c r="F32" s="183"/>
      <c r="G32" s="183"/>
      <c r="H32" s="183"/>
      <c r="I32" s="183"/>
    </row>
    <row r="33" spans="1:9" ht="26.25">
      <c r="A33" s="183"/>
      <c r="B33" s="183"/>
      <c r="C33" s="183"/>
      <c r="D33" s="183"/>
      <c r="E33" s="183"/>
      <c r="F33" s="183"/>
      <c r="G33" s="183"/>
      <c r="H33" s="183"/>
      <c r="I33" s="183"/>
    </row>
    <row r="34" spans="1:9" ht="26.25">
      <c r="A34" s="183"/>
      <c r="B34" s="183"/>
      <c r="C34" s="183"/>
      <c r="D34" s="183"/>
      <c r="E34" s="183"/>
      <c r="F34" s="183"/>
      <c r="G34" s="183"/>
      <c r="H34" s="183"/>
      <c r="I34" s="183"/>
    </row>
    <row r="35" spans="1:9" ht="26.25">
      <c r="A35" s="183"/>
      <c r="B35" s="183"/>
      <c r="C35" s="183"/>
      <c r="D35" s="183"/>
      <c r="E35" s="183"/>
      <c r="F35" s="183"/>
      <c r="G35" s="183"/>
      <c r="H35" s="183"/>
      <c r="I35" s="183"/>
    </row>
    <row r="36" spans="1:9" ht="26.25">
      <c r="A36" s="183"/>
      <c r="B36" s="183"/>
      <c r="C36" s="183"/>
      <c r="D36" s="183"/>
      <c r="E36" s="183"/>
      <c r="F36" s="183"/>
      <c r="G36" s="183"/>
      <c r="H36" s="183"/>
      <c r="I36" s="183"/>
    </row>
    <row r="37" spans="1:9" ht="26.25">
      <c r="A37" s="183"/>
      <c r="B37" s="183"/>
      <c r="C37" s="183"/>
      <c r="D37" s="183"/>
      <c r="E37" s="183"/>
      <c r="F37" s="183"/>
      <c r="G37" s="183"/>
      <c r="H37" s="183"/>
      <c r="I37" s="183"/>
    </row>
    <row r="38" spans="1:9" ht="26.25">
      <c r="A38" s="183"/>
      <c r="B38" s="183"/>
      <c r="C38" s="183"/>
      <c r="D38" s="183"/>
      <c r="E38" s="183"/>
      <c r="F38" s="183"/>
      <c r="G38" s="183"/>
      <c r="H38" s="183"/>
      <c r="I38" s="183"/>
    </row>
    <row r="39" spans="1:9" ht="26.25">
      <c r="A39" s="183"/>
      <c r="B39" s="183"/>
      <c r="C39" s="183"/>
      <c r="D39" s="183"/>
      <c r="E39" s="183"/>
      <c r="F39" s="183"/>
      <c r="G39" s="183"/>
      <c r="H39" s="183"/>
      <c r="I39" s="183"/>
    </row>
    <row r="40" spans="1:9" ht="26.25">
      <c r="A40" s="183"/>
      <c r="B40" s="183"/>
      <c r="C40" s="183"/>
      <c r="D40" s="183"/>
      <c r="E40" s="183"/>
      <c r="F40" s="183"/>
      <c r="G40" s="183"/>
      <c r="H40" s="183"/>
      <c r="I40" s="183"/>
    </row>
    <row r="41" spans="1:9" ht="26.25">
      <c r="A41" s="183"/>
      <c r="B41" s="183"/>
      <c r="C41" s="183"/>
      <c r="D41" s="183"/>
      <c r="E41" s="183"/>
      <c r="F41" s="183"/>
      <c r="G41" s="183"/>
      <c r="H41" s="183"/>
      <c r="I41" s="183"/>
    </row>
    <row r="42" spans="1:9" ht="26.25">
      <c r="A42" s="183"/>
      <c r="B42" s="183"/>
      <c r="C42" s="183"/>
      <c r="D42" s="183"/>
      <c r="E42" s="183"/>
      <c r="F42" s="183"/>
      <c r="G42" s="183"/>
      <c r="H42" s="183"/>
      <c r="I42" s="183"/>
    </row>
    <row r="43" spans="1:9" ht="26.25">
      <c r="A43" s="183"/>
      <c r="B43" s="183"/>
      <c r="C43" s="183"/>
      <c r="D43" s="183"/>
      <c r="E43" s="183"/>
      <c r="F43" s="183"/>
      <c r="G43" s="183"/>
      <c r="H43" s="183"/>
      <c r="I43" s="183"/>
    </row>
    <row r="44" spans="1:9" ht="26.25">
      <c r="A44" s="183"/>
      <c r="B44" s="183"/>
      <c r="C44" s="183"/>
      <c r="D44" s="183"/>
      <c r="E44" s="183"/>
      <c r="F44" s="183"/>
      <c r="G44" s="183"/>
      <c r="H44" s="183"/>
      <c r="I44" s="183"/>
    </row>
    <row r="45" spans="1:9" ht="26.25">
      <c r="A45" s="183"/>
      <c r="B45" s="183"/>
      <c r="C45" s="183"/>
      <c r="D45" s="183"/>
      <c r="E45" s="183"/>
      <c r="F45" s="183"/>
      <c r="G45" s="183"/>
      <c r="H45" s="183"/>
      <c r="I45" s="183"/>
    </row>
    <row r="46" spans="1:9" ht="26.25">
      <c r="A46" s="183"/>
      <c r="B46" s="183"/>
      <c r="C46" s="183"/>
      <c r="D46" s="183"/>
      <c r="E46" s="183"/>
      <c r="F46" s="183"/>
      <c r="G46" s="183"/>
      <c r="H46" s="183"/>
      <c r="I46" s="183"/>
    </row>
    <row r="47" spans="1:9" ht="26.25">
      <c r="A47" s="183"/>
      <c r="B47" s="183"/>
      <c r="C47" s="183"/>
      <c r="D47" s="183"/>
      <c r="E47" s="183"/>
      <c r="F47" s="183"/>
      <c r="G47" s="183"/>
      <c r="H47" s="183"/>
      <c r="I47" s="183"/>
    </row>
    <row r="48" spans="1:9" ht="26.25">
      <c r="A48" s="183"/>
      <c r="B48" s="183"/>
      <c r="C48" s="183"/>
      <c r="D48" s="183"/>
      <c r="E48" s="183"/>
      <c r="F48" s="183"/>
      <c r="G48" s="183"/>
      <c r="H48" s="183"/>
      <c r="I48" s="183"/>
    </row>
    <row r="49" spans="1:9" ht="26.25">
      <c r="A49" s="183"/>
      <c r="B49" s="183"/>
      <c r="C49" s="183"/>
      <c r="D49" s="183"/>
      <c r="E49" s="183"/>
      <c r="F49" s="183"/>
      <c r="G49" s="183"/>
      <c r="H49" s="183"/>
      <c r="I49" s="183"/>
    </row>
    <row r="50" spans="1:9" ht="26.25">
      <c r="A50" s="183"/>
      <c r="B50" s="183"/>
      <c r="C50" s="183"/>
      <c r="D50" s="183"/>
      <c r="E50" s="183"/>
      <c r="F50" s="183"/>
      <c r="G50" s="183"/>
      <c r="H50" s="183"/>
      <c r="I50" s="183"/>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I17" sqref="I17"/>
    </sheetView>
  </sheetViews>
  <sheetFormatPr defaultColWidth="9.28515625" defaultRowHeight="20.100000000000001" customHeight="1"/>
  <cols>
    <col min="1" max="1" width="22.7109375" style="30" customWidth="1"/>
    <col min="2" max="3" width="16.7109375" style="30" customWidth="1"/>
    <col min="4" max="4" width="22.85546875" style="30" customWidth="1"/>
    <col min="5" max="5" width="23.140625" style="30" customWidth="1"/>
    <col min="6" max="6" width="9.28515625" style="32"/>
    <col min="7" max="7" width="11.28515625" style="33" bestFit="1" customWidth="1"/>
    <col min="8" max="23" width="9.28515625" style="33"/>
    <col min="24" max="16384" width="9.28515625" style="30"/>
  </cols>
  <sheetData>
    <row r="1" spans="1:23" ht="19.149999999999999" customHeight="1"/>
    <row r="2" spans="1:23" ht="27" customHeight="1">
      <c r="A2" s="6" t="s">
        <v>58</v>
      </c>
      <c r="C2" s="31"/>
      <c r="D2" s="31"/>
      <c r="E2" s="31"/>
    </row>
    <row r="3" spans="1:23" s="175" customFormat="1" ht="15" customHeight="1">
      <c r="A3" s="215" t="s">
        <v>207</v>
      </c>
      <c r="B3" s="216"/>
      <c r="C3" s="216"/>
      <c r="D3" s="216"/>
      <c r="E3" s="628" t="s">
        <v>906</v>
      </c>
      <c r="F3" s="173"/>
      <c r="G3" s="174"/>
      <c r="H3" s="174">
        <v>2529</v>
      </c>
      <c r="I3" s="174">
        <v>61</v>
      </c>
      <c r="J3" s="174">
        <v>75</v>
      </c>
      <c r="K3" s="174">
        <v>18</v>
      </c>
      <c r="L3" s="174"/>
      <c r="M3" s="174"/>
      <c r="N3" s="174"/>
      <c r="O3" s="174"/>
      <c r="P3" s="174"/>
      <c r="Q3" s="174"/>
      <c r="R3" s="174"/>
      <c r="S3" s="174"/>
      <c r="T3" s="174"/>
      <c r="U3" s="174"/>
      <c r="V3" s="174"/>
      <c r="W3" s="174"/>
    </row>
    <row r="4" spans="1:23" ht="21" customHeight="1">
      <c r="A4" s="672"/>
      <c r="B4" s="605" t="s">
        <v>139</v>
      </c>
      <c r="C4" s="605" t="s">
        <v>43</v>
      </c>
      <c r="D4" s="605" t="s">
        <v>15</v>
      </c>
      <c r="E4" s="605" t="s">
        <v>140</v>
      </c>
    </row>
    <row r="5" spans="1:23" s="34" customFormat="1" ht="15.75">
      <c r="A5" s="673"/>
      <c r="B5" s="606" t="s">
        <v>189</v>
      </c>
      <c r="C5" s="606" t="s">
        <v>113</v>
      </c>
      <c r="D5" s="606" t="s">
        <v>16</v>
      </c>
      <c r="E5" s="606" t="s">
        <v>155</v>
      </c>
      <c r="F5" s="35"/>
      <c r="G5" s="36"/>
      <c r="H5" s="37"/>
      <c r="I5" s="38"/>
      <c r="J5" s="37"/>
      <c r="K5" s="37"/>
      <c r="L5" s="37"/>
      <c r="M5" s="37"/>
      <c r="N5" s="37"/>
      <c r="O5" s="39" t="s">
        <v>142</v>
      </c>
      <c r="P5" s="37"/>
      <c r="Q5" s="37"/>
      <c r="R5" s="37"/>
      <c r="S5" s="37"/>
      <c r="T5" s="37"/>
      <c r="U5" s="37"/>
      <c r="V5" s="37"/>
      <c r="W5" s="37"/>
    </row>
    <row r="6" spans="1:23" s="34" customFormat="1" ht="25.5">
      <c r="A6" s="607" t="s">
        <v>653</v>
      </c>
      <c r="B6" s="604">
        <v>3254</v>
      </c>
      <c r="C6" s="604">
        <f>42+59</f>
        <v>101</v>
      </c>
      <c r="D6" s="604">
        <v>899</v>
      </c>
      <c r="E6" s="608">
        <f>SUM(B6:D6)</f>
        <v>4254</v>
      </c>
      <c r="F6" s="35"/>
      <c r="G6" s="39"/>
      <c r="H6" s="37"/>
      <c r="I6" s="40"/>
      <c r="J6" s="37"/>
      <c r="K6" s="37"/>
      <c r="L6" s="37"/>
      <c r="M6" s="37"/>
      <c r="N6" s="37"/>
      <c r="O6" s="37"/>
      <c r="P6" s="37"/>
      <c r="Q6" s="37"/>
      <c r="R6" s="37"/>
      <c r="S6" s="37"/>
      <c r="T6" s="37"/>
      <c r="U6" s="37"/>
      <c r="V6" s="37"/>
      <c r="W6" s="37"/>
    </row>
    <row r="7" spans="1:23" s="34" customFormat="1" ht="34.9" customHeight="1">
      <c r="A7" s="609" t="s">
        <v>663</v>
      </c>
      <c r="B7" s="604">
        <v>22825</v>
      </c>
      <c r="C7" s="604">
        <v>1001</v>
      </c>
      <c r="D7" s="604">
        <v>4982</v>
      </c>
      <c r="E7" s="608">
        <f>SUM(B7:D7)</f>
        <v>28808</v>
      </c>
      <c r="F7" s="35"/>
      <c r="G7" s="37"/>
      <c r="H7" s="37"/>
      <c r="I7" s="41"/>
      <c r="J7" s="37"/>
      <c r="K7" s="37"/>
      <c r="L7" s="37"/>
      <c r="M7" s="37"/>
      <c r="N7" s="37"/>
      <c r="O7" s="37"/>
      <c r="P7" s="37"/>
      <c r="Q7" s="37"/>
      <c r="R7" s="37"/>
      <c r="S7" s="37"/>
      <c r="T7" s="37"/>
      <c r="U7" s="37"/>
      <c r="V7" s="37"/>
      <c r="W7" s="37"/>
    </row>
    <row r="8" spans="1:23" ht="25.5">
      <c r="A8" s="610" t="s">
        <v>654</v>
      </c>
      <c r="B8" s="611">
        <f>SUM(B6:B7)</f>
        <v>26079</v>
      </c>
      <c r="C8" s="611">
        <f>SUM(C6:C7)</f>
        <v>1102</v>
      </c>
      <c r="D8" s="611">
        <f>SUM(D6:D7)</f>
        <v>5881</v>
      </c>
      <c r="E8" s="611">
        <f>SUM(E6:E7)</f>
        <v>33062</v>
      </c>
    </row>
    <row r="9" spans="1:23" ht="20.100000000000001" customHeight="1">
      <c r="A9" s="42"/>
      <c r="B9" s="42"/>
      <c r="C9" s="302" t="s">
        <v>142</v>
      </c>
      <c r="D9" s="42"/>
      <c r="E9" s="42"/>
    </row>
    <row r="10" spans="1:23" ht="20.100000000000001" customHeight="1">
      <c r="A10" s="42"/>
      <c r="B10" s="42"/>
      <c r="C10" s="42"/>
      <c r="D10" s="42"/>
      <c r="E10" s="42"/>
    </row>
    <row r="11" spans="1:23" ht="20.100000000000001" customHeight="1">
      <c r="A11" s="42"/>
      <c r="B11" s="42" t="s">
        <v>142</v>
      </c>
      <c r="C11" s="42"/>
      <c r="D11" s="42"/>
      <c r="E11" s="42"/>
    </row>
    <row r="12" spans="1:23" ht="20.100000000000001" customHeight="1">
      <c r="A12" s="42"/>
      <c r="B12" s="42" t="s">
        <v>142</v>
      </c>
      <c r="C12" s="42"/>
      <c r="D12" s="42"/>
      <c r="E12" s="42"/>
    </row>
    <row r="13" spans="1:23" ht="20.100000000000001" customHeight="1">
      <c r="A13" s="42"/>
      <c r="B13" s="42"/>
      <c r="C13" s="42"/>
      <c r="D13" s="42"/>
      <c r="E13" s="42"/>
    </row>
    <row r="14" spans="1:23" ht="20.100000000000001" customHeight="1">
      <c r="A14" s="42"/>
      <c r="B14" s="42"/>
      <c r="C14" s="42"/>
      <c r="D14" s="42"/>
      <c r="E14" s="42"/>
    </row>
    <row r="15" spans="1:23" ht="20.100000000000001" customHeight="1">
      <c r="A15" s="42"/>
      <c r="B15" s="42"/>
      <c r="C15" s="42"/>
      <c r="D15" s="42"/>
      <c r="E15" s="42"/>
    </row>
    <row r="16" spans="1:23" ht="20.100000000000001" customHeight="1">
      <c r="A16" s="42"/>
      <c r="B16" s="42"/>
      <c r="C16" s="42"/>
      <c r="D16" s="42"/>
      <c r="E16" s="42"/>
    </row>
    <row r="17" spans="1:5" ht="20.100000000000001" customHeight="1">
      <c r="A17" s="42"/>
      <c r="B17" s="42"/>
      <c r="C17" s="42"/>
      <c r="D17" s="42"/>
      <c r="E17" s="42"/>
    </row>
    <row r="18" spans="1:5" ht="20.100000000000001" customHeight="1">
      <c r="A18" s="42"/>
      <c r="B18" s="42"/>
      <c r="C18" s="42"/>
      <c r="D18" s="42"/>
      <c r="E18" s="42"/>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heetViews>
  <sheetFormatPr defaultRowHeight="12.75"/>
  <sheetData>
    <row r="1" spans="1:9" ht="19.899999999999999" customHeight="1"/>
    <row r="2" spans="1:9" ht="13.9" customHeight="1" thickBot="1">
      <c r="A2" s="184"/>
      <c r="B2" s="184"/>
      <c r="C2" s="184"/>
      <c r="D2" s="184"/>
      <c r="E2" s="184"/>
      <c r="F2" s="184"/>
      <c r="G2" s="184"/>
      <c r="H2" s="184"/>
      <c r="I2" s="184"/>
    </row>
    <row r="3" spans="1:9" ht="27" thickTop="1">
      <c r="A3" s="186"/>
      <c r="B3" s="186"/>
      <c r="C3" s="186"/>
      <c r="D3" s="186"/>
      <c r="E3" s="186"/>
      <c r="F3" s="186"/>
      <c r="G3" s="186"/>
      <c r="H3" s="186"/>
      <c r="I3" s="186"/>
    </row>
    <row r="4" spans="1:9" ht="15" customHeight="1">
      <c r="A4" s="183"/>
      <c r="B4" s="183"/>
      <c r="C4" s="183"/>
      <c r="D4" s="183"/>
      <c r="E4" s="183"/>
      <c r="F4" s="183"/>
      <c r="G4" s="183"/>
      <c r="H4" s="183"/>
      <c r="I4" s="183"/>
    </row>
    <row r="5" spans="1:9" ht="15" customHeight="1">
      <c r="A5" s="183"/>
      <c r="B5" s="183"/>
      <c r="C5" s="183"/>
      <c r="D5" s="183"/>
      <c r="E5" s="183"/>
      <c r="F5" s="183"/>
      <c r="G5" s="183"/>
      <c r="H5" s="183"/>
      <c r="I5" s="183"/>
    </row>
    <row r="6" spans="1:9" ht="15" customHeight="1">
      <c r="A6" s="670" t="s">
        <v>621</v>
      </c>
      <c r="B6" s="670"/>
      <c r="C6" s="670"/>
      <c r="D6" s="670"/>
      <c r="E6" s="670"/>
      <c r="F6" s="670"/>
      <c r="G6" s="670"/>
      <c r="H6" s="670"/>
      <c r="I6" s="670"/>
    </row>
    <row r="7" spans="1:9" ht="15" customHeight="1">
      <c r="A7" s="670"/>
      <c r="B7" s="670"/>
      <c r="C7" s="670"/>
      <c r="D7" s="670"/>
      <c r="E7" s="670"/>
      <c r="F7" s="670"/>
      <c r="G7" s="670"/>
      <c r="H7" s="670"/>
      <c r="I7" s="670"/>
    </row>
    <row r="8" spans="1:9" ht="15" customHeight="1">
      <c r="A8" s="181"/>
      <c r="B8" s="181"/>
      <c r="C8" s="181"/>
      <c r="D8" s="181"/>
      <c r="E8" s="181"/>
      <c r="F8" s="181"/>
      <c r="G8" s="181"/>
      <c r="H8" s="181"/>
      <c r="I8" s="181"/>
    </row>
    <row r="9" spans="1:9" ht="15" customHeight="1">
      <c r="A9" s="670" t="s">
        <v>622</v>
      </c>
      <c r="B9" s="670"/>
      <c r="C9" s="670"/>
      <c r="D9" s="670"/>
      <c r="E9" s="670"/>
      <c r="F9" s="670"/>
      <c r="G9" s="670"/>
      <c r="H9" s="670"/>
      <c r="I9" s="670"/>
    </row>
    <row r="10" spans="1:9" ht="15" customHeight="1">
      <c r="A10" s="670"/>
      <c r="B10" s="670"/>
      <c r="C10" s="670"/>
      <c r="D10" s="670"/>
      <c r="E10" s="670"/>
      <c r="F10" s="670"/>
      <c r="G10" s="670"/>
      <c r="H10" s="670"/>
      <c r="I10" s="670"/>
    </row>
    <row r="11" spans="1:9" ht="15" customHeight="1">
      <c r="A11" s="183"/>
      <c r="B11" s="183"/>
      <c r="C11" s="183"/>
      <c r="D11" s="183"/>
      <c r="E11" s="183"/>
      <c r="F11" s="183"/>
      <c r="G11" s="183"/>
      <c r="H11" s="183"/>
      <c r="I11" s="183"/>
    </row>
    <row r="12" spans="1:9" ht="15" customHeight="1">
      <c r="A12" s="183"/>
      <c r="B12" s="183"/>
      <c r="C12" s="183"/>
      <c r="D12" s="183"/>
      <c r="E12" s="183"/>
      <c r="F12" s="183"/>
      <c r="G12" s="183"/>
      <c r="H12" s="183"/>
      <c r="I12" s="183"/>
    </row>
    <row r="13" spans="1:9" ht="15" customHeight="1">
      <c r="A13" s="670" t="s">
        <v>623</v>
      </c>
      <c r="B13" s="670"/>
      <c r="C13" s="670"/>
      <c r="D13" s="670"/>
      <c r="E13" s="670"/>
      <c r="F13" s="670"/>
      <c r="G13" s="670"/>
      <c r="H13" s="670"/>
      <c r="I13" s="670"/>
    </row>
    <row r="14" spans="1:9" ht="15" customHeight="1">
      <c r="A14" s="670"/>
      <c r="B14" s="670"/>
      <c r="C14" s="670"/>
      <c r="D14" s="670"/>
      <c r="E14" s="670"/>
      <c r="F14" s="670"/>
      <c r="G14" s="670"/>
      <c r="H14" s="670"/>
      <c r="I14" s="670"/>
    </row>
    <row r="15" spans="1:9" ht="15" customHeight="1">
      <c r="A15" s="670"/>
      <c r="B15" s="670"/>
      <c r="C15" s="670"/>
      <c r="D15" s="670"/>
      <c r="E15" s="670"/>
      <c r="F15" s="670"/>
      <c r="G15" s="670"/>
      <c r="H15" s="670"/>
      <c r="I15" s="670"/>
    </row>
    <row r="16" spans="1:9" ht="15" customHeight="1">
      <c r="A16" s="182"/>
      <c r="B16" s="182"/>
      <c r="C16" s="182"/>
      <c r="D16" s="182"/>
      <c r="E16" s="182"/>
      <c r="F16" s="182"/>
      <c r="G16" s="182"/>
      <c r="H16" s="182"/>
      <c r="I16" s="182"/>
    </row>
    <row r="17" spans="1:9" ht="15" customHeight="1">
      <c r="A17" s="671" t="s">
        <v>624</v>
      </c>
      <c r="B17" s="671"/>
      <c r="C17" s="671"/>
      <c r="D17" s="671"/>
      <c r="E17" s="671"/>
      <c r="F17" s="671"/>
      <c r="G17" s="671"/>
      <c r="H17" s="671"/>
      <c r="I17" s="671"/>
    </row>
    <row r="18" spans="1:9" ht="15" customHeight="1">
      <c r="A18" s="671"/>
      <c r="B18" s="671"/>
      <c r="C18" s="671"/>
      <c r="D18" s="671"/>
      <c r="E18" s="671"/>
      <c r="F18" s="671"/>
      <c r="G18" s="671"/>
      <c r="H18" s="671"/>
      <c r="I18" s="671"/>
    </row>
    <row r="19" spans="1:9" ht="15" customHeight="1">
      <c r="A19" s="671"/>
      <c r="B19" s="671"/>
      <c r="C19" s="671"/>
      <c r="D19" s="671"/>
      <c r="E19" s="671"/>
      <c r="F19" s="671"/>
      <c r="G19" s="671"/>
      <c r="H19" s="671"/>
      <c r="I19" s="671"/>
    </row>
    <row r="20" spans="1:9" ht="15" customHeight="1">
      <c r="A20" s="671"/>
      <c r="B20" s="671"/>
      <c r="C20" s="671"/>
      <c r="D20" s="671"/>
      <c r="E20" s="671"/>
      <c r="F20" s="671"/>
      <c r="G20" s="671"/>
      <c r="H20" s="671"/>
      <c r="I20" s="671"/>
    </row>
    <row r="21" spans="1:9" ht="15" customHeight="1">
      <c r="A21" s="183"/>
      <c r="B21" s="183"/>
      <c r="C21" s="183"/>
      <c r="D21" s="183"/>
      <c r="E21" s="183"/>
      <c r="F21" s="183"/>
      <c r="G21" s="183"/>
      <c r="H21" s="183"/>
      <c r="I21" s="183"/>
    </row>
    <row r="22" spans="1:9" ht="15" customHeight="1" thickBot="1">
      <c r="A22" s="183"/>
      <c r="B22" s="183"/>
      <c r="C22" s="183"/>
      <c r="D22" s="183"/>
      <c r="E22" s="183"/>
      <c r="F22" s="183"/>
      <c r="G22" s="183"/>
      <c r="H22" s="183"/>
      <c r="I22" s="183"/>
    </row>
    <row r="23" spans="1:9" ht="27" thickTop="1">
      <c r="A23" s="185"/>
      <c r="B23" s="185"/>
      <c r="C23" s="185"/>
      <c r="D23" s="185"/>
      <c r="E23" s="185"/>
      <c r="F23" s="185"/>
      <c r="G23" s="185"/>
      <c r="H23" s="185"/>
      <c r="I23" s="185"/>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K92"/>
  <sheetViews>
    <sheetView showGridLines="0" topLeftCell="J4" zoomScale="70" zoomScaleNormal="70" workbookViewId="0">
      <selection activeCell="O50" sqref="O50"/>
    </sheetView>
  </sheetViews>
  <sheetFormatPr defaultColWidth="9.28515625" defaultRowHeight="15"/>
  <cols>
    <col min="1" max="1" width="22.7109375" style="2" customWidth="1"/>
    <col min="2" max="12" width="15.7109375" style="20" customWidth="1"/>
    <col min="13" max="13" width="14" style="20" customWidth="1"/>
    <col min="14" max="16" width="9.28515625" style="47" customWidth="1"/>
    <col min="17" max="17" width="9.28515625" style="28" customWidth="1"/>
    <col min="18" max="22" width="9.28515625" style="2"/>
    <col min="23" max="23" width="15.7109375" style="2" customWidth="1"/>
    <col min="24" max="16384" width="9.28515625" style="2"/>
  </cols>
  <sheetData>
    <row r="1" spans="1:245" ht="19.149999999999999" customHeight="1"/>
    <row r="2" spans="1:245" ht="27" customHeight="1">
      <c r="A2" s="674" t="s">
        <v>192</v>
      </c>
      <c r="B2" s="674"/>
      <c r="C2" s="674"/>
      <c r="D2" s="674"/>
      <c r="E2" s="674"/>
      <c r="F2" s="674"/>
      <c r="G2" s="674"/>
      <c r="H2" s="43"/>
      <c r="I2" s="43" t="s">
        <v>142</v>
      </c>
      <c r="J2" s="43"/>
      <c r="K2" s="43"/>
      <c r="L2" s="43"/>
      <c r="M2" s="43"/>
      <c r="N2" s="44"/>
      <c r="O2" s="44"/>
      <c r="P2" s="44"/>
      <c r="Q2" s="45"/>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row>
    <row r="3" spans="1:245" s="109" customFormat="1" ht="15" customHeight="1">
      <c r="A3" s="156" t="s">
        <v>208</v>
      </c>
      <c r="B3" s="157"/>
      <c r="C3" s="157"/>
      <c r="D3" s="158"/>
      <c r="E3" s="158"/>
      <c r="F3" s="157"/>
      <c r="G3" s="157"/>
      <c r="H3" s="157"/>
      <c r="I3" s="159" t="s">
        <v>142</v>
      </c>
      <c r="J3" s="159"/>
      <c r="K3" s="159"/>
      <c r="L3" s="159"/>
      <c r="M3" s="159"/>
      <c r="N3" s="160"/>
      <c r="O3" s="160"/>
      <c r="P3" s="160"/>
      <c r="Q3" s="161"/>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c r="DX3" s="157"/>
      <c r="DY3" s="157"/>
      <c r="DZ3" s="157"/>
      <c r="EA3" s="157"/>
      <c r="EB3" s="157"/>
      <c r="EC3" s="157"/>
      <c r="ED3" s="157"/>
      <c r="EE3" s="157"/>
      <c r="EF3" s="157"/>
      <c r="EG3" s="157"/>
      <c r="EH3" s="157"/>
      <c r="EI3" s="157"/>
      <c r="EJ3" s="157"/>
      <c r="EK3" s="157"/>
      <c r="EL3" s="157"/>
      <c r="EM3" s="157"/>
      <c r="EN3" s="157"/>
      <c r="EO3" s="157"/>
      <c r="EP3" s="157"/>
      <c r="EQ3" s="157"/>
      <c r="ER3" s="157"/>
      <c r="ES3" s="157"/>
      <c r="ET3" s="157"/>
      <c r="EU3" s="157"/>
      <c r="EV3" s="157"/>
      <c r="EW3" s="157"/>
      <c r="EX3" s="157"/>
      <c r="EY3" s="157"/>
      <c r="EZ3" s="157"/>
      <c r="FA3" s="157"/>
      <c r="FB3" s="157"/>
      <c r="FC3" s="157"/>
      <c r="FD3" s="157"/>
      <c r="FE3" s="157"/>
      <c r="FF3" s="157"/>
      <c r="FG3" s="157"/>
      <c r="FH3" s="157"/>
      <c r="FI3" s="157"/>
      <c r="FJ3" s="157"/>
      <c r="FK3" s="157"/>
      <c r="FL3" s="157"/>
      <c r="FM3" s="157"/>
      <c r="FN3" s="157"/>
      <c r="FO3" s="157"/>
      <c r="FP3" s="157"/>
      <c r="FQ3" s="157"/>
      <c r="FR3" s="157"/>
      <c r="FS3" s="157"/>
      <c r="FT3" s="157"/>
      <c r="FU3" s="157"/>
      <c r="FV3" s="157"/>
      <c r="FW3" s="157"/>
      <c r="FX3" s="157"/>
      <c r="FY3" s="157"/>
      <c r="FZ3" s="157"/>
      <c r="GA3" s="157"/>
      <c r="GB3" s="157"/>
      <c r="GC3" s="157"/>
      <c r="GD3" s="157"/>
      <c r="GE3" s="157"/>
      <c r="GF3" s="157"/>
      <c r="GG3" s="157"/>
      <c r="GH3" s="157"/>
      <c r="GI3" s="157"/>
      <c r="GJ3" s="157"/>
      <c r="GK3" s="157"/>
      <c r="GL3" s="157"/>
      <c r="GM3" s="157"/>
      <c r="GN3" s="157"/>
      <c r="GO3" s="157"/>
      <c r="GP3" s="157"/>
      <c r="GQ3" s="157"/>
      <c r="GR3" s="157"/>
      <c r="GS3" s="157"/>
      <c r="GT3" s="157"/>
      <c r="GU3" s="157"/>
      <c r="GV3" s="157"/>
      <c r="GW3" s="157"/>
      <c r="GX3" s="157"/>
      <c r="GY3" s="157"/>
      <c r="GZ3" s="157"/>
      <c r="HA3" s="157"/>
      <c r="HB3" s="157"/>
      <c r="HC3" s="157"/>
      <c r="HD3" s="157"/>
      <c r="HE3" s="157"/>
      <c r="HF3" s="157"/>
      <c r="HG3" s="157"/>
      <c r="HH3" s="157"/>
      <c r="HI3" s="157"/>
      <c r="HJ3" s="157"/>
      <c r="HK3" s="157"/>
      <c r="HL3" s="157"/>
      <c r="HM3" s="157"/>
      <c r="HN3" s="157"/>
      <c r="HO3" s="157"/>
      <c r="HP3" s="157"/>
      <c r="HQ3" s="157"/>
      <c r="HR3" s="157"/>
      <c r="HS3" s="157"/>
      <c r="HT3" s="157"/>
      <c r="HU3" s="157"/>
      <c r="HV3" s="157"/>
      <c r="HW3" s="157"/>
      <c r="HX3" s="157"/>
      <c r="HY3" s="157"/>
      <c r="HZ3" s="157"/>
      <c r="IA3" s="157"/>
      <c r="IB3" s="157"/>
      <c r="IC3" s="157"/>
      <c r="ID3" s="157"/>
      <c r="IE3" s="157"/>
      <c r="IF3" s="157"/>
      <c r="IG3" s="157"/>
      <c r="IH3" s="157"/>
      <c r="II3" s="157"/>
      <c r="IJ3" s="157"/>
      <c r="IK3" s="157"/>
    </row>
    <row r="4" spans="1:245" s="109" customFormat="1" ht="5.65" customHeight="1">
      <c r="A4" s="156"/>
      <c r="B4" s="157"/>
      <c r="C4" s="157"/>
      <c r="D4" s="158"/>
      <c r="E4" s="158"/>
      <c r="F4" s="157"/>
      <c r="G4" s="157"/>
      <c r="H4" s="157"/>
      <c r="I4" s="159"/>
      <c r="J4" s="159"/>
      <c r="K4" s="159"/>
      <c r="L4" s="159"/>
      <c r="M4" s="159"/>
      <c r="N4" s="243"/>
      <c r="O4" s="243"/>
      <c r="P4" s="243"/>
      <c r="Q4" s="244"/>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57"/>
      <c r="DT4" s="157"/>
      <c r="DU4" s="157"/>
      <c r="DV4" s="157"/>
      <c r="DW4" s="157"/>
      <c r="DX4" s="157"/>
      <c r="DY4" s="157"/>
      <c r="DZ4" s="157"/>
      <c r="EA4" s="157"/>
      <c r="EB4" s="157"/>
      <c r="EC4" s="157"/>
      <c r="ED4" s="157"/>
      <c r="EE4" s="157"/>
      <c r="EF4" s="157"/>
      <c r="EG4" s="157"/>
      <c r="EH4" s="157"/>
      <c r="EI4" s="157"/>
      <c r="EJ4" s="157"/>
      <c r="EK4" s="157"/>
      <c r="EL4" s="157"/>
      <c r="EM4" s="157"/>
      <c r="EN4" s="157"/>
      <c r="EO4" s="157"/>
      <c r="EP4" s="157"/>
      <c r="EQ4" s="157"/>
      <c r="ER4" s="157"/>
      <c r="ES4" s="157"/>
      <c r="ET4" s="157"/>
      <c r="EU4" s="157"/>
      <c r="EV4" s="157"/>
      <c r="EW4" s="157"/>
      <c r="EX4" s="157"/>
      <c r="EY4" s="157"/>
      <c r="EZ4" s="157"/>
      <c r="FA4" s="157"/>
      <c r="FB4" s="157"/>
      <c r="FC4" s="157"/>
      <c r="FD4" s="157"/>
      <c r="FE4" s="157"/>
      <c r="FF4" s="157"/>
      <c r="FG4" s="157"/>
      <c r="FH4" s="157"/>
      <c r="FI4" s="157"/>
      <c r="FJ4" s="157"/>
      <c r="FK4" s="157"/>
      <c r="FL4" s="157"/>
      <c r="FM4" s="157"/>
      <c r="FN4" s="157"/>
      <c r="FO4" s="157"/>
      <c r="FP4" s="157"/>
      <c r="FQ4" s="157"/>
      <c r="FR4" s="157"/>
      <c r="FS4" s="157"/>
      <c r="FT4" s="157"/>
      <c r="FU4" s="157"/>
      <c r="FV4" s="157"/>
      <c r="FW4" s="157"/>
      <c r="FX4" s="157"/>
      <c r="FY4" s="157"/>
      <c r="FZ4" s="157"/>
      <c r="GA4" s="157"/>
      <c r="GB4" s="157"/>
      <c r="GC4" s="157"/>
      <c r="GD4" s="157"/>
      <c r="GE4" s="157"/>
      <c r="GF4" s="157"/>
      <c r="GG4" s="157"/>
      <c r="GH4" s="157"/>
      <c r="GI4" s="157"/>
      <c r="GJ4" s="157"/>
      <c r="GK4" s="157"/>
      <c r="GL4" s="157"/>
      <c r="GM4" s="157"/>
      <c r="GN4" s="157"/>
      <c r="GO4" s="157"/>
      <c r="GP4" s="157"/>
      <c r="GQ4" s="157"/>
      <c r="GR4" s="157"/>
      <c r="GS4" s="157"/>
      <c r="GT4" s="157"/>
      <c r="GU4" s="157"/>
      <c r="GV4" s="157"/>
      <c r="GW4" s="157"/>
      <c r="GX4" s="157"/>
      <c r="GY4" s="157"/>
      <c r="GZ4" s="157"/>
      <c r="HA4" s="157"/>
      <c r="HB4" s="157"/>
      <c r="HC4" s="157"/>
      <c r="HD4" s="157"/>
      <c r="HE4" s="157"/>
      <c r="HF4" s="157"/>
      <c r="HG4" s="157"/>
      <c r="HH4" s="157"/>
      <c r="HI4" s="157"/>
      <c r="HJ4" s="157"/>
      <c r="HK4" s="157"/>
      <c r="HL4" s="157"/>
      <c r="HM4" s="157"/>
      <c r="HN4" s="157"/>
      <c r="HO4" s="157"/>
      <c r="HP4" s="157"/>
      <c r="HQ4" s="157"/>
      <c r="HR4" s="157"/>
      <c r="HS4" s="157"/>
      <c r="HT4" s="157"/>
      <c r="HU4" s="157"/>
      <c r="HV4" s="157"/>
      <c r="HW4" s="157"/>
      <c r="HX4" s="157"/>
      <c r="HY4" s="157"/>
      <c r="HZ4" s="157"/>
      <c r="IA4" s="157"/>
      <c r="IB4" s="157"/>
      <c r="IC4" s="157"/>
      <c r="ID4" s="157"/>
      <c r="IE4" s="157"/>
      <c r="IF4" s="157"/>
      <c r="IG4" s="157"/>
      <c r="IH4" s="157"/>
      <c r="II4" s="157"/>
      <c r="IJ4" s="157"/>
      <c r="IK4" s="157"/>
    </row>
    <row r="5" spans="1:245" s="109" customFormat="1" ht="15" customHeight="1">
      <c r="A5" s="316" t="s">
        <v>770</v>
      </c>
      <c r="B5" s="99"/>
      <c r="C5" s="99"/>
      <c r="D5" s="99"/>
      <c r="E5" s="99"/>
      <c r="F5" s="99"/>
      <c r="G5" s="242"/>
      <c r="H5" s="242"/>
      <c r="I5" s="240"/>
      <c r="J5" s="240"/>
      <c r="K5" s="240"/>
      <c r="L5" s="240"/>
      <c r="M5" s="240"/>
      <c r="N5" s="243"/>
      <c r="O5" s="243"/>
      <c r="P5" s="243"/>
      <c r="Q5" s="244"/>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c r="DX5" s="157"/>
      <c r="DY5" s="157"/>
      <c r="DZ5" s="157"/>
      <c r="EA5" s="157"/>
      <c r="EB5" s="157"/>
      <c r="EC5" s="157"/>
      <c r="ED5" s="157"/>
      <c r="EE5" s="157"/>
      <c r="EF5" s="157"/>
      <c r="EG5" s="157"/>
      <c r="EH5" s="157"/>
      <c r="EI5" s="157"/>
      <c r="EJ5" s="157"/>
      <c r="EK5" s="157"/>
      <c r="EL5" s="157"/>
      <c r="EM5" s="157"/>
      <c r="EN5" s="157"/>
      <c r="EO5" s="157"/>
      <c r="EP5" s="157"/>
      <c r="EQ5" s="157"/>
      <c r="ER5" s="157"/>
      <c r="ES5" s="157"/>
      <c r="ET5" s="157"/>
      <c r="EU5" s="157"/>
      <c r="EV5" s="157"/>
      <c r="EW5" s="157"/>
      <c r="EX5" s="157"/>
      <c r="EY5" s="157"/>
      <c r="EZ5" s="157"/>
      <c r="FA5" s="157"/>
      <c r="FB5" s="157"/>
      <c r="FC5" s="157"/>
      <c r="FD5" s="157"/>
      <c r="FE5" s="157"/>
      <c r="FF5" s="157"/>
      <c r="FG5" s="157"/>
      <c r="FH5" s="157"/>
      <c r="FI5" s="157"/>
      <c r="FJ5" s="157"/>
      <c r="FK5" s="157"/>
      <c r="FL5" s="157"/>
      <c r="FM5" s="157"/>
      <c r="FN5" s="157"/>
      <c r="FO5" s="157"/>
      <c r="FP5" s="157"/>
      <c r="FQ5" s="157"/>
      <c r="FR5" s="157"/>
      <c r="FS5" s="157"/>
      <c r="FT5" s="157"/>
      <c r="FU5" s="157"/>
      <c r="FV5" s="157"/>
      <c r="FW5" s="157"/>
      <c r="FX5" s="157"/>
      <c r="FY5" s="157"/>
      <c r="FZ5" s="157"/>
      <c r="GA5" s="157"/>
      <c r="GB5" s="157"/>
      <c r="GC5" s="157"/>
      <c r="GD5" s="157"/>
      <c r="GE5" s="157"/>
      <c r="GF5" s="157"/>
      <c r="GG5" s="157"/>
      <c r="GH5" s="157"/>
      <c r="GI5" s="157"/>
      <c r="GJ5" s="157"/>
      <c r="GK5" s="157"/>
      <c r="GL5" s="157"/>
      <c r="GM5" s="157"/>
      <c r="GN5" s="157"/>
      <c r="GO5" s="157"/>
      <c r="GP5" s="157"/>
      <c r="GQ5" s="157"/>
      <c r="GR5" s="157"/>
      <c r="GS5" s="157"/>
      <c r="GT5" s="157"/>
      <c r="GU5" s="157"/>
      <c r="GV5" s="157"/>
      <c r="GW5" s="157"/>
      <c r="GX5" s="157"/>
      <c r="GY5" s="157"/>
      <c r="GZ5" s="157"/>
      <c r="HA5" s="157"/>
      <c r="HB5" s="157"/>
      <c r="HC5" s="157"/>
      <c r="HD5" s="157"/>
      <c r="HE5" s="157"/>
      <c r="HF5" s="157"/>
      <c r="HG5" s="157"/>
      <c r="HH5" s="157"/>
      <c r="HI5" s="157"/>
      <c r="HJ5" s="157"/>
      <c r="HK5" s="157"/>
      <c r="HL5" s="157"/>
      <c r="HM5" s="157"/>
      <c r="HN5" s="157"/>
      <c r="HO5" s="157"/>
      <c r="HP5" s="157"/>
      <c r="HQ5" s="157"/>
      <c r="HR5" s="157"/>
      <c r="HS5" s="157"/>
      <c r="HT5" s="157"/>
      <c r="HU5" s="157"/>
      <c r="HV5" s="157"/>
      <c r="HW5" s="157"/>
      <c r="HX5" s="157"/>
      <c r="HY5" s="157"/>
      <c r="HZ5" s="157"/>
      <c r="IA5" s="157"/>
      <c r="IB5" s="157"/>
      <c r="IC5" s="157"/>
      <c r="ID5" s="157"/>
      <c r="IE5" s="157"/>
      <c r="IF5" s="157"/>
      <c r="IG5" s="157"/>
      <c r="IH5" s="157"/>
      <c r="II5" s="157"/>
      <c r="IJ5" s="157"/>
      <c r="IK5" s="157"/>
    </row>
    <row r="6" spans="1:245" s="109" customFormat="1" ht="15" customHeight="1">
      <c r="A6" s="315" t="s">
        <v>114</v>
      </c>
      <c r="B6" s="315">
        <v>2012</v>
      </c>
      <c r="C6" s="315">
        <v>2013</v>
      </c>
      <c r="D6" s="315">
        <v>2014</v>
      </c>
      <c r="E6" s="315">
        <v>2015</v>
      </c>
      <c r="F6" s="315">
        <v>2016</v>
      </c>
      <c r="G6" s="310">
        <v>2017</v>
      </c>
      <c r="H6" s="310">
        <v>2018</v>
      </c>
      <c r="I6" s="310">
        <v>2019</v>
      </c>
      <c r="J6" s="310">
        <v>2020</v>
      </c>
      <c r="K6" s="310">
        <v>2021</v>
      </c>
      <c r="L6" s="310">
        <v>2022</v>
      </c>
      <c r="M6" s="310">
        <v>2023</v>
      </c>
      <c r="N6" s="243"/>
      <c r="O6" s="243"/>
      <c r="P6" s="243"/>
      <c r="Q6" s="244"/>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c r="DV6" s="157"/>
      <c r="DW6" s="157"/>
      <c r="DX6" s="157"/>
      <c r="DY6" s="157"/>
      <c r="DZ6" s="157"/>
      <c r="EA6" s="157"/>
      <c r="EB6" s="157"/>
      <c r="EC6" s="157"/>
      <c r="ED6" s="157"/>
      <c r="EE6" s="157"/>
      <c r="EF6" s="157"/>
      <c r="EG6" s="157"/>
      <c r="EH6" s="157"/>
      <c r="EI6" s="157"/>
      <c r="EJ6" s="157"/>
      <c r="EK6" s="157"/>
      <c r="EL6" s="157"/>
      <c r="EM6" s="157"/>
      <c r="EN6" s="157"/>
      <c r="EO6" s="157"/>
      <c r="EP6" s="157"/>
      <c r="EQ6" s="157"/>
      <c r="ER6" s="157"/>
      <c r="ES6" s="157"/>
      <c r="ET6" s="157"/>
      <c r="EU6" s="157"/>
      <c r="EV6" s="157"/>
      <c r="EW6" s="157"/>
      <c r="EX6" s="157"/>
      <c r="EY6" s="157"/>
      <c r="EZ6" s="157"/>
      <c r="FA6" s="157"/>
      <c r="FB6" s="157"/>
      <c r="FC6" s="157"/>
      <c r="FD6" s="157"/>
      <c r="FE6" s="157"/>
      <c r="FF6" s="157"/>
      <c r="FG6" s="157"/>
      <c r="FH6" s="157"/>
      <c r="FI6" s="157"/>
      <c r="FJ6" s="157"/>
      <c r="FK6" s="157"/>
      <c r="FL6" s="157"/>
      <c r="FM6" s="157"/>
      <c r="FN6" s="157"/>
      <c r="FO6" s="157"/>
      <c r="FP6" s="157"/>
      <c r="FQ6" s="157"/>
      <c r="FR6" s="157"/>
      <c r="FS6" s="157"/>
      <c r="FT6" s="157"/>
      <c r="FU6" s="157"/>
      <c r="FV6" s="157"/>
      <c r="FW6" s="157"/>
      <c r="FX6" s="157"/>
      <c r="FY6" s="157"/>
      <c r="FZ6" s="157"/>
      <c r="GA6" s="157"/>
      <c r="GB6" s="157"/>
      <c r="GC6" s="157"/>
      <c r="GD6" s="157"/>
      <c r="GE6" s="157"/>
      <c r="GF6" s="157"/>
      <c r="GG6" s="157"/>
      <c r="GH6" s="157"/>
      <c r="GI6" s="157"/>
      <c r="GJ6" s="157"/>
      <c r="GK6" s="157"/>
      <c r="GL6" s="157"/>
      <c r="GM6" s="157"/>
      <c r="GN6" s="157"/>
      <c r="GO6" s="157"/>
      <c r="GP6" s="157"/>
      <c r="GQ6" s="157"/>
      <c r="GR6" s="157"/>
      <c r="GS6" s="157"/>
      <c r="GT6" s="157"/>
      <c r="GU6" s="157"/>
      <c r="GV6" s="157"/>
      <c r="GW6" s="157"/>
      <c r="GX6" s="157"/>
      <c r="GY6" s="157"/>
      <c r="GZ6" s="157"/>
      <c r="HA6" s="157"/>
      <c r="HB6" s="157"/>
      <c r="HC6" s="157"/>
      <c r="HD6" s="157"/>
      <c r="HE6" s="157"/>
      <c r="HF6" s="157"/>
      <c r="HG6" s="157"/>
      <c r="HH6" s="157"/>
      <c r="HI6" s="157"/>
      <c r="HJ6" s="157"/>
      <c r="HK6" s="157"/>
      <c r="HL6" s="157"/>
      <c r="HM6" s="157"/>
      <c r="HN6" s="157"/>
      <c r="HO6" s="157"/>
      <c r="HP6" s="157"/>
      <c r="HQ6" s="157"/>
      <c r="HR6" s="157"/>
      <c r="HS6" s="157"/>
      <c r="HT6" s="157"/>
      <c r="HU6" s="157"/>
      <c r="HV6" s="157"/>
      <c r="HW6" s="157"/>
      <c r="HX6" s="157"/>
      <c r="HY6" s="157"/>
      <c r="HZ6" s="157"/>
      <c r="IA6" s="157"/>
      <c r="IB6" s="157"/>
      <c r="IC6" s="157"/>
      <c r="ID6" s="157"/>
      <c r="IE6" s="157"/>
      <c r="IF6" s="157"/>
      <c r="IG6" s="157"/>
      <c r="IH6" s="157"/>
      <c r="II6" s="157"/>
      <c r="IJ6" s="157"/>
      <c r="IK6" s="157"/>
    </row>
    <row r="7" spans="1:245" s="109" customFormat="1" ht="22.5" customHeight="1">
      <c r="A7" s="313" t="s">
        <v>497</v>
      </c>
      <c r="B7" s="314">
        <v>16452398</v>
      </c>
      <c r="C7" s="314">
        <v>17329748</v>
      </c>
      <c r="D7" s="314">
        <v>17888850</v>
      </c>
      <c r="E7" s="314">
        <v>18661915</v>
      </c>
      <c r="F7" s="314">
        <v>19190462</v>
      </c>
      <c r="G7" s="314">
        <v>18607120</v>
      </c>
      <c r="H7" s="314">
        <v>19970763</v>
      </c>
      <c r="I7" s="314">
        <v>19648900</v>
      </c>
      <c r="J7" s="314">
        <v>20032004</v>
      </c>
      <c r="K7" s="314">
        <v>21097678</v>
      </c>
      <c r="L7" s="314">
        <v>22169405</v>
      </c>
      <c r="M7" s="314">
        <v>22935709</v>
      </c>
      <c r="N7" s="243"/>
      <c r="O7" s="243"/>
      <c r="P7" s="243"/>
      <c r="Q7" s="244"/>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c r="DX7" s="157"/>
      <c r="DY7" s="157"/>
      <c r="DZ7" s="157"/>
      <c r="EA7" s="157"/>
      <c r="EB7" s="157"/>
      <c r="EC7" s="157"/>
      <c r="ED7" s="157"/>
      <c r="EE7" s="157"/>
      <c r="EF7" s="157"/>
      <c r="EG7" s="157"/>
      <c r="EH7" s="157"/>
      <c r="EI7" s="157"/>
      <c r="EJ7" s="157"/>
      <c r="EK7" s="157"/>
      <c r="EL7" s="157"/>
      <c r="EM7" s="157"/>
      <c r="EN7" s="157"/>
      <c r="EO7" s="157"/>
      <c r="EP7" s="157"/>
      <c r="EQ7" s="157"/>
      <c r="ER7" s="157"/>
      <c r="ES7" s="157"/>
      <c r="ET7" s="157"/>
      <c r="EU7" s="157"/>
      <c r="EV7" s="157"/>
      <c r="EW7" s="157"/>
      <c r="EX7" s="157"/>
      <c r="EY7" s="157"/>
      <c r="EZ7" s="157"/>
      <c r="FA7" s="157"/>
      <c r="FB7" s="157"/>
      <c r="FC7" s="157"/>
      <c r="FD7" s="157"/>
      <c r="FE7" s="157"/>
      <c r="FF7" s="157"/>
      <c r="FG7" s="157"/>
      <c r="FH7" s="157"/>
      <c r="FI7" s="157"/>
      <c r="FJ7" s="157"/>
      <c r="FK7" s="157"/>
      <c r="FL7" s="157"/>
      <c r="FM7" s="157"/>
      <c r="FN7" s="157"/>
      <c r="FO7" s="157"/>
      <c r="FP7" s="157"/>
      <c r="FQ7" s="157"/>
      <c r="FR7" s="157"/>
      <c r="FS7" s="157"/>
      <c r="FT7" s="157"/>
      <c r="FU7" s="157"/>
      <c r="FV7" s="157"/>
      <c r="FW7" s="157"/>
      <c r="FX7" s="157"/>
      <c r="FY7" s="157"/>
      <c r="FZ7" s="157"/>
      <c r="GA7" s="157"/>
      <c r="GB7" s="157"/>
      <c r="GC7" s="157"/>
      <c r="GD7" s="157"/>
      <c r="GE7" s="157"/>
      <c r="GF7" s="157"/>
      <c r="GG7" s="157"/>
      <c r="GH7" s="157"/>
      <c r="GI7" s="157"/>
      <c r="GJ7" s="157"/>
      <c r="GK7" s="157"/>
      <c r="GL7" s="157"/>
      <c r="GM7" s="157"/>
      <c r="GN7" s="157"/>
      <c r="GO7" s="157"/>
      <c r="GP7" s="157"/>
      <c r="GQ7" s="157"/>
      <c r="GR7" s="157"/>
      <c r="GS7" s="157"/>
      <c r="GT7" s="157"/>
      <c r="GU7" s="157"/>
      <c r="GV7" s="157"/>
      <c r="GW7" s="157"/>
      <c r="GX7" s="157"/>
      <c r="GY7" s="157"/>
      <c r="GZ7" s="157"/>
      <c r="HA7" s="157"/>
      <c r="HB7" s="157"/>
      <c r="HC7" s="157"/>
      <c r="HD7" s="157"/>
      <c r="HE7" s="157"/>
      <c r="HF7" s="157"/>
      <c r="HG7" s="157"/>
      <c r="HH7" s="157"/>
      <c r="HI7" s="157"/>
      <c r="HJ7" s="157"/>
      <c r="HK7" s="157"/>
      <c r="HL7" s="157"/>
      <c r="HM7" s="157"/>
      <c r="HN7" s="157"/>
      <c r="HO7" s="157"/>
      <c r="HP7" s="157"/>
      <c r="HQ7" s="157"/>
      <c r="HR7" s="157"/>
      <c r="HS7" s="157"/>
      <c r="HT7" s="157"/>
      <c r="HU7" s="157"/>
      <c r="HV7" s="157"/>
      <c r="HW7" s="157"/>
      <c r="HX7" s="157"/>
      <c r="HY7" s="157"/>
      <c r="HZ7" s="157"/>
      <c r="IA7" s="157"/>
      <c r="IB7" s="157"/>
      <c r="IC7" s="157"/>
      <c r="ID7" s="157"/>
      <c r="IE7" s="157"/>
      <c r="IF7" s="157"/>
      <c r="IG7" s="157"/>
      <c r="IH7" s="157"/>
      <c r="II7" s="157"/>
      <c r="IJ7" s="157"/>
      <c r="IK7" s="157"/>
    </row>
    <row r="8" spans="1:245" s="109" customFormat="1" ht="22.5" customHeight="1">
      <c r="A8" s="317" t="s">
        <v>498</v>
      </c>
      <c r="B8" s="318">
        <v>16375683</v>
      </c>
      <c r="C8" s="318">
        <v>17260904</v>
      </c>
      <c r="D8" s="318">
        <v>18047588</v>
      </c>
      <c r="E8" s="318">
        <v>18695131</v>
      </c>
      <c r="F8" s="318">
        <v>19026178</v>
      </c>
      <c r="G8" s="311">
        <v>18790237</v>
      </c>
      <c r="H8" s="311">
        <v>19960009</v>
      </c>
      <c r="I8" s="311">
        <v>19647886</v>
      </c>
      <c r="J8" s="311">
        <v>20075675</v>
      </c>
      <c r="K8" s="311">
        <v>21141033</v>
      </c>
      <c r="L8" s="311">
        <v>22217148</v>
      </c>
      <c r="M8" s="311">
        <v>23161009</v>
      </c>
      <c r="N8" s="243"/>
      <c r="O8" s="243"/>
      <c r="P8" s="243"/>
      <c r="Q8" s="244"/>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c r="EP8" s="157"/>
      <c r="EQ8" s="157"/>
      <c r="ER8" s="157"/>
      <c r="ES8" s="157"/>
      <c r="ET8" s="157"/>
      <c r="EU8" s="157"/>
      <c r="EV8" s="157"/>
      <c r="EW8" s="157"/>
      <c r="EX8" s="157"/>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c r="GW8" s="157"/>
      <c r="GX8" s="157"/>
      <c r="GY8" s="157"/>
      <c r="GZ8" s="157"/>
      <c r="HA8" s="157"/>
      <c r="HB8" s="157"/>
      <c r="HC8" s="157"/>
      <c r="HD8" s="157"/>
      <c r="HE8" s="157"/>
      <c r="HF8" s="157"/>
      <c r="HG8" s="157"/>
      <c r="HH8" s="157"/>
      <c r="HI8" s="157"/>
      <c r="HJ8" s="157"/>
      <c r="HK8" s="157"/>
      <c r="HL8" s="157"/>
      <c r="HM8" s="157"/>
      <c r="HN8" s="157"/>
      <c r="HO8" s="157"/>
      <c r="HP8" s="157"/>
      <c r="HQ8" s="157"/>
      <c r="HR8" s="157"/>
      <c r="HS8" s="157"/>
      <c r="HT8" s="157"/>
      <c r="HU8" s="157"/>
      <c r="HV8" s="157"/>
      <c r="HW8" s="157"/>
      <c r="HX8" s="157"/>
      <c r="HY8" s="157"/>
      <c r="HZ8" s="157"/>
      <c r="IA8" s="157"/>
      <c r="IB8" s="157"/>
      <c r="IC8" s="157"/>
      <c r="ID8" s="157"/>
      <c r="IE8" s="157"/>
      <c r="IF8" s="157"/>
      <c r="IG8" s="157"/>
      <c r="IH8" s="157"/>
      <c r="II8" s="157"/>
      <c r="IJ8" s="157"/>
      <c r="IK8" s="157"/>
    </row>
    <row r="9" spans="1:245" s="109" customFormat="1" ht="22.5" customHeight="1">
      <c r="A9" s="312" t="s">
        <v>499</v>
      </c>
      <c r="B9" s="311">
        <v>16788040</v>
      </c>
      <c r="C9" s="311">
        <v>17521239</v>
      </c>
      <c r="D9" s="311">
        <v>18287217</v>
      </c>
      <c r="E9" s="311">
        <v>18972875</v>
      </c>
      <c r="F9" s="311">
        <v>19256027</v>
      </c>
      <c r="G9" s="311">
        <v>19263697</v>
      </c>
      <c r="H9" s="311">
        <v>20137543</v>
      </c>
      <c r="I9" s="311">
        <v>19828091</v>
      </c>
      <c r="J9" s="311">
        <v>20214050</v>
      </c>
      <c r="K9" s="311">
        <v>21464579</v>
      </c>
      <c r="L9" s="311">
        <v>22492708</v>
      </c>
      <c r="M9" s="311"/>
      <c r="N9" s="243"/>
      <c r="O9" s="243"/>
      <c r="P9" s="243"/>
      <c r="Q9" s="244"/>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c r="DX9" s="157"/>
      <c r="DY9" s="157"/>
      <c r="DZ9" s="157"/>
      <c r="EA9" s="157"/>
      <c r="EB9" s="157"/>
      <c r="EC9" s="157"/>
      <c r="ED9" s="157"/>
      <c r="EE9" s="157"/>
      <c r="EF9" s="157"/>
      <c r="EG9" s="157"/>
      <c r="EH9" s="157"/>
      <c r="EI9" s="157"/>
      <c r="EJ9" s="157"/>
      <c r="EK9" s="157"/>
      <c r="EL9" s="157"/>
      <c r="EM9" s="157"/>
      <c r="EN9" s="157"/>
      <c r="EO9" s="157"/>
      <c r="EP9" s="157"/>
      <c r="EQ9" s="157"/>
      <c r="ER9" s="157"/>
      <c r="ES9" s="157"/>
      <c r="ET9" s="157"/>
      <c r="EU9" s="157"/>
      <c r="EV9" s="157"/>
      <c r="EW9" s="157"/>
      <c r="EX9" s="157"/>
      <c r="EY9" s="157"/>
      <c r="EZ9" s="157"/>
      <c r="FA9" s="157"/>
      <c r="FB9" s="157"/>
      <c r="FC9" s="157"/>
      <c r="FD9" s="157"/>
      <c r="FE9" s="157"/>
      <c r="FF9" s="157"/>
      <c r="FG9" s="157"/>
      <c r="FH9" s="157"/>
      <c r="FI9" s="157"/>
      <c r="FJ9" s="157"/>
      <c r="FK9" s="157"/>
      <c r="FL9" s="157"/>
      <c r="FM9" s="157"/>
      <c r="FN9" s="157"/>
      <c r="FO9" s="157"/>
      <c r="FP9" s="157"/>
      <c r="FQ9" s="157"/>
      <c r="FR9" s="157"/>
      <c r="FS9" s="157"/>
      <c r="FT9" s="157"/>
      <c r="FU9" s="157"/>
      <c r="FV9" s="157"/>
      <c r="FW9" s="157"/>
      <c r="FX9" s="157"/>
      <c r="FY9" s="157"/>
      <c r="FZ9" s="157"/>
      <c r="GA9" s="157"/>
      <c r="GB9" s="157"/>
      <c r="GC9" s="157"/>
      <c r="GD9" s="157"/>
      <c r="GE9" s="157"/>
      <c r="GF9" s="157"/>
      <c r="GG9" s="157"/>
      <c r="GH9" s="157"/>
      <c r="GI9" s="157"/>
      <c r="GJ9" s="157"/>
      <c r="GK9" s="157"/>
      <c r="GL9" s="157"/>
      <c r="GM9" s="157"/>
      <c r="GN9" s="157"/>
      <c r="GO9" s="157"/>
      <c r="GP9" s="157"/>
      <c r="GQ9" s="157"/>
      <c r="GR9" s="157"/>
      <c r="GS9" s="157"/>
      <c r="GT9" s="157"/>
      <c r="GU9" s="157"/>
      <c r="GV9" s="157"/>
      <c r="GW9" s="157"/>
      <c r="GX9" s="157"/>
      <c r="GY9" s="157"/>
      <c r="GZ9" s="157"/>
      <c r="HA9" s="157"/>
      <c r="HB9" s="157"/>
      <c r="HC9" s="157"/>
      <c r="HD9" s="157"/>
      <c r="HE9" s="157"/>
      <c r="HF9" s="157"/>
      <c r="HG9" s="157"/>
      <c r="HH9" s="157"/>
      <c r="HI9" s="157"/>
      <c r="HJ9" s="157"/>
      <c r="HK9" s="157"/>
      <c r="HL9" s="157"/>
      <c r="HM9" s="157"/>
      <c r="HN9" s="157"/>
      <c r="HO9" s="157"/>
      <c r="HP9" s="157"/>
      <c r="HQ9" s="157"/>
      <c r="HR9" s="157"/>
      <c r="HS9" s="157"/>
      <c r="HT9" s="157"/>
      <c r="HU9" s="157"/>
      <c r="HV9" s="157"/>
      <c r="HW9" s="157"/>
      <c r="HX9" s="157"/>
      <c r="HY9" s="157"/>
      <c r="HZ9" s="157"/>
      <c r="IA9" s="157"/>
      <c r="IB9" s="157"/>
      <c r="IC9" s="157"/>
      <c r="ID9" s="157"/>
      <c r="IE9" s="157"/>
      <c r="IF9" s="157"/>
      <c r="IG9" s="157"/>
      <c r="IH9" s="157"/>
      <c r="II9" s="157"/>
      <c r="IJ9" s="157"/>
      <c r="IK9" s="157"/>
    </row>
    <row r="10" spans="1:245" s="109" customFormat="1" ht="22.5" customHeight="1">
      <c r="A10" s="312" t="s">
        <v>500</v>
      </c>
      <c r="B10" s="311">
        <v>17036665</v>
      </c>
      <c r="C10" s="311">
        <v>17758954</v>
      </c>
      <c r="D10" s="311">
        <v>18390035</v>
      </c>
      <c r="E10" s="311">
        <v>19169686</v>
      </c>
      <c r="F10" s="311">
        <v>19399797</v>
      </c>
      <c r="G10" s="311">
        <v>19579378</v>
      </c>
      <c r="H10" s="311">
        <v>20351666</v>
      </c>
      <c r="I10" s="311">
        <v>20038270</v>
      </c>
      <c r="J10" s="311">
        <v>19752080</v>
      </c>
      <c r="K10" s="311">
        <v>21896828</v>
      </c>
      <c r="L10" s="311">
        <v>22631222</v>
      </c>
      <c r="M10" s="311"/>
      <c r="N10" s="243"/>
      <c r="O10" s="243"/>
      <c r="P10" s="243"/>
      <c r="Q10" s="244"/>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c r="DV10" s="157"/>
      <c r="DW10" s="157"/>
      <c r="DX10" s="157"/>
      <c r="DY10" s="157"/>
      <c r="DZ10" s="157"/>
      <c r="EA10" s="157"/>
      <c r="EB10" s="157"/>
      <c r="EC10" s="157"/>
      <c r="ED10" s="157"/>
      <c r="EE10" s="157"/>
      <c r="EF10" s="157"/>
      <c r="EG10" s="157"/>
      <c r="EH10" s="157"/>
      <c r="EI10" s="157"/>
      <c r="EJ10" s="157"/>
      <c r="EK10" s="157"/>
      <c r="EL10" s="157"/>
      <c r="EM10" s="157"/>
      <c r="EN10" s="157"/>
      <c r="EO10" s="157"/>
      <c r="EP10" s="157"/>
      <c r="EQ10" s="157"/>
      <c r="ER10" s="157"/>
      <c r="ES10" s="157"/>
      <c r="ET10" s="157"/>
      <c r="EU10" s="157"/>
      <c r="EV10" s="157"/>
      <c r="EW10" s="157"/>
      <c r="EX10" s="157"/>
      <c r="EY10" s="157"/>
      <c r="EZ10" s="157"/>
      <c r="FA10" s="157"/>
      <c r="FB10" s="157"/>
      <c r="FC10" s="157"/>
      <c r="FD10" s="157"/>
      <c r="FE10" s="157"/>
      <c r="FF10" s="157"/>
      <c r="FG10" s="157"/>
      <c r="FH10" s="157"/>
      <c r="FI10" s="157"/>
      <c r="FJ10" s="157"/>
      <c r="FK10" s="157"/>
      <c r="FL10" s="157"/>
      <c r="FM10" s="157"/>
      <c r="FN10" s="157"/>
      <c r="FO10" s="157"/>
      <c r="FP10" s="157"/>
      <c r="FQ10" s="157"/>
      <c r="FR10" s="157"/>
      <c r="FS10" s="157"/>
      <c r="FT10" s="157"/>
      <c r="FU10" s="157"/>
      <c r="FV10" s="157"/>
      <c r="FW10" s="157"/>
      <c r="FX10" s="157"/>
      <c r="FY10" s="157"/>
      <c r="FZ10" s="157"/>
      <c r="GA10" s="157"/>
      <c r="GB10" s="157"/>
      <c r="GC10" s="157"/>
      <c r="GD10" s="157"/>
      <c r="GE10" s="157"/>
      <c r="GF10" s="157"/>
      <c r="GG10" s="157"/>
      <c r="GH10" s="157"/>
      <c r="GI10" s="157"/>
      <c r="GJ10" s="157"/>
      <c r="GK10" s="157"/>
      <c r="GL10" s="157"/>
      <c r="GM10" s="157"/>
      <c r="GN10" s="157"/>
      <c r="GO10" s="157"/>
      <c r="GP10" s="157"/>
      <c r="GQ10" s="157"/>
      <c r="GR10" s="157"/>
      <c r="GS10" s="157"/>
      <c r="GT10" s="157"/>
      <c r="GU10" s="157"/>
      <c r="GV10" s="157"/>
      <c r="GW10" s="157"/>
      <c r="GX10" s="157"/>
      <c r="GY10" s="157"/>
      <c r="GZ10" s="157"/>
      <c r="HA10" s="157"/>
      <c r="HB10" s="157"/>
      <c r="HC10" s="157"/>
      <c r="HD10" s="157"/>
      <c r="HE10" s="157"/>
      <c r="HF10" s="157"/>
      <c r="HG10" s="157"/>
      <c r="HH10" s="157"/>
      <c r="HI10" s="157"/>
      <c r="HJ10" s="157"/>
      <c r="HK10" s="157"/>
      <c r="HL10" s="157"/>
      <c r="HM10" s="157"/>
      <c r="HN10" s="157"/>
      <c r="HO10" s="157"/>
      <c r="HP10" s="157"/>
      <c r="HQ10" s="157"/>
      <c r="HR10" s="157"/>
      <c r="HS10" s="157"/>
      <c r="HT10" s="157"/>
      <c r="HU10" s="157"/>
      <c r="HV10" s="157"/>
      <c r="HW10" s="157"/>
      <c r="HX10" s="157"/>
      <c r="HY10" s="157"/>
      <c r="HZ10" s="157"/>
      <c r="IA10" s="157"/>
      <c r="IB10" s="157"/>
      <c r="IC10" s="157"/>
      <c r="ID10" s="157"/>
      <c r="IE10" s="157"/>
      <c r="IF10" s="157"/>
      <c r="IG10" s="157"/>
      <c r="IH10" s="157"/>
      <c r="II10" s="157"/>
      <c r="IJ10" s="157"/>
      <c r="IK10" s="157"/>
    </row>
    <row r="11" spans="1:245" s="109" customFormat="1" ht="22.5" customHeight="1">
      <c r="A11" s="312" t="s">
        <v>501</v>
      </c>
      <c r="B11" s="311">
        <v>17303097</v>
      </c>
      <c r="C11" s="311">
        <v>17848137</v>
      </c>
      <c r="D11" s="311">
        <v>18587161</v>
      </c>
      <c r="E11" s="311">
        <v>19389123</v>
      </c>
      <c r="F11" s="311">
        <v>19443619</v>
      </c>
      <c r="G11" s="311">
        <v>19847694</v>
      </c>
      <c r="H11" s="311">
        <v>20547739</v>
      </c>
      <c r="I11" s="311">
        <v>20218472</v>
      </c>
      <c r="J11" s="311">
        <v>19843495</v>
      </c>
      <c r="K11" s="311">
        <v>21925160</v>
      </c>
      <c r="L11" s="311">
        <v>22940182</v>
      </c>
      <c r="M11" s="311"/>
      <c r="N11" s="243"/>
      <c r="O11" s="243"/>
      <c r="P11" s="243"/>
      <c r="Q11" s="244"/>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c r="DX11" s="157"/>
      <c r="DY11" s="157"/>
      <c r="DZ11" s="157"/>
      <c r="EA11" s="157"/>
      <c r="EB11" s="157"/>
      <c r="EC11" s="157"/>
      <c r="ED11" s="157"/>
      <c r="EE11" s="157"/>
      <c r="EF11" s="157"/>
      <c r="EG11" s="157"/>
      <c r="EH11" s="157"/>
      <c r="EI11" s="157"/>
      <c r="EJ11" s="157"/>
      <c r="EK11" s="157"/>
      <c r="EL11" s="157"/>
      <c r="EM11" s="157"/>
      <c r="EN11" s="157"/>
      <c r="EO11" s="157"/>
      <c r="EP11" s="157"/>
      <c r="EQ11" s="157"/>
      <c r="ER11" s="157"/>
      <c r="ES11" s="157"/>
      <c r="ET11" s="157"/>
      <c r="EU11" s="157"/>
      <c r="EV11" s="157"/>
      <c r="EW11" s="157"/>
      <c r="EX11" s="157"/>
      <c r="EY11" s="157"/>
      <c r="EZ11" s="157"/>
      <c r="FA11" s="157"/>
      <c r="FB11" s="157"/>
      <c r="FC11" s="157"/>
      <c r="FD11" s="157"/>
      <c r="FE11" s="157"/>
      <c r="FF11" s="157"/>
      <c r="FG11" s="157"/>
      <c r="FH11" s="157"/>
      <c r="FI11" s="157"/>
      <c r="FJ11" s="157"/>
      <c r="FK11" s="157"/>
      <c r="FL11" s="157"/>
      <c r="FM11" s="157"/>
      <c r="FN11" s="157"/>
      <c r="FO11" s="157"/>
      <c r="FP11" s="157"/>
      <c r="FQ11" s="157"/>
      <c r="FR11" s="157"/>
      <c r="FS11" s="157"/>
      <c r="FT11" s="157"/>
      <c r="FU11" s="157"/>
      <c r="FV11" s="157"/>
      <c r="FW11" s="157"/>
      <c r="FX11" s="157"/>
      <c r="FY11" s="157"/>
      <c r="FZ11" s="157"/>
      <c r="GA11" s="157"/>
      <c r="GB11" s="157"/>
      <c r="GC11" s="157"/>
      <c r="GD11" s="157"/>
      <c r="GE11" s="157"/>
      <c r="GF11" s="157"/>
      <c r="GG11" s="157"/>
      <c r="GH11" s="157"/>
      <c r="GI11" s="157"/>
      <c r="GJ11" s="157"/>
      <c r="GK11" s="157"/>
      <c r="GL11" s="157"/>
      <c r="GM11" s="157"/>
      <c r="GN11" s="157"/>
      <c r="GO11" s="157"/>
      <c r="GP11" s="157"/>
      <c r="GQ11" s="157"/>
      <c r="GR11" s="157"/>
      <c r="GS11" s="157"/>
      <c r="GT11" s="157"/>
      <c r="GU11" s="157"/>
      <c r="GV11" s="157"/>
      <c r="GW11" s="157"/>
      <c r="GX11" s="157"/>
      <c r="GY11" s="157"/>
      <c r="GZ11" s="157"/>
      <c r="HA11" s="157"/>
      <c r="HB11" s="157"/>
      <c r="HC11" s="157"/>
      <c r="HD11" s="157"/>
      <c r="HE11" s="157"/>
      <c r="HF11" s="157"/>
      <c r="HG11" s="157"/>
      <c r="HH11" s="157"/>
      <c r="HI11" s="157"/>
      <c r="HJ11" s="157"/>
      <c r="HK11" s="157"/>
      <c r="HL11" s="157"/>
      <c r="HM11" s="157"/>
      <c r="HN11" s="157"/>
      <c r="HO11" s="157"/>
      <c r="HP11" s="157"/>
      <c r="HQ11" s="157"/>
      <c r="HR11" s="157"/>
      <c r="HS11" s="157"/>
      <c r="HT11" s="157"/>
      <c r="HU11" s="157"/>
      <c r="HV11" s="157"/>
      <c r="HW11" s="157"/>
      <c r="HX11" s="157"/>
      <c r="HY11" s="157"/>
      <c r="HZ11" s="157"/>
      <c r="IA11" s="157"/>
      <c r="IB11" s="157"/>
      <c r="IC11" s="157"/>
      <c r="ID11" s="157"/>
      <c r="IE11" s="157"/>
      <c r="IF11" s="157"/>
      <c r="IG11" s="157"/>
      <c r="IH11" s="157"/>
      <c r="II11" s="157"/>
      <c r="IJ11" s="157"/>
      <c r="IK11" s="157"/>
    </row>
    <row r="12" spans="1:245" s="109" customFormat="1" ht="22.5" customHeight="1">
      <c r="A12" s="312" t="s">
        <v>502</v>
      </c>
      <c r="B12" s="311">
        <v>17447788</v>
      </c>
      <c r="C12" s="311">
        <v>17912063</v>
      </c>
      <c r="D12" s="311">
        <v>18703323</v>
      </c>
      <c r="E12" s="311">
        <v>19363294</v>
      </c>
      <c r="F12" s="311">
        <v>19449850</v>
      </c>
      <c r="G12" s="311">
        <v>19775804</v>
      </c>
      <c r="H12" s="311">
        <v>20292691</v>
      </c>
      <c r="I12" s="311">
        <v>20220807</v>
      </c>
      <c r="J12" s="311">
        <v>20373446</v>
      </c>
      <c r="K12" s="311">
        <v>22144897</v>
      </c>
      <c r="L12" s="311">
        <v>23231725</v>
      </c>
      <c r="M12" s="311"/>
      <c r="N12" s="243"/>
      <c r="O12" s="243"/>
      <c r="P12" s="243"/>
      <c r="Q12" s="244"/>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c r="DX12" s="157"/>
      <c r="DY12" s="157"/>
      <c r="DZ12" s="157"/>
      <c r="EA12" s="157"/>
      <c r="EB12" s="157"/>
      <c r="EC12" s="157"/>
      <c r="ED12" s="157"/>
      <c r="EE12" s="157"/>
      <c r="EF12" s="157"/>
      <c r="EG12" s="157"/>
      <c r="EH12" s="157"/>
      <c r="EI12" s="157"/>
      <c r="EJ12" s="157"/>
      <c r="EK12" s="157"/>
      <c r="EL12" s="157"/>
      <c r="EM12" s="157"/>
      <c r="EN12" s="157"/>
      <c r="EO12" s="157"/>
      <c r="EP12" s="157"/>
      <c r="EQ12" s="157"/>
      <c r="ER12" s="157"/>
      <c r="ES12" s="157"/>
      <c r="ET12" s="157"/>
      <c r="EU12" s="157"/>
      <c r="EV12" s="157"/>
      <c r="EW12" s="157"/>
      <c r="EX12" s="157"/>
      <c r="EY12" s="157"/>
      <c r="EZ12" s="157"/>
      <c r="FA12" s="157"/>
      <c r="FB12" s="157"/>
      <c r="FC12" s="157"/>
      <c r="FD12" s="157"/>
      <c r="FE12" s="157"/>
      <c r="FF12" s="157"/>
      <c r="FG12" s="157"/>
      <c r="FH12" s="157"/>
      <c r="FI12" s="157"/>
      <c r="FJ12" s="157"/>
      <c r="FK12" s="157"/>
      <c r="FL12" s="157"/>
      <c r="FM12" s="157"/>
      <c r="FN12" s="157"/>
      <c r="FO12" s="157"/>
      <c r="FP12" s="157"/>
      <c r="FQ12" s="157"/>
      <c r="FR12" s="157"/>
      <c r="FS12" s="157"/>
      <c r="FT12" s="157"/>
      <c r="FU12" s="157"/>
      <c r="FV12" s="157"/>
      <c r="FW12" s="157"/>
      <c r="FX12" s="157"/>
      <c r="FY12" s="157"/>
      <c r="FZ12" s="157"/>
      <c r="GA12" s="157"/>
      <c r="GB12" s="157"/>
      <c r="GC12" s="157"/>
      <c r="GD12" s="157"/>
      <c r="GE12" s="157"/>
      <c r="GF12" s="157"/>
      <c r="GG12" s="157"/>
      <c r="GH12" s="157"/>
      <c r="GI12" s="157"/>
      <c r="GJ12" s="157"/>
      <c r="GK12" s="157"/>
      <c r="GL12" s="157"/>
      <c r="GM12" s="157"/>
      <c r="GN12" s="157"/>
      <c r="GO12" s="157"/>
      <c r="GP12" s="157"/>
      <c r="GQ12" s="157"/>
      <c r="GR12" s="157"/>
      <c r="GS12" s="157"/>
      <c r="GT12" s="157"/>
      <c r="GU12" s="157"/>
      <c r="GV12" s="157"/>
      <c r="GW12" s="157"/>
      <c r="GX12" s="157"/>
      <c r="GY12" s="157"/>
      <c r="GZ12" s="157"/>
      <c r="HA12" s="157"/>
      <c r="HB12" s="157"/>
      <c r="HC12" s="157"/>
      <c r="HD12" s="157"/>
      <c r="HE12" s="157"/>
      <c r="HF12" s="157"/>
      <c r="HG12" s="157"/>
      <c r="HH12" s="157"/>
      <c r="HI12" s="157"/>
      <c r="HJ12" s="157"/>
      <c r="HK12" s="157"/>
      <c r="HL12" s="157"/>
      <c r="HM12" s="157"/>
      <c r="HN12" s="157"/>
      <c r="HO12" s="157"/>
      <c r="HP12" s="157"/>
      <c r="HQ12" s="157"/>
      <c r="HR12" s="157"/>
      <c r="HS12" s="157"/>
      <c r="HT12" s="157"/>
      <c r="HU12" s="157"/>
      <c r="HV12" s="157"/>
      <c r="HW12" s="157"/>
      <c r="HX12" s="157"/>
      <c r="HY12" s="157"/>
      <c r="HZ12" s="157"/>
      <c r="IA12" s="157"/>
      <c r="IB12" s="157"/>
      <c r="IC12" s="157"/>
      <c r="ID12" s="157"/>
      <c r="IE12" s="157"/>
      <c r="IF12" s="157"/>
      <c r="IG12" s="157"/>
      <c r="IH12" s="157"/>
      <c r="II12" s="157"/>
      <c r="IJ12" s="157"/>
      <c r="IK12" s="157"/>
    </row>
    <row r="13" spans="1:245" s="109" customFormat="1" ht="22.5" customHeight="1">
      <c r="A13" s="312" t="s">
        <v>503</v>
      </c>
      <c r="B13" s="311">
        <v>17422720</v>
      </c>
      <c r="C13" s="311">
        <v>17839623</v>
      </c>
      <c r="D13" s="311">
        <v>18442224</v>
      </c>
      <c r="E13" s="311">
        <v>19104840</v>
      </c>
      <c r="F13" s="311">
        <v>19117896</v>
      </c>
      <c r="G13" s="311">
        <v>19922088</v>
      </c>
      <c r="H13" s="311">
        <v>20523586</v>
      </c>
      <c r="I13" s="311">
        <v>20102816</v>
      </c>
      <c r="J13" s="311">
        <v>20380102</v>
      </c>
      <c r="K13" s="311">
        <v>22120535</v>
      </c>
      <c r="L13" s="311">
        <v>22959768</v>
      </c>
      <c r="M13" s="311"/>
      <c r="N13" s="243"/>
      <c r="O13" s="243"/>
      <c r="P13" s="243"/>
      <c r="Q13" s="244"/>
      <c r="R13" s="157"/>
      <c r="S13" s="157"/>
      <c r="T13" s="157"/>
      <c r="U13" s="157"/>
      <c r="V13" s="157"/>
      <c r="W13" s="157"/>
      <c r="X13" s="157"/>
      <c r="Y13" s="157"/>
      <c r="Z13" s="157"/>
      <c r="AA13" s="157"/>
      <c r="AB13" s="157"/>
      <c r="AC13" s="157"/>
      <c r="AD13" s="157"/>
      <c r="AE13" s="157"/>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c r="DI13" s="157"/>
      <c r="DJ13" s="157"/>
      <c r="DK13" s="157"/>
      <c r="DL13" s="157"/>
      <c r="DM13" s="157"/>
      <c r="DN13" s="157"/>
      <c r="DO13" s="157"/>
      <c r="DP13" s="157"/>
      <c r="DQ13" s="157"/>
      <c r="DR13" s="157"/>
      <c r="DS13" s="157"/>
      <c r="DT13" s="157"/>
      <c r="DU13" s="157"/>
      <c r="DV13" s="157"/>
      <c r="DW13" s="157"/>
      <c r="DX13" s="157"/>
      <c r="DY13" s="157"/>
      <c r="DZ13" s="157"/>
      <c r="EA13" s="157"/>
      <c r="EB13" s="157"/>
      <c r="EC13" s="157"/>
      <c r="ED13" s="157"/>
      <c r="EE13" s="157"/>
      <c r="EF13" s="157"/>
      <c r="EG13" s="157"/>
      <c r="EH13" s="157"/>
      <c r="EI13" s="157"/>
      <c r="EJ13" s="157"/>
      <c r="EK13" s="157"/>
      <c r="EL13" s="157"/>
      <c r="EM13" s="157"/>
      <c r="EN13" s="157"/>
      <c r="EO13" s="157"/>
      <c r="EP13" s="157"/>
      <c r="EQ13" s="157"/>
      <c r="ER13" s="157"/>
      <c r="ES13" s="157"/>
      <c r="ET13" s="157"/>
      <c r="EU13" s="157"/>
      <c r="EV13" s="157"/>
      <c r="EW13" s="157"/>
      <c r="EX13" s="157"/>
      <c r="EY13" s="157"/>
      <c r="EZ13" s="157"/>
      <c r="FA13" s="157"/>
      <c r="FB13" s="157"/>
      <c r="FC13" s="157"/>
      <c r="FD13" s="157"/>
      <c r="FE13" s="157"/>
      <c r="FF13" s="157"/>
      <c r="FG13" s="157"/>
      <c r="FH13" s="157"/>
      <c r="FI13" s="157"/>
      <c r="FJ13" s="157"/>
      <c r="FK13" s="157"/>
      <c r="FL13" s="157"/>
      <c r="FM13" s="157"/>
      <c r="FN13" s="157"/>
      <c r="FO13" s="157"/>
      <c r="FP13" s="157"/>
      <c r="FQ13" s="157"/>
      <c r="FR13" s="157"/>
      <c r="FS13" s="157"/>
      <c r="FT13" s="157"/>
      <c r="FU13" s="157"/>
      <c r="FV13" s="157"/>
      <c r="FW13" s="157"/>
      <c r="FX13" s="157"/>
      <c r="FY13" s="157"/>
      <c r="FZ13" s="157"/>
      <c r="GA13" s="157"/>
      <c r="GB13" s="157"/>
      <c r="GC13" s="157"/>
      <c r="GD13" s="157"/>
      <c r="GE13" s="157"/>
      <c r="GF13" s="157"/>
      <c r="GG13" s="157"/>
      <c r="GH13" s="157"/>
      <c r="GI13" s="157"/>
      <c r="GJ13" s="157"/>
      <c r="GK13" s="157"/>
      <c r="GL13" s="157"/>
      <c r="GM13" s="157"/>
      <c r="GN13" s="157"/>
      <c r="GO13" s="157"/>
      <c r="GP13" s="157"/>
      <c r="GQ13" s="157"/>
      <c r="GR13" s="157"/>
      <c r="GS13" s="157"/>
      <c r="GT13" s="157"/>
      <c r="GU13" s="157"/>
      <c r="GV13" s="157"/>
      <c r="GW13" s="157"/>
      <c r="GX13" s="157"/>
      <c r="GY13" s="157"/>
      <c r="GZ13" s="157"/>
      <c r="HA13" s="157"/>
      <c r="HB13" s="157"/>
      <c r="HC13" s="157"/>
      <c r="HD13" s="157"/>
      <c r="HE13" s="157"/>
      <c r="HF13" s="157"/>
      <c r="HG13" s="157"/>
      <c r="HH13" s="157"/>
      <c r="HI13" s="157"/>
      <c r="HJ13" s="157"/>
      <c r="HK13" s="157"/>
      <c r="HL13" s="157"/>
      <c r="HM13" s="157"/>
      <c r="HN13" s="157"/>
      <c r="HO13" s="157"/>
      <c r="HP13" s="157"/>
      <c r="HQ13" s="157"/>
      <c r="HR13" s="157"/>
      <c r="HS13" s="157"/>
      <c r="HT13" s="157"/>
      <c r="HU13" s="157"/>
      <c r="HV13" s="157"/>
      <c r="HW13" s="157"/>
      <c r="HX13" s="157"/>
      <c r="HY13" s="157"/>
      <c r="HZ13" s="157"/>
      <c r="IA13" s="157"/>
      <c r="IB13" s="157"/>
      <c r="IC13" s="157"/>
      <c r="ID13" s="157"/>
      <c r="IE13" s="157"/>
      <c r="IF13" s="157"/>
      <c r="IG13" s="157"/>
      <c r="IH13" s="157"/>
      <c r="II13" s="157"/>
      <c r="IJ13" s="157"/>
      <c r="IK13" s="157"/>
    </row>
    <row r="14" spans="1:245" s="109" customFormat="1" ht="22.5" customHeight="1">
      <c r="A14" s="312" t="s">
        <v>504</v>
      </c>
      <c r="B14" s="311">
        <v>17103179</v>
      </c>
      <c r="C14" s="311">
        <v>17831642</v>
      </c>
      <c r="D14" s="311">
        <v>18653931</v>
      </c>
      <c r="E14" s="311">
        <v>19146042</v>
      </c>
      <c r="F14" s="311">
        <v>19203724</v>
      </c>
      <c r="G14" s="311">
        <v>19979268</v>
      </c>
      <c r="H14" s="311">
        <v>20325317</v>
      </c>
      <c r="I14" s="311">
        <v>19945604</v>
      </c>
      <c r="J14" s="311">
        <v>20713606</v>
      </c>
      <c r="K14" s="311">
        <v>22152695</v>
      </c>
      <c r="L14" s="311">
        <v>23358191</v>
      </c>
      <c r="M14" s="311"/>
      <c r="N14" s="243"/>
      <c r="O14" s="243"/>
      <c r="P14" s="243"/>
      <c r="Q14" s="244"/>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c r="DV14" s="157"/>
      <c r="DW14" s="157"/>
      <c r="DX14" s="157"/>
      <c r="DY14" s="157"/>
      <c r="DZ14" s="157"/>
      <c r="EA14" s="157"/>
      <c r="EB14" s="157"/>
      <c r="EC14" s="157"/>
      <c r="ED14" s="157"/>
      <c r="EE14" s="157"/>
      <c r="EF14" s="157"/>
      <c r="EG14" s="157"/>
      <c r="EH14" s="157"/>
      <c r="EI14" s="157"/>
      <c r="EJ14" s="157"/>
      <c r="EK14" s="157"/>
      <c r="EL14" s="157"/>
      <c r="EM14" s="157"/>
      <c r="EN14" s="157"/>
      <c r="EO14" s="157"/>
      <c r="EP14" s="157"/>
      <c r="EQ14" s="157"/>
      <c r="ER14" s="157"/>
      <c r="ES14" s="157"/>
      <c r="ET14" s="157"/>
      <c r="EU14" s="157"/>
      <c r="EV14" s="157"/>
      <c r="EW14" s="157"/>
      <c r="EX14" s="157"/>
      <c r="EY14" s="157"/>
      <c r="EZ14" s="157"/>
      <c r="FA14" s="157"/>
      <c r="FB14" s="157"/>
      <c r="FC14" s="157"/>
      <c r="FD14" s="157"/>
      <c r="FE14" s="157"/>
      <c r="FF14" s="157"/>
      <c r="FG14" s="157"/>
      <c r="FH14" s="157"/>
      <c r="FI14" s="157"/>
      <c r="FJ14" s="157"/>
      <c r="FK14" s="157"/>
      <c r="FL14" s="157"/>
      <c r="FM14" s="157"/>
      <c r="FN14" s="157"/>
      <c r="FO14" s="157"/>
      <c r="FP14" s="157"/>
      <c r="FQ14" s="157"/>
      <c r="FR14" s="157"/>
      <c r="FS14" s="157"/>
      <c r="FT14" s="157"/>
      <c r="FU14" s="157"/>
      <c r="FV14" s="157"/>
      <c r="FW14" s="157"/>
      <c r="FX14" s="157"/>
      <c r="FY14" s="157"/>
      <c r="FZ14" s="157"/>
      <c r="GA14" s="157"/>
      <c r="GB14" s="157"/>
      <c r="GC14" s="157"/>
      <c r="GD14" s="157"/>
      <c r="GE14" s="157"/>
      <c r="GF14" s="157"/>
      <c r="GG14" s="157"/>
      <c r="GH14" s="157"/>
      <c r="GI14" s="157"/>
      <c r="GJ14" s="157"/>
      <c r="GK14" s="157"/>
      <c r="GL14" s="157"/>
      <c r="GM14" s="157"/>
      <c r="GN14" s="157"/>
      <c r="GO14" s="157"/>
      <c r="GP14" s="157"/>
      <c r="GQ14" s="157"/>
      <c r="GR14" s="157"/>
      <c r="GS14" s="157"/>
      <c r="GT14" s="157"/>
      <c r="GU14" s="157"/>
      <c r="GV14" s="157"/>
      <c r="GW14" s="157"/>
      <c r="GX14" s="157"/>
      <c r="GY14" s="157"/>
      <c r="GZ14" s="157"/>
      <c r="HA14" s="157"/>
      <c r="HB14" s="157"/>
      <c r="HC14" s="157"/>
      <c r="HD14" s="157"/>
      <c r="HE14" s="157"/>
      <c r="HF14" s="157"/>
      <c r="HG14" s="157"/>
      <c r="HH14" s="157"/>
      <c r="HI14" s="157"/>
      <c r="HJ14" s="157"/>
      <c r="HK14" s="157"/>
      <c r="HL14" s="157"/>
      <c r="HM14" s="157"/>
      <c r="HN14" s="157"/>
      <c r="HO14" s="157"/>
      <c r="HP14" s="157"/>
      <c r="HQ14" s="157"/>
      <c r="HR14" s="157"/>
      <c r="HS14" s="157"/>
      <c r="HT14" s="157"/>
      <c r="HU14" s="157"/>
      <c r="HV14" s="157"/>
      <c r="HW14" s="157"/>
      <c r="HX14" s="157"/>
      <c r="HY14" s="157"/>
      <c r="HZ14" s="157"/>
      <c r="IA14" s="157"/>
      <c r="IB14" s="157"/>
      <c r="IC14" s="157"/>
      <c r="ID14" s="157"/>
      <c r="IE14" s="157"/>
      <c r="IF14" s="157"/>
      <c r="IG14" s="157"/>
      <c r="IH14" s="157"/>
      <c r="II14" s="157"/>
      <c r="IJ14" s="157"/>
      <c r="IK14" s="157"/>
    </row>
    <row r="15" spans="1:245" s="109" customFormat="1" ht="22.5" customHeight="1">
      <c r="A15" s="312" t="s">
        <v>505</v>
      </c>
      <c r="B15" s="311">
        <v>17566776</v>
      </c>
      <c r="C15" s="311">
        <v>18113873</v>
      </c>
      <c r="D15" s="311">
        <v>18942797</v>
      </c>
      <c r="E15" s="311">
        <v>19298285</v>
      </c>
      <c r="F15" s="311">
        <v>19156134</v>
      </c>
      <c r="G15" s="311">
        <v>20284445</v>
      </c>
      <c r="H15" s="311">
        <v>20621914</v>
      </c>
      <c r="I15" s="311">
        <v>20279720</v>
      </c>
      <c r="J15" s="311">
        <v>20970323</v>
      </c>
      <c r="K15" s="311">
        <v>22412059</v>
      </c>
      <c r="L15" s="311">
        <v>23692191</v>
      </c>
      <c r="M15" s="311"/>
      <c r="N15" s="243"/>
      <c r="O15" s="243"/>
      <c r="P15" s="243"/>
      <c r="Q15" s="244"/>
      <c r="R15" s="157"/>
      <c r="S15" s="157"/>
      <c r="T15" s="157"/>
      <c r="U15" s="157"/>
      <c r="V15" s="157"/>
      <c r="W15" s="157"/>
      <c r="X15" s="157"/>
      <c r="Y15" s="157"/>
      <c r="Z15" s="157"/>
      <c r="AA15" s="157"/>
      <c r="AB15" s="157"/>
      <c r="AC15" s="157"/>
      <c r="AD15" s="157"/>
      <c r="AE15" s="157"/>
      <c r="AF15" s="157"/>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c r="CR15" s="157"/>
      <c r="CS15" s="157"/>
      <c r="CT15" s="157"/>
      <c r="CU15" s="157"/>
      <c r="CV15" s="157"/>
      <c r="CW15" s="157"/>
      <c r="CX15" s="157"/>
      <c r="CY15" s="157"/>
      <c r="CZ15" s="157"/>
      <c r="DA15" s="157"/>
      <c r="DB15" s="157"/>
      <c r="DC15" s="157"/>
      <c r="DD15" s="157"/>
      <c r="DE15" s="157"/>
      <c r="DF15" s="157"/>
      <c r="DG15" s="157"/>
      <c r="DH15" s="157"/>
      <c r="DI15" s="157"/>
      <c r="DJ15" s="157"/>
      <c r="DK15" s="157"/>
      <c r="DL15" s="157"/>
      <c r="DM15" s="157"/>
      <c r="DN15" s="157"/>
      <c r="DO15" s="157"/>
      <c r="DP15" s="157"/>
      <c r="DQ15" s="157"/>
      <c r="DR15" s="157"/>
      <c r="DS15" s="157"/>
      <c r="DT15" s="157"/>
      <c r="DU15" s="157"/>
      <c r="DV15" s="157"/>
      <c r="DW15" s="157"/>
      <c r="DX15" s="157"/>
      <c r="DY15" s="157"/>
      <c r="DZ15" s="157"/>
      <c r="EA15" s="157"/>
      <c r="EB15" s="157"/>
      <c r="EC15" s="157"/>
      <c r="ED15" s="157"/>
      <c r="EE15" s="157"/>
      <c r="EF15" s="157"/>
      <c r="EG15" s="157"/>
      <c r="EH15" s="157"/>
      <c r="EI15" s="157"/>
      <c r="EJ15" s="157"/>
      <c r="EK15" s="157"/>
      <c r="EL15" s="157"/>
      <c r="EM15" s="157"/>
      <c r="EN15" s="157"/>
      <c r="EO15" s="157"/>
      <c r="EP15" s="157"/>
      <c r="EQ15" s="157"/>
      <c r="ER15" s="157"/>
      <c r="ES15" s="157"/>
      <c r="ET15" s="157"/>
      <c r="EU15" s="157"/>
      <c r="EV15" s="157"/>
      <c r="EW15" s="157"/>
      <c r="EX15" s="157"/>
      <c r="EY15" s="157"/>
      <c r="EZ15" s="157"/>
      <c r="FA15" s="157"/>
      <c r="FB15" s="157"/>
      <c r="FC15" s="157"/>
      <c r="FD15" s="157"/>
      <c r="FE15" s="157"/>
      <c r="FF15" s="157"/>
      <c r="FG15" s="157"/>
      <c r="FH15" s="157"/>
      <c r="FI15" s="157"/>
      <c r="FJ15" s="157"/>
      <c r="FK15" s="157"/>
      <c r="FL15" s="157"/>
      <c r="FM15" s="157"/>
      <c r="FN15" s="157"/>
      <c r="FO15" s="157"/>
      <c r="FP15" s="157"/>
      <c r="FQ15" s="157"/>
      <c r="FR15" s="157"/>
      <c r="FS15" s="157"/>
      <c r="FT15" s="157"/>
      <c r="FU15" s="157"/>
      <c r="FV15" s="157"/>
      <c r="FW15" s="157"/>
      <c r="FX15" s="157"/>
      <c r="FY15" s="157"/>
      <c r="FZ15" s="157"/>
      <c r="GA15" s="157"/>
      <c r="GB15" s="157"/>
      <c r="GC15" s="157"/>
      <c r="GD15" s="157"/>
      <c r="GE15" s="157"/>
      <c r="GF15" s="157"/>
      <c r="GG15" s="157"/>
      <c r="GH15" s="157"/>
      <c r="GI15" s="157"/>
      <c r="GJ15" s="157"/>
      <c r="GK15" s="157"/>
      <c r="GL15" s="157"/>
      <c r="GM15" s="157"/>
      <c r="GN15" s="157"/>
      <c r="GO15" s="157"/>
      <c r="GP15" s="157"/>
      <c r="GQ15" s="157"/>
      <c r="GR15" s="157"/>
      <c r="GS15" s="157"/>
      <c r="GT15" s="157"/>
      <c r="GU15" s="157"/>
      <c r="GV15" s="157"/>
      <c r="GW15" s="157"/>
      <c r="GX15" s="157"/>
      <c r="GY15" s="157"/>
      <c r="GZ15" s="157"/>
      <c r="HA15" s="157"/>
      <c r="HB15" s="157"/>
      <c r="HC15" s="157"/>
      <c r="HD15" s="157"/>
      <c r="HE15" s="157"/>
      <c r="HF15" s="157"/>
      <c r="HG15" s="157"/>
      <c r="HH15" s="157"/>
      <c r="HI15" s="157"/>
      <c r="HJ15" s="157"/>
      <c r="HK15" s="157"/>
      <c r="HL15" s="157"/>
      <c r="HM15" s="157"/>
      <c r="HN15" s="157"/>
      <c r="HO15" s="157"/>
      <c r="HP15" s="157"/>
      <c r="HQ15" s="157"/>
      <c r="HR15" s="157"/>
      <c r="HS15" s="157"/>
      <c r="HT15" s="157"/>
      <c r="HU15" s="157"/>
      <c r="HV15" s="157"/>
      <c r="HW15" s="157"/>
      <c r="HX15" s="157"/>
      <c r="HY15" s="157"/>
      <c r="HZ15" s="157"/>
      <c r="IA15" s="157"/>
      <c r="IB15" s="157"/>
      <c r="IC15" s="157"/>
      <c r="ID15" s="157"/>
      <c r="IE15" s="157"/>
      <c r="IF15" s="157"/>
      <c r="IG15" s="157"/>
      <c r="IH15" s="157"/>
      <c r="II15" s="157"/>
      <c r="IJ15" s="157"/>
      <c r="IK15" s="157"/>
    </row>
    <row r="16" spans="1:245" s="109" customFormat="1" ht="22.5" customHeight="1">
      <c r="A16" s="312" t="s">
        <v>506</v>
      </c>
      <c r="B16" s="311">
        <v>17332015</v>
      </c>
      <c r="C16" s="311">
        <v>17910788</v>
      </c>
      <c r="D16" s="311">
        <v>18905822</v>
      </c>
      <c r="E16" s="311">
        <v>19646412</v>
      </c>
      <c r="F16" s="311">
        <v>19349668</v>
      </c>
      <c r="G16" s="311">
        <v>20390228</v>
      </c>
      <c r="H16" s="311">
        <v>20620417</v>
      </c>
      <c r="I16" s="311">
        <v>20348058</v>
      </c>
      <c r="J16" s="311">
        <v>21374683</v>
      </c>
      <c r="K16" s="311">
        <v>22415773</v>
      </c>
      <c r="L16" s="311">
        <v>23728691</v>
      </c>
      <c r="M16" s="311"/>
      <c r="N16" s="243"/>
      <c r="O16" s="243"/>
      <c r="P16" s="243"/>
      <c r="Q16" s="244"/>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U16" s="157"/>
      <c r="DV16" s="157"/>
      <c r="DW16" s="157"/>
      <c r="DX16" s="157"/>
      <c r="DY16" s="157"/>
      <c r="DZ16" s="157"/>
      <c r="EA16" s="157"/>
      <c r="EB16" s="157"/>
      <c r="EC16" s="157"/>
      <c r="ED16" s="157"/>
      <c r="EE16" s="157"/>
      <c r="EF16" s="157"/>
      <c r="EG16" s="157"/>
      <c r="EH16" s="157"/>
      <c r="EI16" s="157"/>
      <c r="EJ16" s="157"/>
      <c r="EK16" s="157"/>
      <c r="EL16" s="157"/>
      <c r="EM16" s="157"/>
      <c r="EN16" s="157"/>
      <c r="EO16" s="157"/>
      <c r="EP16" s="157"/>
      <c r="EQ16" s="157"/>
      <c r="ER16" s="157"/>
      <c r="ES16" s="157"/>
      <c r="ET16" s="157"/>
      <c r="EU16" s="157"/>
      <c r="EV16" s="157"/>
      <c r="EW16" s="157"/>
      <c r="EX16" s="157"/>
      <c r="EY16" s="157"/>
      <c r="EZ16" s="157"/>
      <c r="FA16" s="157"/>
      <c r="FB16" s="157"/>
      <c r="FC16" s="157"/>
      <c r="FD16" s="157"/>
      <c r="FE16" s="157"/>
      <c r="FF16" s="157"/>
      <c r="FG16" s="157"/>
      <c r="FH16" s="157"/>
      <c r="FI16" s="157"/>
      <c r="FJ16" s="157"/>
      <c r="FK16" s="157"/>
      <c r="FL16" s="157"/>
      <c r="FM16" s="157"/>
      <c r="FN16" s="157"/>
      <c r="FO16" s="157"/>
      <c r="FP16" s="157"/>
      <c r="FQ16" s="157"/>
      <c r="FR16" s="157"/>
      <c r="FS16" s="157"/>
      <c r="FT16" s="157"/>
      <c r="FU16" s="157"/>
      <c r="FV16" s="157"/>
      <c r="FW16" s="157"/>
      <c r="FX16" s="157"/>
      <c r="FY16" s="157"/>
      <c r="FZ16" s="157"/>
      <c r="GA16" s="157"/>
      <c r="GB16" s="157"/>
      <c r="GC16" s="157"/>
      <c r="GD16" s="157"/>
      <c r="GE16" s="157"/>
      <c r="GF16" s="157"/>
      <c r="GG16" s="157"/>
      <c r="GH16" s="157"/>
      <c r="GI16" s="157"/>
      <c r="GJ16" s="157"/>
      <c r="GK16" s="157"/>
      <c r="GL16" s="157"/>
      <c r="GM16" s="157"/>
      <c r="GN16" s="157"/>
      <c r="GO16" s="157"/>
      <c r="GP16" s="157"/>
      <c r="GQ16" s="157"/>
      <c r="GR16" s="157"/>
      <c r="GS16" s="157"/>
      <c r="GT16" s="157"/>
      <c r="GU16" s="157"/>
      <c r="GV16" s="157"/>
      <c r="GW16" s="157"/>
      <c r="GX16" s="157"/>
      <c r="GY16" s="157"/>
      <c r="GZ16" s="157"/>
      <c r="HA16" s="157"/>
      <c r="HB16" s="157"/>
      <c r="HC16" s="157"/>
      <c r="HD16" s="157"/>
      <c r="HE16" s="157"/>
      <c r="HF16" s="157"/>
      <c r="HG16" s="157"/>
      <c r="HH16" s="157"/>
      <c r="HI16" s="157"/>
      <c r="HJ16" s="157"/>
      <c r="HK16" s="157"/>
      <c r="HL16" s="157"/>
      <c r="HM16" s="157"/>
      <c r="HN16" s="157"/>
      <c r="HO16" s="157"/>
      <c r="HP16" s="157"/>
      <c r="HQ16" s="157"/>
      <c r="HR16" s="157"/>
      <c r="HS16" s="157"/>
      <c r="HT16" s="157"/>
      <c r="HU16" s="157"/>
      <c r="HV16" s="157"/>
      <c r="HW16" s="157"/>
      <c r="HX16" s="157"/>
      <c r="HY16" s="157"/>
      <c r="HZ16" s="157"/>
      <c r="IA16" s="157"/>
      <c r="IB16" s="157"/>
      <c r="IC16" s="157"/>
      <c r="ID16" s="157"/>
      <c r="IE16" s="157"/>
      <c r="IF16" s="157"/>
      <c r="IG16" s="157"/>
      <c r="IH16" s="157"/>
      <c r="II16" s="157"/>
      <c r="IJ16" s="157"/>
      <c r="IK16" s="157"/>
    </row>
    <row r="17" spans="1:245" s="109" customFormat="1" ht="22.5" customHeight="1">
      <c r="A17" s="312" t="s">
        <v>507</v>
      </c>
      <c r="B17" s="311">
        <v>17506043</v>
      </c>
      <c r="C17" s="311">
        <v>18000892</v>
      </c>
      <c r="D17" s="311">
        <v>18898806</v>
      </c>
      <c r="E17" s="311">
        <v>19582504</v>
      </c>
      <c r="F17" s="311">
        <v>19275958</v>
      </c>
      <c r="G17" s="311">
        <v>20302716</v>
      </c>
      <c r="H17" s="311">
        <v>20349347</v>
      </c>
      <c r="I17" s="311">
        <v>20213823</v>
      </c>
      <c r="J17" s="311">
        <v>21125594</v>
      </c>
      <c r="K17" s="311">
        <v>22434929</v>
      </c>
      <c r="L17" s="311">
        <v>23701027</v>
      </c>
      <c r="M17" s="311"/>
      <c r="N17" s="243"/>
      <c r="O17" s="243"/>
      <c r="P17" s="243"/>
      <c r="Q17" s="244"/>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c r="CR17" s="157"/>
      <c r="CS17" s="157"/>
      <c r="CT17" s="157"/>
      <c r="CU17" s="157"/>
      <c r="CV17" s="157"/>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57"/>
      <c r="DT17" s="157"/>
      <c r="DU17" s="157"/>
      <c r="DV17" s="157"/>
      <c r="DW17" s="157"/>
      <c r="DX17" s="157"/>
      <c r="DY17" s="157"/>
      <c r="DZ17" s="157"/>
      <c r="EA17" s="157"/>
      <c r="EB17" s="157"/>
      <c r="EC17" s="157"/>
      <c r="ED17" s="157"/>
      <c r="EE17" s="157"/>
      <c r="EF17" s="157"/>
      <c r="EG17" s="157"/>
      <c r="EH17" s="157"/>
      <c r="EI17" s="157"/>
      <c r="EJ17" s="157"/>
      <c r="EK17" s="157"/>
      <c r="EL17" s="157"/>
      <c r="EM17" s="157"/>
      <c r="EN17" s="157"/>
      <c r="EO17" s="157"/>
      <c r="EP17" s="157"/>
      <c r="EQ17" s="157"/>
      <c r="ER17" s="157"/>
      <c r="ES17" s="157"/>
      <c r="ET17" s="157"/>
      <c r="EU17" s="157"/>
      <c r="EV17" s="157"/>
      <c r="EW17" s="157"/>
      <c r="EX17" s="157"/>
      <c r="EY17" s="157"/>
      <c r="EZ17" s="157"/>
      <c r="FA17" s="157"/>
      <c r="FB17" s="157"/>
      <c r="FC17" s="157"/>
      <c r="FD17" s="157"/>
      <c r="FE17" s="157"/>
      <c r="FF17" s="157"/>
      <c r="FG17" s="157"/>
      <c r="FH17" s="157"/>
      <c r="FI17" s="157"/>
      <c r="FJ17" s="157"/>
      <c r="FK17" s="157"/>
      <c r="FL17" s="157"/>
      <c r="FM17" s="157"/>
      <c r="FN17" s="157"/>
      <c r="FO17" s="157"/>
      <c r="FP17" s="157"/>
      <c r="FQ17" s="157"/>
      <c r="FR17" s="157"/>
      <c r="FS17" s="157"/>
      <c r="FT17" s="157"/>
      <c r="FU17" s="157"/>
      <c r="FV17" s="157"/>
      <c r="FW17" s="157"/>
      <c r="FX17" s="157"/>
      <c r="FY17" s="157"/>
      <c r="FZ17" s="157"/>
      <c r="GA17" s="157"/>
      <c r="GB17" s="157"/>
      <c r="GC17" s="157"/>
      <c r="GD17" s="157"/>
      <c r="GE17" s="157"/>
      <c r="GF17" s="157"/>
      <c r="GG17" s="157"/>
      <c r="GH17" s="157"/>
      <c r="GI17" s="157"/>
      <c r="GJ17" s="157"/>
      <c r="GK17" s="157"/>
      <c r="GL17" s="157"/>
      <c r="GM17" s="157"/>
      <c r="GN17" s="157"/>
      <c r="GO17" s="157"/>
      <c r="GP17" s="157"/>
      <c r="GQ17" s="157"/>
      <c r="GR17" s="157"/>
      <c r="GS17" s="157"/>
      <c r="GT17" s="157"/>
      <c r="GU17" s="157"/>
      <c r="GV17" s="157"/>
      <c r="GW17" s="157"/>
      <c r="GX17" s="157"/>
      <c r="GY17" s="157"/>
      <c r="GZ17" s="157"/>
      <c r="HA17" s="157"/>
      <c r="HB17" s="157"/>
      <c r="HC17" s="157"/>
      <c r="HD17" s="157"/>
      <c r="HE17" s="157"/>
      <c r="HF17" s="157"/>
      <c r="HG17" s="157"/>
      <c r="HH17" s="157"/>
      <c r="HI17" s="157"/>
      <c r="HJ17" s="157"/>
      <c r="HK17" s="157"/>
      <c r="HL17" s="157"/>
      <c r="HM17" s="157"/>
      <c r="HN17" s="157"/>
      <c r="HO17" s="157"/>
      <c r="HP17" s="157"/>
      <c r="HQ17" s="157"/>
      <c r="HR17" s="157"/>
      <c r="HS17" s="157"/>
      <c r="HT17" s="157"/>
      <c r="HU17" s="157"/>
      <c r="HV17" s="157"/>
      <c r="HW17" s="157"/>
      <c r="HX17" s="157"/>
      <c r="HY17" s="157"/>
      <c r="HZ17" s="157"/>
      <c r="IA17" s="157"/>
      <c r="IB17" s="157"/>
      <c r="IC17" s="157"/>
      <c r="ID17" s="157"/>
      <c r="IE17" s="157"/>
      <c r="IF17" s="157"/>
      <c r="IG17" s="157"/>
      <c r="IH17" s="157"/>
      <c r="II17" s="157"/>
      <c r="IJ17" s="157"/>
      <c r="IK17" s="157"/>
    </row>
    <row r="18" spans="1:245" s="109" customFormat="1" ht="22.5" customHeight="1">
      <c r="A18" s="312" t="s">
        <v>508</v>
      </c>
      <c r="B18" s="311">
        <v>17451302</v>
      </c>
      <c r="C18" s="311">
        <v>17946880</v>
      </c>
      <c r="D18" s="311">
        <v>18829866</v>
      </c>
      <c r="E18" s="311">
        <v>19578731</v>
      </c>
      <c r="F18" s="311">
        <v>19099026</v>
      </c>
      <c r="G18" s="311">
        <v>20241389</v>
      </c>
      <c r="H18" s="311">
        <v>20093780</v>
      </c>
      <c r="I18" s="311">
        <v>20172891</v>
      </c>
      <c r="J18" s="311">
        <v>21064613</v>
      </c>
      <c r="K18" s="311">
        <v>22382418</v>
      </c>
      <c r="L18" s="311">
        <v>23741403</v>
      </c>
      <c r="M18" s="311"/>
      <c r="N18" s="243"/>
      <c r="O18" s="243"/>
      <c r="P18" s="243"/>
      <c r="Q18" s="244"/>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c r="CR18" s="157"/>
      <c r="CS18" s="157"/>
      <c r="CT18" s="157"/>
      <c r="CU18" s="157"/>
      <c r="CV18" s="157"/>
      <c r="CW18" s="157"/>
      <c r="CX18" s="157"/>
      <c r="CY18" s="157"/>
      <c r="CZ18" s="157"/>
      <c r="DA18" s="157"/>
      <c r="DB18" s="157"/>
      <c r="DC18" s="157"/>
      <c r="DD18" s="157"/>
      <c r="DE18" s="157"/>
      <c r="DF18" s="157"/>
      <c r="DG18" s="157"/>
      <c r="DH18" s="157"/>
      <c r="DI18" s="157"/>
      <c r="DJ18" s="157"/>
      <c r="DK18" s="157"/>
      <c r="DL18" s="157"/>
      <c r="DM18" s="157"/>
      <c r="DN18" s="157"/>
      <c r="DO18" s="157"/>
      <c r="DP18" s="157"/>
      <c r="DQ18" s="157"/>
      <c r="DR18" s="157"/>
      <c r="DS18" s="157"/>
      <c r="DT18" s="157"/>
      <c r="DU18" s="157"/>
      <c r="DV18" s="157"/>
      <c r="DW18" s="157"/>
      <c r="DX18" s="157"/>
      <c r="DY18" s="157"/>
      <c r="DZ18" s="157"/>
      <c r="EA18" s="157"/>
      <c r="EB18" s="157"/>
      <c r="EC18" s="157"/>
      <c r="ED18" s="157"/>
      <c r="EE18" s="157"/>
      <c r="EF18" s="157"/>
      <c r="EG18" s="157"/>
      <c r="EH18" s="157"/>
      <c r="EI18" s="157"/>
      <c r="EJ18" s="157"/>
      <c r="EK18" s="157"/>
      <c r="EL18" s="157"/>
      <c r="EM18" s="157"/>
      <c r="EN18" s="157"/>
      <c r="EO18" s="157"/>
      <c r="EP18" s="157"/>
      <c r="EQ18" s="157"/>
      <c r="ER18" s="157"/>
      <c r="ES18" s="157"/>
      <c r="ET18" s="157"/>
      <c r="EU18" s="157"/>
      <c r="EV18" s="157"/>
      <c r="EW18" s="157"/>
      <c r="EX18" s="157"/>
      <c r="EY18" s="157"/>
      <c r="EZ18" s="157"/>
      <c r="FA18" s="157"/>
      <c r="FB18" s="157"/>
      <c r="FC18" s="157"/>
      <c r="FD18" s="157"/>
      <c r="FE18" s="157"/>
      <c r="FF18" s="157"/>
      <c r="FG18" s="157"/>
      <c r="FH18" s="157"/>
      <c r="FI18" s="157"/>
      <c r="FJ18" s="157"/>
      <c r="FK18" s="157"/>
      <c r="FL18" s="157"/>
      <c r="FM18" s="157"/>
      <c r="FN18" s="157"/>
      <c r="FO18" s="157"/>
      <c r="FP18" s="157"/>
      <c r="FQ18" s="157"/>
      <c r="FR18" s="157"/>
      <c r="FS18" s="157"/>
      <c r="FT18" s="157"/>
      <c r="FU18" s="157"/>
      <c r="FV18" s="157"/>
      <c r="FW18" s="157"/>
      <c r="FX18" s="157"/>
      <c r="FY18" s="157"/>
      <c r="FZ18" s="157"/>
      <c r="GA18" s="157"/>
      <c r="GB18" s="157"/>
      <c r="GC18" s="157"/>
      <c r="GD18" s="157"/>
      <c r="GE18" s="157"/>
      <c r="GF18" s="157"/>
      <c r="GG18" s="157"/>
      <c r="GH18" s="157"/>
      <c r="GI18" s="157"/>
      <c r="GJ18" s="157"/>
      <c r="GK18" s="157"/>
      <c r="GL18" s="157"/>
      <c r="GM18" s="157"/>
      <c r="GN18" s="157"/>
      <c r="GO18" s="157"/>
      <c r="GP18" s="157"/>
      <c r="GQ18" s="157"/>
      <c r="GR18" s="157"/>
      <c r="GS18" s="157"/>
      <c r="GT18" s="157"/>
      <c r="GU18" s="157"/>
      <c r="GV18" s="157"/>
      <c r="GW18" s="157"/>
      <c r="GX18" s="157"/>
      <c r="GY18" s="157"/>
      <c r="GZ18" s="157"/>
      <c r="HA18" s="157"/>
      <c r="HB18" s="157"/>
      <c r="HC18" s="157"/>
      <c r="HD18" s="157"/>
      <c r="HE18" s="157"/>
      <c r="HF18" s="157"/>
      <c r="HG18" s="157"/>
      <c r="HH18" s="157"/>
      <c r="HI18" s="157"/>
      <c r="HJ18" s="157"/>
      <c r="HK18" s="157"/>
      <c r="HL18" s="157"/>
      <c r="HM18" s="157"/>
      <c r="HN18" s="157"/>
      <c r="HO18" s="157"/>
      <c r="HP18" s="157"/>
      <c r="HQ18" s="157"/>
      <c r="HR18" s="157"/>
      <c r="HS18" s="157"/>
      <c r="HT18" s="157"/>
      <c r="HU18" s="157"/>
      <c r="HV18" s="157"/>
      <c r="HW18" s="157"/>
      <c r="HX18" s="157"/>
      <c r="HY18" s="157"/>
      <c r="HZ18" s="157"/>
      <c r="IA18" s="157"/>
      <c r="IB18" s="157"/>
      <c r="IC18" s="157"/>
      <c r="ID18" s="157"/>
      <c r="IE18" s="157"/>
      <c r="IF18" s="157"/>
      <c r="IG18" s="157"/>
      <c r="IH18" s="157"/>
      <c r="II18" s="157"/>
      <c r="IJ18" s="157"/>
      <c r="IK18" s="157"/>
    </row>
    <row r="19" spans="1:245" ht="27" customHeight="1">
      <c r="A19" s="99" t="s">
        <v>466</v>
      </c>
      <c r="B19" s="99"/>
      <c r="C19" s="99"/>
      <c r="D19" s="99"/>
      <c r="E19" s="99"/>
      <c r="F19" s="99"/>
      <c r="G19" s="97"/>
      <c r="H19" s="97"/>
      <c r="I19" s="98"/>
      <c r="J19" s="98"/>
      <c r="K19" s="240"/>
      <c r="L19" s="240"/>
      <c r="M19" s="240"/>
    </row>
    <row r="20" spans="1:245" ht="19.899999999999999" customHeight="1">
      <c r="A20" s="315" t="s">
        <v>114</v>
      </c>
      <c r="B20" s="315">
        <v>2012</v>
      </c>
      <c r="C20" s="315">
        <v>2013</v>
      </c>
      <c r="D20" s="315">
        <v>2014</v>
      </c>
      <c r="E20" s="315">
        <v>2015</v>
      </c>
      <c r="F20" s="315">
        <v>2016</v>
      </c>
      <c r="G20" s="310">
        <v>2017</v>
      </c>
      <c r="H20" s="310">
        <v>2018</v>
      </c>
      <c r="I20" s="310">
        <v>2019</v>
      </c>
      <c r="J20" s="310">
        <v>2020</v>
      </c>
      <c r="K20" s="310">
        <v>2021</v>
      </c>
      <c r="L20" s="310">
        <v>2022</v>
      </c>
      <c r="M20" s="310">
        <v>2023</v>
      </c>
    </row>
    <row r="21" spans="1:245" s="25" customFormat="1" ht="19.899999999999999" customHeight="1">
      <c r="A21" s="313" t="s">
        <v>497</v>
      </c>
      <c r="B21" s="314">
        <v>10849186</v>
      </c>
      <c r="C21" s="314">
        <v>11698045</v>
      </c>
      <c r="D21" s="314">
        <v>12329012</v>
      </c>
      <c r="E21" s="314">
        <v>12913416</v>
      </c>
      <c r="F21" s="314">
        <v>13352629</v>
      </c>
      <c r="G21" s="314">
        <v>13115945</v>
      </c>
      <c r="H21" s="314">
        <v>14218231</v>
      </c>
      <c r="I21" s="314">
        <v>13826757</v>
      </c>
      <c r="J21" s="314">
        <v>14154168</v>
      </c>
      <c r="K21" s="314">
        <v>15055602</v>
      </c>
      <c r="L21" s="314">
        <v>15940624</v>
      </c>
      <c r="M21" s="314">
        <v>16553356</v>
      </c>
      <c r="N21" s="47"/>
      <c r="O21" s="47"/>
      <c r="P21" s="47"/>
      <c r="Q21" s="28"/>
    </row>
    <row r="22" spans="1:245" s="25" customFormat="1" ht="19.899999999999999" customHeight="1">
      <c r="A22" s="317" t="s">
        <v>498</v>
      </c>
      <c r="B22" s="318">
        <v>10739556</v>
      </c>
      <c r="C22" s="318">
        <v>11620928</v>
      </c>
      <c r="D22" s="318">
        <v>12355589</v>
      </c>
      <c r="E22" s="318">
        <v>12851205</v>
      </c>
      <c r="F22" s="318">
        <v>13258741</v>
      </c>
      <c r="G22" s="311">
        <v>13126079</v>
      </c>
      <c r="H22" s="311">
        <v>14127524</v>
      </c>
      <c r="I22" s="311">
        <v>13807689</v>
      </c>
      <c r="J22" s="311">
        <v>14211588</v>
      </c>
      <c r="K22" s="311">
        <v>15077515</v>
      </c>
      <c r="L22" s="311">
        <v>15996438</v>
      </c>
      <c r="M22" s="311">
        <v>16799891</v>
      </c>
      <c r="N22" s="47"/>
      <c r="O22" s="47"/>
      <c r="P22" s="47"/>
      <c r="Q22" s="28"/>
    </row>
    <row r="23" spans="1:245" s="25" customFormat="1" ht="19.899999999999999" customHeight="1">
      <c r="A23" s="312" t="s">
        <v>499</v>
      </c>
      <c r="B23" s="311">
        <v>11145226</v>
      </c>
      <c r="C23" s="311">
        <v>11896801</v>
      </c>
      <c r="D23" s="311">
        <v>12566310</v>
      </c>
      <c r="E23" s="311">
        <v>13148326</v>
      </c>
      <c r="F23" s="311">
        <v>13503330</v>
      </c>
      <c r="G23" s="311">
        <v>13558783</v>
      </c>
      <c r="H23" s="311">
        <v>14325806</v>
      </c>
      <c r="I23" s="311">
        <v>13994899</v>
      </c>
      <c r="J23" s="311">
        <v>14339304</v>
      </c>
      <c r="K23" s="311">
        <v>15381821</v>
      </c>
      <c r="L23" s="311">
        <v>16252858</v>
      </c>
      <c r="M23" s="311"/>
      <c r="N23" s="47"/>
      <c r="O23" s="47"/>
      <c r="P23" s="47"/>
      <c r="Q23" s="28"/>
    </row>
    <row r="24" spans="1:245" s="28" customFormat="1" ht="19.899999999999999" customHeight="1">
      <c r="A24" s="312" t="s">
        <v>500</v>
      </c>
      <c r="B24" s="311">
        <v>11408813</v>
      </c>
      <c r="C24" s="311">
        <v>12132681</v>
      </c>
      <c r="D24" s="311">
        <v>12730077</v>
      </c>
      <c r="E24" s="311">
        <v>13451823</v>
      </c>
      <c r="F24" s="311">
        <v>13665900</v>
      </c>
      <c r="G24" s="311">
        <v>13849359</v>
      </c>
      <c r="H24" s="311">
        <v>14527332</v>
      </c>
      <c r="I24" s="311">
        <v>14226393</v>
      </c>
      <c r="J24" s="311">
        <v>13847835</v>
      </c>
      <c r="K24" s="311">
        <v>15794188</v>
      </c>
      <c r="L24" s="311">
        <v>16405802</v>
      </c>
      <c r="M24" s="311"/>
      <c r="N24" s="47"/>
      <c r="O24" s="47"/>
      <c r="P24" s="48"/>
    </row>
    <row r="25" spans="1:245" s="28" customFormat="1" ht="19.899999999999999" customHeight="1">
      <c r="A25" s="312" t="s">
        <v>501</v>
      </c>
      <c r="B25" s="311">
        <v>11683952</v>
      </c>
      <c r="C25" s="311">
        <v>12216079</v>
      </c>
      <c r="D25" s="311">
        <v>12922571</v>
      </c>
      <c r="E25" s="311">
        <v>13585611</v>
      </c>
      <c r="F25" s="311">
        <v>13696518</v>
      </c>
      <c r="G25" s="311">
        <v>14105505</v>
      </c>
      <c r="H25" s="311">
        <v>14729306</v>
      </c>
      <c r="I25" s="311">
        <v>14324472</v>
      </c>
      <c r="J25" s="311">
        <v>13919211</v>
      </c>
      <c r="K25" s="311">
        <v>15853614</v>
      </c>
      <c r="L25" s="311">
        <v>16687567</v>
      </c>
      <c r="M25" s="311"/>
      <c r="N25" s="47"/>
      <c r="O25" s="47"/>
      <c r="P25" s="48"/>
    </row>
    <row r="26" spans="1:245" s="28" customFormat="1" ht="19.899999999999999" customHeight="1">
      <c r="A26" s="312" t="s">
        <v>502</v>
      </c>
      <c r="B26" s="311">
        <v>11796813</v>
      </c>
      <c r="C26" s="311">
        <v>12274403</v>
      </c>
      <c r="D26" s="311">
        <v>13034290</v>
      </c>
      <c r="E26" s="311">
        <v>13596512</v>
      </c>
      <c r="F26" s="311">
        <v>13686743</v>
      </c>
      <c r="G26" s="311">
        <v>14009873</v>
      </c>
      <c r="H26" s="311">
        <v>14570283</v>
      </c>
      <c r="I26" s="311">
        <v>14287607</v>
      </c>
      <c r="J26" s="311">
        <v>14431133</v>
      </c>
      <c r="K26" s="311">
        <v>16033979</v>
      </c>
      <c r="L26" s="311">
        <v>16968248</v>
      </c>
      <c r="M26" s="311"/>
      <c r="N26" s="47"/>
      <c r="O26" s="47"/>
      <c r="P26" s="48"/>
    </row>
    <row r="27" spans="1:245" s="28" customFormat="1" ht="19.899999999999999" customHeight="1">
      <c r="A27" s="312" t="s">
        <v>503</v>
      </c>
      <c r="B27" s="311">
        <v>11765998</v>
      </c>
      <c r="C27" s="311">
        <v>12200031</v>
      </c>
      <c r="D27" s="311">
        <v>12701507</v>
      </c>
      <c r="E27" s="311">
        <v>13318215</v>
      </c>
      <c r="F27" s="311">
        <v>13362031</v>
      </c>
      <c r="G27" s="311">
        <v>14195607</v>
      </c>
      <c r="H27" s="311">
        <v>14664384</v>
      </c>
      <c r="I27" s="311">
        <v>14198097</v>
      </c>
      <c r="J27" s="311">
        <v>14432781</v>
      </c>
      <c r="K27" s="311">
        <v>16015524</v>
      </c>
      <c r="L27" s="311">
        <v>16701928</v>
      </c>
      <c r="M27" s="311"/>
      <c r="N27" s="47"/>
      <c r="O27" s="47"/>
      <c r="P27" s="48"/>
    </row>
    <row r="28" spans="1:245" s="28" customFormat="1" ht="19.899999999999999" customHeight="1">
      <c r="A28" s="312" t="s">
        <v>504</v>
      </c>
      <c r="B28" s="311">
        <v>11464201</v>
      </c>
      <c r="C28" s="311">
        <v>12236880</v>
      </c>
      <c r="D28" s="311">
        <v>12884711</v>
      </c>
      <c r="E28" s="311">
        <v>13566414</v>
      </c>
      <c r="F28" s="311">
        <v>13471407</v>
      </c>
      <c r="G28" s="311">
        <v>14265038</v>
      </c>
      <c r="H28" s="311">
        <v>14482653</v>
      </c>
      <c r="I28" s="311">
        <v>14119665</v>
      </c>
      <c r="J28" s="311">
        <v>14749189</v>
      </c>
      <c r="K28" s="311">
        <v>16025300</v>
      </c>
      <c r="L28" s="311">
        <v>17081431</v>
      </c>
      <c r="M28" s="311"/>
      <c r="N28" s="47"/>
      <c r="O28" s="47"/>
      <c r="P28" s="48"/>
    </row>
    <row r="29" spans="1:245" s="28" customFormat="1" ht="19.899999999999999" customHeight="1">
      <c r="A29" s="312" t="s">
        <v>505</v>
      </c>
      <c r="B29" s="311">
        <v>11918235</v>
      </c>
      <c r="C29" s="311">
        <v>12523723</v>
      </c>
      <c r="D29" s="311">
        <v>13155308</v>
      </c>
      <c r="E29" s="311">
        <v>13489364</v>
      </c>
      <c r="F29" s="311">
        <v>13470684</v>
      </c>
      <c r="G29" s="311">
        <v>14547574</v>
      </c>
      <c r="H29" s="311">
        <v>14809349</v>
      </c>
      <c r="I29" s="311">
        <v>14440956</v>
      </c>
      <c r="J29" s="311">
        <v>14998852</v>
      </c>
      <c r="K29" s="311">
        <v>16275150</v>
      </c>
      <c r="L29" s="311">
        <v>17391504</v>
      </c>
      <c r="M29" s="311"/>
      <c r="N29" s="47"/>
      <c r="O29" s="47"/>
      <c r="P29" s="48"/>
    </row>
    <row r="30" spans="1:245" s="28" customFormat="1" ht="19.5" customHeight="1">
      <c r="A30" s="312" t="s">
        <v>506</v>
      </c>
      <c r="B30" s="311">
        <v>11629191</v>
      </c>
      <c r="C30" s="311">
        <v>12297151</v>
      </c>
      <c r="D30" s="311">
        <v>13072609</v>
      </c>
      <c r="E30" s="311">
        <v>13741124</v>
      </c>
      <c r="F30" s="311">
        <v>13660465</v>
      </c>
      <c r="G30" s="311">
        <v>14644895</v>
      </c>
      <c r="H30" s="311">
        <v>14695062</v>
      </c>
      <c r="I30" s="311">
        <v>14511611</v>
      </c>
      <c r="J30" s="311">
        <v>15371347</v>
      </c>
      <c r="K30" s="311">
        <v>16270696</v>
      </c>
      <c r="L30" s="311">
        <v>17393928</v>
      </c>
      <c r="M30" s="311"/>
      <c r="N30" s="47"/>
      <c r="O30" s="47"/>
      <c r="P30" s="48"/>
    </row>
    <row r="31" spans="1:245" s="25" customFormat="1" ht="16.5" customHeight="1">
      <c r="A31" s="312" t="s">
        <v>507</v>
      </c>
      <c r="B31" s="311">
        <v>11878414</v>
      </c>
      <c r="C31" s="311">
        <v>12433976</v>
      </c>
      <c r="D31" s="311">
        <v>13100694</v>
      </c>
      <c r="E31" s="311">
        <v>13755572</v>
      </c>
      <c r="F31" s="311">
        <v>13583875</v>
      </c>
      <c r="G31" s="311">
        <v>14555878</v>
      </c>
      <c r="H31" s="311">
        <v>14448590</v>
      </c>
      <c r="I31" s="311">
        <v>14393707</v>
      </c>
      <c r="J31" s="311">
        <v>15175670</v>
      </c>
      <c r="K31" s="311">
        <v>16257219</v>
      </c>
      <c r="L31" s="311">
        <v>17337901</v>
      </c>
      <c r="M31" s="311"/>
      <c r="N31" s="47"/>
      <c r="O31" s="47"/>
      <c r="P31" s="48"/>
      <c r="Q31" s="28"/>
    </row>
    <row r="32" spans="1:245" s="25" customFormat="1" ht="19.899999999999999" customHeight="1">
      <c r="A32" s="312" t="s">
        <v>508</v>
      </c>
      <c r="B32" s="311">
        <v>11821337</v>
      </c>
      <c r="C32" s="311">
        <v>12363785</v>
      </c>
      <c r="D32" s="311">
        <v>13093230</v>
      </c>
      <c r="E32" s="311">
        <v>13713717</v>
      </c>
      <c r="F32" s="311">
        <v>13415843</v>
      </c>
      <c r="G32" s="311">
        <v>14477817</v>
      </c>
      <c r="H32" s="311">
        <v>14229170</v>
      </c>
      <c r="I32" s="311">
        <v>14314313</v>
      </c>
      <c r="J32" s="311">
        <v>15203423</v>
      </c>
      <c r="K32" s="311">
        <v>16169679</v>
      </c>
      <c r="L32" s="311">
        <f>+'[1]4.4-a Sigortalı Sayıları'!Y6</f>
        <v>17332991</v>
      </c>
      <c r="M32" s="311" t="s">
        <v>142</v>
      </c>
      <c r="N32" s="47"/>
      <c r="O32" s="47"/>
      <c r="P32" s="48"/>
      <c r="Q32" s="28"/>
    </row>
    <row r="33" spans="1:17" s="114" customFormat="1" ht="14.25">
      <c r="A33" s="675" t="s">
        <v>662</v>
      </c>
      <c r="B33" s="675"/>
      <c r="C33" s="675"/>
      <c r="D33" s="675"/>
      <c r="E33" s="675"/>
      <c r="F33" s="675"/>
      <c r="G33" s="675"/>
      <c r="H33" s="675"/>
      <c r="I33" s="675"/>
      <c r="J33" s="117"/>
      <c r="K33" s="117"/>
      <c r="L33" s="117"/>
      <c r="M33" s="117"/>
      <c r="N33" s="118"/>
      <c r="O33" s="118"/>
      <c r="P33" s="118"/>
    </row>
    <row r="34" spans="1:17" ht="34.9" customHeight="1">
      <c r="A34" s="99" t="s">
        <v>467</v>
      </c>
      <c r="B34" s="99"/>
      <c r="C34" s="99"/>
      <c r="D34" s="99"/>
      <c r="E34" s="99"/>
      <c r="F34" s="99"/>
      <c r="G34" s="100"/>
      <c r="H34" s="101"/>
      <c r="I34" s="98"/>
      <c r="J34" s="98"/>
      <c r="K34" s="240"/>
      <c r="L34" s="240"/>
      <c r="M34" s="240"/>
    </row>
    <row r="35" spans="1:17" ht="19.899999999999999" customHeight="1">
      <c r="A35" s="315" t="s">
        <v>114</v>
      </c>
      <c r="B35" s="315">
        <v>2012</v>
      </c>
      <c r="C35" s="315">
        <v>2013</v>
      </c>
      <c r="D35" s="315">
        <v>2014</v>
      </c>
      <c r="E35" s="315">
        <v>2015</v>
      </c>
      <c r="F35" s="315">
        <v>2016</v>
      </c>
      <c r="G35" s="310">
        <v>2017</v>
      </c>
      <c r="H35" s="310">
        <v>2018</v>
      </c>
      <c r="I35" s="310">
        <v>2019</v>
      </c>
      <c r="J35" s="310">
        <v>2020</v>
      </c>
      <c r="K35" s="310">
        <v>2021</v>
      </c>
      <c r="L35" s="310">
        <v>2022</v>
      </c>
      <c r="M35" s="310">
        <v>2023</v>
      </c>
    </row>
    <row r="36" spans="1:17" ht="19.899999999999999" customHeight="1">
      <c r="A36" s="313" t="s">
        <v>497</v>
      </c>
      <c r="B36" s="314">
        <v>3039975</v>
      </c>
      <c r="C36" s="314">
        <v>2963719</v>
      </c>
      <c r="D36" s="314">
        <v>2720965</v>
      </c>
      <c r="E36" s="314">
        <v>2821819</v>
      </c>
      <c r="F36" s="314">
        <v>2803728</v>
      </c>
      <c r="G36" s="314">
        <v>2520079</v>
      </c>
      <c r="H36" s="314">
        <v>2762901</v>
      </c>
      <c r="I36" s="314">
        <v>2791418</v>
      </c>
      <c r="J36" s="314">
        <v>2766914</v>
      </c>
      <c r="K36" s="314">
        <v>2893394</v>
      </c>
      <c r="L36" s="314">
        <v>3028857</v>
      </c>
      <c r="M36" s="314">
        <v>3107707</v>
      </c>
    </row>
    <row r="37" spans="1:17" ht="19.899999999999999" customHeight="1">
      <c r="A37" s="317" t="s">
        <v>498</v>
      </c>
      <c r="B37" s="318">
        <v>3059708</v>
      </c>
      <c r="C37" s="318">
        <v>2969232</v>
      </c>
      <c r="D37" s="318">
        <v>2855300</v>
      </c>
      <c r="E37" s="318">
        <v>2914541</v>
      </c>
      <c r="F37" s="318">
        <v>2708174</v>
      </c>
      <c r="G37" s="311">
        <v>2698940</v>
      </c>
      <c r="H37" s="311">
        <v>2835795</v>
      </c>
      <c r="I37" s="311">
        <v>2801378</v>
      </c>
      <c r="J37" s="311">
        <v>2748447</v>
      </c>
      <c r="K37" s="311">
        <v>2918795</v>
      </c>
      <c r="L37" s="311">
        <v>3025847</v>
      </c>
      <c r="M37" s="311">
        <v>3087320</v>
      </c>
    </row>
    <row r="38" spans="1:17" ht="19.899999999999999" customHeight="1">
      <c r="A38" s="312" t="s">
        <v>499</v>
      </c>
      <c r="B38" s="311">
        <v>3068170</v>
      </c>
      <c r="C38" s="311">
        <v>2973096</v>
      </c>
      <c r="D38" s="311">
        <v>2871284</v>
      </c>
      <c r="E38" s="311">
        <v>2898016</v>
      </c>
      <c r="F38" s="311">
        <v>2683978</v>
      </c>
      <c r="G38" s="311">
        <v>2734104</v>
      </c>
      <c r="H38" s="311">
        <v>2804909</v>
      </c>
      <c r="I38" s="311">
        <v>2793511</v>
      </c>
      <c r="J38" s="311">
        <v>2765787</v>
      </c>
      <c r="K38" s="311">
        <v>2938150</v>
      </c>
      <c r="L38" s="311">
        <v>3044857</v>
      </c>
      <c r="M38" s="311"/>
    </row>
    <row r="39" spans="1:17" s="28" customFormat="1" ht="19.899999999999999" customHeight="1">
      <c r="A39" s="312" t="s">
        <v>500</v>
      </c>
      <c r="B39" s="311">
        <v>3058583</v>
      </c>
      <c r="C39" s="311">
        <v>2976760</v>
      </c>
      <c r="D39" s="311">
        <v>2815090</v>
      </c>
      <c r="E39" s="311">
        <v>2789168</v>
      </c>
      <c r="F39" s="311">
        <v>2671866</v>
      </c>
      <c r="G39" s="311">
        <v>2760089</v>
      </c>
      <c r="H39" s="311">
        <v>2812961</v>
      </c>
      <c r="I39" s="311">
        <v>2761695</v>
      </c>
      <c r="J39" s="311">
        <v>2784393</v>
      </c>
      <c r="K39" s="311">
        <v>2954314</v>
      </c>
      <c r="L39" s="311">
        <v>3032348</v>
      </c>
      <c r="M39" s="311"/>
      <c r="N39" s="47"/>
      <c r="O39" s="47"/>
      <c r="P39" s="47"/>
    </row>
    <row r="40" spans="1:17" s="28" customFormat="1" ht="19.899999999999999" customHeight="1">
      <c r="A40" s="312" t="s">
        <v>501</v>
      </c>
      <c r="B40" s="311">
        <v>3044795</v>
      </c>
      <c r="C40" s="311">
        <v>2981302</v>
      </c>
      <c r="D40" s="311">
        <v>2815276</v>
      </c>
      <c r="E40" s="311">
        <v>2874835</v>
      </c>
      <c r="F40" s="311">
        <v>2683126</v>
      </c>
      <c r="G40" s="311">
        <v>2771634</v>
      </c>
      <c r="H40" s="311">
        <v>2803693</v>
      </c>
      <c r="I40" s="311">
        <v>2838167</v>
      </c>
      <c r="J40" s="311">
        <v>2804352</v>
      </c>
      <c r="K40" s="311">
        <v>2926067</v>
      </c>
      <c r="L40" s="311">
        <v>3056661</v>
      </c>
      <c r="M40" s="311"/>
      <c r="N40" s="47"/>
      <c r="O40" s="47"/>
      <c r="P40" s="47"/>
    </row>
    <row r="41" spans="1:17" s="28" customFormat="1" ht="19.899999999999999" customHeight="1">
      <c r="A41" s="312" t="s">
        <v>502</v>
      </c>
      <c r="B41" s="311">
        <v>3040162</v>
      </c>
      <c r="C41" s="311">
        <v>2974355</v>
      </c>
      <c r="D41" s="311">
        <v>2816946</v>
      </c>
      <c r="E41" s="311">
        <v>2829934</v>
      </c>
      <c r="F41" s="311">
        <v>2679867</v>
      </c>
      <c r="G41" s="311">
        <v>2789173</v>
      </c>
      <c r="H41" s="311">
        <v>2702964</v>
      </c>
      <c r="I41" s="311">
        <v>2874942</v>
      </c>
      <c r="J41" s="311">
        <v>2822772</v>
      </c>
      <c r="K41" s="311">
        <v>2962449</v>
      </c>
      <c r="L41" s="311">
        <v>3052556</v>
      </c>
      <c r="M41" s="311"/>
      <c r="N41" s="47"/>
      <c r="O41" s="47"/>
      <c r="P41" s="47"/>
    </row>
    <row r="42" spans="1:17" s="28" customFormat="1" ht="19.899999999999999" customHeight="1">
      <c r="A42" s="312" t="s">
        <v>503</v>
      </c>
      <c r="B42" s="311">
        <v>3042931</v>
      </c>
      <c r="C42" s="311">
        <v>2970694</v>
      </c>
      <c r="D42" s="311">
        <v>2875917</v>
      </c>
      <c r="E42" s="311">
        <v>2838611</v>
      </c>
      <c r="F42" s="311">
        <v>2684141</v>
      </c>
      <c r="G42" s="311">
        <v>2751389</v>
      </c>
      <c r="H42" s="311">
        <v>2848614</v>
      </c>
      <c r="I42" s="311">
        <v>2835662</v>
      </c>
      <c r="J42" s="311">
        <v>2828024</v>
      </c>
      <c r="K42" s="311">
        <v>2960383</v>
      </c>
      <c r="L42" s="311">
        <v>3048929</v>
      </c>
      <c r="M42" s="311"/>
      <c r="N42" s="47"/>
      <c r="O42" s="47"/>
      <c r="P42" s="47"/>
    </row>
    <row r="43" spans="1:17" s="28" customFormat="1" ht="19.899999999999999" customHeight="1">
      <c r="A43" s="312" t="s">
        <v>504</v>
      </c>
      <c r="B43" s="311">
        <v>3038438</v>
      </c>
      <c r="C43" s="311">
        <v>2931681</v>
      </c>
      <c r="D43" s="311">
        <v>2909657</v>
      </c>
      <c r="E43" s="311">
        <v>2629792</v>
      </c>
      <c r="F43" s="311">
        <v>2690074</v>
      </c>
      <c r="G43" s="311">
        <v>2753919</v>
      </c>
      <c r="H43" s="311">
        <v>2844133</v>
      </c>
      <c r="I43" s="311">
        <v>2783315</v>
      </c>
      <c r="J43" s="311">
        <v>2851542</v>
      </c>
      <c r="K43" s="311">
        <v>2994151</v>
      </c>
      <c r="L43" s="311">
        <v>3059726</v>
      </c>
      <c r="M43" s="311"/>
      <c r="N43" s="47"/>
      <c r="O43" s="47"/>
      <c r="P43" s="47"/>
    </row>
    <row r="44" spans="1:17" s="28" customFormat="1" ht="19.899999999999999" customHeight="1">
      <c r="A44" s="312" t="s">
        <v>505</v>
      </c>
      <c r="B44" s="311">
        <v>3035071</v>
      </c>
      <c r="C44" s="311">
        <v>2883080</v>
      </c>
      <c r="D44" s="311">
        <v>2907549</v>
      </c>
      <c r="E44" s="311">
        <v>2841359</v>
      </c>
      <c r="F44" s="311">
        <v>2692666</v>
      </c>
      <c r="G44" s="311">
        <v>2772117</v>
      </c>
      <c r="H44" s="311">
        <v>2810852</v>
      </c>
      <c r="I44" s="311">
        <v>2783328</v>
      </c>
      <c r="J44" s="311">
        <v>2859258</v>
      </c>
      <c r="K44" s="311">
        <v>3001496</v>
      </c>
      <c r="L44" s="311">
        <v>3077856</v>
      </c>
      <c r="M44" s="311"/>
      <c r="N44" s="47"/>
      <c r="O44" s="47"/>
      <c r="P44" s="47"/>
    </row>
    <row r="45" spans="1:17" s="28" customFormat="1" ht="19.899999999999999" customHeight="1">
      <c r="A45" s="312" t="s">
        <v>506</v>
      </c>
      <c r="B45" s="311">
        <v>3013973</v>
      </c>
      <c r="C45" s="311">
        <v>2856746</v>
      </c>
      <c r="D45" s="311">
        <v>2924846</v>
      </c>
      <c r="E45" s="311">
        <v>2834268</v>
      </c>
      <c r="F45" s="311">
        <v>2695038</v>
      </c>
      <c r="G45" s="311">
        <v>2768836</v>
      </c>
      <c r="H45" s="311">
        <v>2904436</v>
      </c>
      <c r="I45" s="311">
        <v>2760621</v>
      </c>
      <c r="J45" s="311">
        <v>2869425</v>
      </c>
      <c r="K45" s="311">
        <v>2988675</v>
      </c>
      <c r="L45" s="311">
        <v>3089080</v>
      </c>
      <c r="M45" s="311"/>
      <c r="N45" s="47"/>
      <c r="O45" s="47"/>
      <c r="P45" s="47"/>
    </row>
    <row r="46" spans="1:17" s="25" customFormat="1" ht="19.899999999999999" customHeight="1">
      <c r="A46" s="312" t="s">
        <v>507</v>
      </c>
      <c r="B46" s="311">
        <v>3004914</v>
      </c>
      <c r="C46" s="311">
        <v>2800861</v>
      </c>
      <c r="D46" s="311">
        <v>2868886</v>
      </c>
      <c r="E46" s="311">
        <v>2830809</v>
      </c>
      <c r="F46" s="311">
        <v>2706609</v>
      </c>
      <c r="G46" s="311">
        <v>2767790</v>
      </c>
      <c r="H46" s="311">
        <v>2879630</v>
      </c>
      <c r="I46" s="311">
        <v>2736801</v>
      </c>
      <c r="J46" s="311">
        <v>2806449</v>
      </c>
      <c r="K46" s="311">
        <v>3005949</v>
      </c>
      <c r="L46" s="311">
        <v>3097926</v>
      </c>
      <c r="M46" s="311"/>
      <c r="N46" s="47"/>
      <c r="O46" s="47"/>
      <c r="P46" s="47"/>
      <c r="Q46" s="28"/>
    </row>
    <row r="47" spans="1:17" s="25" customFormat="1" ht="19.899999999999999" customHeight="1">
      <c r="A47" s="312" t="s">
        <v>508</v>
      </c>
      <c r="B47" s="311">
        <v>2967357</v>
      </c>
      <c r="C47" s="311">
        <v>2760917</v>
      </c>
      <c r="D47" s="311">
        <v>2827633</v>
      </c>
      <c r="E47" s="311">
        <v>2833035</v>
      </c>
      <c r="F47" s="311">
        <v>2701537</v>
      </c>
      <c r="G47" s="311">
        <v>2777484</v>
      </c>
      <c r="H47" s="311">
        <v>2833299</v>
      </c>
      <c r="I47" s="311">
        <v>2758067</v>
      </c>
      <c r="J47" s="311">
        <v>2720780</v>
      </c>
      <c r="K47" s="311">
        <v>3024877</v>
      </c>
      <c r="L47" s="311">
        <v>3131996</v>
      </c>
      <c r="M47" s="311"/>
      <c r="N47" s="47"/>
      <c r="O47" s="47"/>
      <c r="P47" s="47"/>
      <c r="Q47" s="28"/>
    </row>
    <row r="48" spans="1:17" ht="34.9" customHeight="1">
      <c r="A48" s="99" t="s">
        <v>468</v>
      </c>
      <c r="B48" s="99"/>
      <c r="C48" s="99"/>
      <c r="D48" s="99"/>
      <c r="E48" s="99"/>
      <c r="F48" s="99"/>
      <c r="G48" s="98"/>
      <c r="H48" s="98"/>
      <c r="I48" s="98"/>
      <c r="J48" s="98"/>
      <c r="K48" s="240"/>
      <c r="L48" s="240"/>
      <c r="M48" s="240"/>
    </row>
    <row r="49" spans="1:17" ht="19.899999999999999" customHeight="1">
      <c r="A49" s="315" t="s">
        <v>114</v>
      </c>
      <c r="B49" s="315">
        <v>2012</v>
      </c>
      <c r="C49" s="315">
        <v>2013</v>
      </c>
      <c r="D49" s="315">
        <v>2014</v>
      </c>
      <c r="E49" s="315">
        <v>2015</v>
      </c>
      <c r="F49" s="315">
        <v>2016</v>
      </c>
      <c r="G49" s="310">
        <v>2017</v>
      </c>
      <c r="H49" s="310">
        <v>2018</v>
      </c>
      <c r="I49" s="310">
        <v>2019</v>
      </c>
      <c r="J49" s="310">
        <v>2020</v>
      </c>
      <c r="K49" s="310">
        <v>2021</v>
      </c>
      <c r="L49" s="310">
        <v>2022</v>
      </c>
      <c r="M49" s="310">
        <v>2023</v>
      </c>
    </row>
    <row r="50" spans="1:17" ht="19.899999999999999" customHeight="1">
      <c r="A50" s="313" t="s">
        <v>497</v>
      </c>
      <c r="B50" s="314">
        <v>2563237</v>
      </c>
      <c r="C50" s="314">
        <v>2667984</v>
      </c>
      <c r="D50" s="314">
        <v>2838873</v>
      </c>
      <c r="E50" s="314">
        <v>2926680</v>
      </c>
      <c r="F50" s="314">
        <v>3034105</v>
      </c>
      <c r="G50" s="314">
        <v>2971096</v>
      </c>
      <c r="H50" s="314">
        <v>2989631</v>
      </c>
      <c r="I50" s="314">
        <v>3030725</v>
      </c>
      <c r="J50" s="314">
        <v>3110922</v>
      </c>
      <c r="K50" s="314">
        <v>3148682</v>
      </c>
      <c r="L50" s="314">
        <v>3199924</v>
      </c>
      <c r="M50" s="314">
        <v>3274646</v>
      </c>
    </row>
    <row r="51" spans="1:17" ht="19.899999999999999" customHeight="1">
      <c r="A51" s="317" t="s">
        <v>498</v>
      </c>
      <c r="B51" s="318">
        <v>2576419</v>
      </c>
      <c r="C51" s="318">
        <v>2670744</v>
      </c>
      <c r="D51" s="318">
        <v>2836699</v>
      </c>
      <c r="E51" s="318">
        <v>2929385</v>
      </c>
      <c r="F51" s="318">
        <v>3059263</v>
      </c>
      <c r="G51" s="311">
        <v>2965218</v>
      </c>
      <c r="H51" s="311">
        <v>2996690</v>
      </c>
      <c r="I51" s="311">
        <v>3038819</v>
      </c>
      <c r="J51" s="311">
        <v>3115640</v>
      </c>
      <c r="K51" s="311">
        <v>3144723</v>
      </c>
      <c r="L51" s="311">
        <v>3194863</v>
      </c>
      <c r="M51" s="311">
        <v>3273798</v>
      </c>
    </row>
    <row r="52" spans="1:17" ht="19.899999999999999" customHeight="1">
      <c r="A52" s="312" t="s">
        <v>499</v>
      </c>
      <c r="B52" s="311">
        <v>2574644</v>
      </c>
      <c r="C52" s="311">
        <v>2651342</v>
      </c>
      <c r="D52" s="311">
        <v>2849623</v>
      </c>
      <c r="E52" s="311">
        <v>2926533</v>
      </c>
      <c r="F52" s="311">
        <v>3068719</v>
      </c>
      <c r="G52" s="311">
        <v>2970810</v>
      </c>
      <c r="H52" s="311">
        <v>3006828</v>
      </c>
      <c r="I52" s="311">
        <v>3039681</v>
      </c>
      <c r="J52" s="311">
        <v>3108959</v>
      </c>
      <c r="K52" s="311">
        <v>3144608</v>
      </c>
      <c r="L52" s="311">
        <v>3194993</v>
      </c>
      <c r="M52" s="311"/>
    </row>
    <row r="53" spans="1:17" s="28" customFormat="1" ht="19.899999999999999" customHeight="1">
      <c r="A53" s="312" t="s">
        <v>500</v>
      </c>
      <c r="B53" s="311">
        <v>2569269</v>
      </c>
      <c r="C53" s="311">
        <v>2649513</v>
      </c>
      <c r="D53" s="311">
        <v>2844868</v>
      </c>
      <c r="E53" s="311">
        <v>2928695</v>
      </c>
      <c r="F53" s="311">
        <v>3062031</v>
      </c>
      <c r="G53" s="311">
        <v>2969930</v>
      </c>
      <c r="H53" s="311">
        <v>3011373</v>
      </c>
      <c r="I53" s="311">
        <v>3050182</v>
      </c>
      <c r="J53" s="311">
        <v>3119852</v>
      </c>
      <c r="K53" s="311">
        <v>3148326</v>
      </c>
      <c r="L53" s="311">
        <v>3193072</v>
      </c>
      <c r="M53" s="311"/>
      <c r="N53" s="47"/>
      <c r="O53" s="47"/>
      <c r="P53" s="47"/>
    </row>
    <row r="54" spans="1:17" s="28" customFormat="1" ht="19.899999999999999" customHeight="1">
      <c r="A54" s="312" t="s">
        <v>501</v>
      </c>
      <c r="B54" s="311">
        <v>2574350</v>
      </c>
      <c r="C54" s="311">
        <v>2650756</v>
      </c>
      <c r="D54" s="311">
        <v>2849314</v>
      </c>
      <c r="E54" s="311">
        <v>2928677</v>
      </c>
      <c r="F54" s="311">
        <v>3063975</v>
      </c>
      <c r="G54" s="311">
        <v>2970555</v>
      </c>
      <c r="H54" s="311">
        <v>3014740</v>
      </c>
      <c r="I54" s="311">
        <v>3055833</v>
      </c>
      <c r="J54" s="311">
        <v>3119932</v>
      </c>
      <c r="K54" s="311">
        <v>3145479</v>
      </c>
      <c r="L54" s="311">
        <v>3195954</v>
      </c>
      <c r="M54" s="311"/>
      <c r="N54" s="47"/>
      <c r="O54" s="47"/>
      <c r="P54" s="47"/>
    </row>
    <row r="55" spans="1:17" s="28" customFormat="1" ht="19.899999999999999" customHeight="1">
      <c r="A55" s="312" t="s">
        <v>502</v>
      </c>
      <c r="B55" s="311">
        <v>2610813</v>
      </c>
      <c r="C55" s="311">
        <v>2663305</v>
      </c>
      <c r="D55" s="311">
        <v>2852087</v>
      </c>
      <c r="E55" s="311">
        <v>2936848</v>
      </c>
      <c r="F55" s="311">
        <v>3083240</v>
      </c>
      <c r="G55" s="311">
        <v>2976758</v>
      </c>
      <c r="H55" s="311">
        <v>3019444</v>
      </c>
      <c r="I55" s="311">
        <v>3058258</v>
      </c>
      <c r="J55" s="311">
        <v>3119541</v>
      </c>
      <c r="K55" s="311">
        <v>3148469</v>
      </c>
      <c r="L55" s="311">
        <v>3210921</v>
      </c>
      <c r="M55" s="311"/>
      <c r="N55" s="47"/>
      <c r="O55" s="47"/>
      <c r="P55" s="47"/>
    </row>
    <row r="56" spans="1:17" s="28" customFormat="1" ht="19.899999999999999" customHeight="1">
      <c r="A56" s="312" t="s">
        <v>503</v>
      </c>
      <c r="B56" s="311">
        <v>2613791</v>
      </c>
      <c r="C56" s="311">
        <v>2668898</v>
      </c>
      <c r="D56" s="311">
        <v>2864800</v>
      </c>
      <c r="E56" s="311">
        <v>2948014</v>
      </c>
      <c r="F56" s="311">
        <v>3071724</v>
      </c>
      <c r="G56" s="311">
        <v>2975092</v>
      </c>
      <c r="H56" s="311">
        <v>3010588</v>
      </c>
      <c r="I56" s="311">
        <v>3069057</v>
      </c>
      <c r="J56" s="311">
        <v>3119297</v>
      </c>
      <c r="K56" s="311">
        <v>3144628</v>
      </c>
      <c r="L56" s="311">
        <v>3208911</v>
      </c>
      <c r="M56" s="311"/>
      <c r="N56" s="47"/>
      <c r="O56" s="47"/>
      <c r="P56" s="47"/>
    </row>
    <row r="57" spans="1:17" s="28" customFormat="1" ht="19.899999999999999" customHeight="1">
      <c r="A57" s="312" t="s">
        <v>504</v>
      </c>
      <c r="B57" s="311">
        <v>2600540</v>
      </c>
      <c r="C57" s="311">
        <v>2663081</v>
      </c>
      <c r="D57" s="311">
        <v>2859563</v>
      </c>
      <c r="E57" s="311">
        <v>2949836</v>
      </c>
      <c r="F57" s="311">
        <v>3042243</v>
      </c>
      <c r="G57" s="311">
        <v>2960311</v>
      </c>
      <c r="H57" s="311">
        <v>2998531</v>
      </c>
      <c r="I57" s="311">
        <v>3042624</v>
      </c>
      <c r="J57" s="311">
        <v>3112875</v>
      </c>
      <c r="K57" s="311">
        <v>3133244</v>
      </c>
      <c r="L57" s="311">
        <v>3217034</v>
      </c>
      <c r="M57" s="311"/>
      <c r="N57" s="47"/>
      <c r="O57" s="47"/>
      <c r="P57" s="47"/>
    </row>
    <row r="58" spans="1:17" s="28" customFormat="1" ht="19.899999999999999" customHeight="1">
      <c r="A58" s="312" t="s">
        <v>505</v>
      </c>
      <c r="B58" s="311">
        <v>2613470</v>
      </c>
      <c r="C58" s="311">
        <v>2707070</v>
      </c>
      <c r="D58" s="311">
        <v>2879940</v>
      </c>
      <c r="E58" s="311">
        <v>2967562</v>
      </c>
      <c r="F58" s="311">
        <v>2992784</v>
      </c>
      <c r="G58" s="311">
        <v>2964754</v>
      </c>
      <c r="H58" s="311">
        <v>3001713</v>
      </c>
      <c r="I58" s="311">
        <v>3055436</v>
      </c>
      <c r="J58" s="311">
        <v>3112213</v>
      </c>
      <c r="K58" s="311">
        <v>3135413</v>
      </c>
      <c r="L58" s="311">
        <v>3222831</v>
      </c>
      <c r="M58" s="311"/>
      <c r="N58" s="47"/>
      <c r="O58" s="47"/>
      <c r="P58" s="47"/>
    </row>
    <row r="59" spans="1:17" s="28" customFormat="1" ht="19.899999999999999" customHeight="1">
      <c r="A59" s="312" t="s">
        <v>506</v>
      </c>
      <c r="B59" s="311">
        <v>2688851</v>
      </c>
      <c r="C59" s="311">
        <v>2756891</v>
      </c>
      <c r="D59" s="311">
        <v>2908367</v>
      </c>
      <c r="E59" s="311">
        <v>3071020</v>
      </c>
      <c r="F59" s="311">
        <v>2994165</v>
      </c>
      <c r="G59" s="311">
        <v>2976497</v>
      </c>
      <c r="H59" s="311">
        <v>3020919</v>
      </c>
      <c r="I59" s="311">
        <v>3075826</v>
      </c>
      <c r="J59" s="311">
        <v>3133911</v>
      </c>
      <c r="K59" s="311">
        <v>3156402</v>
      </c>
      <c r="L59" s="311">
        <v>3245683</v>
      </c>
      <c r="M59" s="311"/>
      <c r="N59" s="47"/>
      <c r="O59" s="47"/>
      <c r="P59" s="47"/>
    </row>
    <row r="60" spans="1:17" s="25" customFormat="1" ht="19.899999999999999" customHeight="1">
      <c r="A60" s="312" t="s">
        <v>507</v>
      </c>
      <c r="B60" s="311">
        <v>2622715</v>
      </c>
      <c r="C60" s="311">
        <v>2766055</v>
      </c>
      <c r="D60" s="311">
        <v>2929226</v>
      </c>
      <c r="E60" s="311">
        <v>2996123</v>
      </c>
      <c r="F60" s="311">
        <v>2985474</v>
      </c>
      <c r="G60" s="311">
        <v>2979048</v>
      </c>
      <c r="H60" s="311">
        <v>3021127</v>
      </c>
      <c r="I60" s="311">
        <v>3083315</v>
      </c>
      <c r="J60" s="311">
        <v>3143475</v>
      </c>
      <c r="K60" s="311">
        <v>3171761</v>
      </c>
      <c r="L60" s="311">
        <v>3265200</v>
      </c>
      <c r="M60" s="311"/>
      <c r="N60" s="47"/>
      <c r="O60" s="47"/>
      <c r="P60" s="47"/>
      <c r="Q60" s="28"/>
    </row>
    <row r="61" spans="1:17" s="25" customFormat="1" ht="19.899999999999999" customHeight="1">
      <c r="A61" s="312" t="s">
        <v>508</v>
      </c>
      <c r="B61" s="311">
        <v>2662608</v>
      </c>
      <c r="C61" s="311">
        <v>2822178</v>
      </c>
      <c r="D61" s="311">
        <v>2909003</v>
      </c>
      <c r="E61" s="311">
        <v>3031979</v>
      </c>
      <c r="F61" s="311">
        <v>2981646</v>
      </c>
      <c r="G61" s="311">
        <v>2986088</v>
      </c>
      <c r="H61" s="311">
        <v>3031311</v>
      </c>
      <c r="I61" s="311">
        <v>3100511</v>
      </c>
      <c r="J61" s="311">
        <v>3140410</v>
      </c>
      <c r="K61" s="311">
        <v>3187862</v>
      </c>
      <c r="L61" s="311">
        <v>3276416</v>
      </c>
      <c r="M61" s="311"/>
      <c r="N61" s="47"/>
      <c r="O61" s="47"/>
      <c r="P61" s="47"/>
      <c r="Q61" s="28"/>
    </row>
    <row r="62" spans="1:17">
      <c r="A62" s="3"/>
      <c r="C62" s="49"/>
      <c r="D62" s="49"/>
      <c r="E62" s="49"/>
      <c r="G62" s="20" t="s">
        <v>142</v>
      </c>
    </row>
    <row r="63" spans="1:17">
      <c r="A63" s="3"/>
      <c r="C63" s="49"/>
      <c r="D63" s="49"/>
      <c r="E63" s="49"/>
      <c r="G63" s="49"/>
      <c r="H63" s="49"/>
    </row>
    <row r="64" spans="1:17">
      <c r="A64" s="3"/>
      <c r="C64" s="49"/>
      <c r="D64" s="49"/>
      <c r="E64" s="49"/>
      <c r="G64" s="49"/>
    </row>
    <row r="65" spans="1:7">
      <c r="A65" s="3"/>
      <c r="C65" s="49"/>
      <c r="G65" s="49"/>
    </row>
    <row r="66" spans="1:7">
      <c r="A66" s="3"/>
      <c r="C66" s="49"/>
      <c r="G66" s="49"/>
    </row>
    <row r="67" spans="1:7">
      <c r="A67" s="3"/>
      <c r="C67" s="49"/>
      <c r="G67" s="49"/>
    </row>
    <row r="68" spans="1:7">
      <c r="A68" s="3"/>
      <c r="C68" s="49"/>
      <c r="G68" s="49"/>
    </row>
    <row r="69" spans="1:7">
      <c r="A69" s="3"/>
      <c r="G69" s="49"/>
    </row>
    <row r="74" spans="1:7">
      <c r="B74" s="49"/>
      <c r="C74" s="49"/>
      <c r="D74" s="49"/>
      <c r="E74" s="49"/>
    </row>
    <row r="75" spans="1:7">
      <c r="B75" s="49"/>
      <c r="C75" s="49"/>
      <c r="D75" s="49"/>
      <c r="E75" s="49"/>
    </row>
    <row r="76" spans="1:7">
      <c r="B76" s="49"/>
      <c r="C76" s="49"/>
      <c r="D76" s="49"/>
      <c r="E76" s="49"/>
    </row>
    <row r="77" spans="1:7">
      <c r="B77" s="49"/>
      <c r="C77" s="49"/>
      <c r="D77" s="49"/>
      <c r="E77" s="49"/>
    </row>
    <row r="78" spans="1:7">
      <c r="B78" s="49"/>
      <c r="C78" s="49"/>
      <c r="D78" s="49"/>
      <c r="E78" s="49"/>
    </row>
    <row r="79" spans="1:7">
      <c r="B79" s="49"/>
      <c r="C79" s="49"/>
      <c r="D79" s="49"/>
      <c r="E79" s="49"/>
    </row>
    <row r="80" spans="1:7">
      <c r="B80" s="49"/>
      <c r="C80" s="49"/>
      <c r="D80" s="49"/>
      <c r="E80" s="49"/>
    </row>
    <row r="81" spans="2:5">
      <c r="B81" s="49"/>
      <c r="C81" s="49"/>
      <c r="D81" s="49"/>
      <c r="E81" s="49"/>
    </row>
    <row r="82" spans="2:5">
      <c r="B82" s="49"/>
      <c r="C82" s="49"/>
      <c r="D82" s="49"/>
      <c r="E82" s="49"/>
    </row>
    <row r="83" spans="2:5">
      <c r="B83" s="49"/>
      <c r="C83" s="49"/>
      <c r="D83" s="49"/>
      <c r="E83" s="49"/>
    </row>
    <row r="84" spans="2:5">
      <c r="B84" s="49"/>
      <c r="C84" s="49"/>
      <c r="D84" s="49"/>
      <c r="E84" s="49"/>
    </row>
    <row r="85" spans="2:5">
      <c r="B85" s="49"/>
      <c r="C85" s="49"/>
      <c r="D85" s="49"/>
      <c r="E85" s="49"/>
    </row>
    <row r="86" spans="2:5">
      <c r="B86" s="49"/>
      <c r="C86" s="49"/>
      <c r="D86" s="49"/>
      <c r="E86" s="49"/>
    </row>
    <row r="87" spans="2:5">
      <c r="B87" s="49"/>
      <c r="C87" s="49"/>
      <c r="D87" s="49"/>
      <c r="E87" s="49"/>
    </row>
    <row r="88" spans="2:5">
      <c r="B88" s="49"/>
      <c r="C88" s="49"/>
      <c r="D88" s="49"/>
      <c r="E88" s="49"/>
    </row>
    <row r="89" spans="2:5">
      <c r="B89" s="49"/>
      <c r="C89" s="49"/>
      <c r="D89" s="49"/>
      <c r="E89" s="49"/>
    </row>
    <row r="90" spans="2:5">
      <c r="B90" s="49"/>
      <c r="C90" s="49"/>
      <c r="D90" s="49"/>
      <c r="E90" s="49"/>
    </row>
    <row r="91" spans="2:5">
      <c r="B91" s="49"/>
      <c r="C91" s="49"/>
      <c r="D91" s="49"/>
      <c r="E91" s="49"/>
    </row>
    <row r="92" spans="2:5">
      <c r="B92" s="49"/>
      <c r="C92" s="49"/>
      <c r="D92" s="49"/>
      <c r="E92" s="49"/>
    </row>
  </sheetData>
  <mergeCells count="2">
    <mergeCell ref="A2:G2"/>
    <mergeCell ref="A33:I33"/>
  </mergeCells>
  <phoneticPr fontId="6" type="noConversion"/>
  <printOptions horizontalCentered="1"/>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C50"/>
  <sheetViews>
    <sheetView showGridLines="0" topLeftCell="J16" zoomScale="70" zoomScaleNormal="70" zoomScaleSheetLayoutView="100" workbookViewId="0">
      <selection activeCell="S30" sqref="S30"/>
    </sheetView>
  </sheetViews>
  <sheetFormatPr defaultColWidth="9.28515625" defaultRowHeight="15.75"/>
  <cols>
    <col min="1" max="1" width="5" style="208" customWidth="1"/>
    <col min="2" max="2" width="64.140625" style="209" customWidth="1"/>
    <col min="3" max="13" width="12.7109375" style="22" customWidth="1"/>
    <col min="14" max="14" width="14.28515625" style="22" customWidth="1"/>
    <col min="15" max="15" width="15" style="22" customWidth="1"/>
    <col min="16" max="17" width="16.85546875" style="22" customWidth="1"/>
    <col min="18" max="18" width="13.7109375" style="22" customWidth="1"/>
    <col min="19" max="19" width="11.28515625" style="22" bestFit="1" customWidth="1"/>
    <col min="20" max="20" width="11.5703125" style="22" bestFit="1" customWidth="1"/>
    <col min="21" max="22" width="11.28515625" style="22" bestFit="1" customWidth="1"/>
    <col min="23" max="16384" width="9.28515625" style="22"/>
  </cols>
  <sheetData>
    <row r="1" spans="1:185" ht="19.149999999999999" customHeight="1"/>
    <row r="2" spans="1:185" ht="27" customHeight="1">
      <c r="A2" s="46" t="s">
        <v>193</v>
      </c>
      <c r="B2" s="210"/>
      <c r="C2" s="50"/>
      <c r="D2" s="50"/>
      <c r="E2" s="50"/>
      <c r="F2" s="50"/>
      <c r="G2" s="50"/>
      <c r="H2" s="50" t="s">
        <v>142</v>
      </c>
      <c r="I2" s="50"/>
      <c r="J2" s="50"/>
      <c r="K2" s="50"/>
      <c r="L2" s="50"/>
      <c r="M2" s="50"/>
      <c r="N2" s="50"/>
      <c r="O2" s="50"/>
      <c r="P2" s="50"/>
      <c r="Q2" s="50"/>
    </row>
    <row r="3" spans="1:185" s="110" customFormat="1" ht="15" customHeight="1">
      <c r="A3" s="156" t="s">
        <v>564</v>
      </c>
      <c r="B3" s="211"/>
      <c r="C3" s="162"/>
      <c r="D3" s="162"/>
      <c r="E3" s="162"/>
      <c r="F3" s="162"/>
      <c r="G3" s="162"/>
      <c r="H3" s="162" t="s">
        <v>142</v>
      </c>
      <c r="I3" s="162"/>
      <c r="J3" s="162"/>
      <c r="K3" s="162"/>
      <c r="L3" s="162"/>
      <c r="M3" s="162"/>
      <c r="N3" s="162"/>
      <c r="O3" s="162"/>
      <c r="P3" s="162"/>
      <c r="Q3" s="162"/>
    </row>
    <row r="4" spans="1:185" s="51" customFormat="1" ht="38.25" customHeight="1">
      <c r="A4" s="682" t="s">
        <v>210</v>
      </c>
      <c r="B4" s="682"/>
      <c r="C4" s="319">
        <v>2009</v>
      </c>
      <c r="D4" s="319">
        <v>2010</v>
      </c>
      <c r="E4" s="319">
        <v>2011</v>
      </c>
      <c r="F4" s="319">
        <v>2012</v>
      </c>
      <c r="G4" s="319">
        <v>2013</v>
      </c>
      <c r="H4" s="319">
        <v>2014</v>
      </c>
      <c r="I4" s="319">
        <v>2015</v>
      </c>
      <c r="J4" s="319">
        <v>2016</v>
      </c>
      <c r="K4" s="319">
        <v>2017</v>
      </c>
      <c r="L4" s="319">
        <v>2018</v>
      </c>
      <c r="M4" s="319">
        <v>2019</v>
      </c>
      <c r="N4" s="319">
        <v>2020</v>
      </c>
      <c r="O4" s="319">
        <v>2021</v>
      </c>
      <c r="P4" s="398" t="s">
        <v>909</v>
      </c>
      <c r="Q4" s="319" t="s">
        <v>907</v>
      </c>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row>
    <row r="5" spans="1:185" s="9" customFormat="1" ht="34.9" customHeight="1">
      <c r="A5" s="320" t="s">
        <v>472</v>
      </c>
      <c r="B5" s="321"/>
      <c r="C5" s="322">
        <v>15096728</v>
      </c>
      <c r="D5" s="322">
        <v>16196304</v>
      </c>
      <c r="E5" s="322">
        <v>17374631</v>
      </c>
      <c r="F5" s="322">
        <v>18352859</v>
      </c>
      <c r="G5" s="322">
        <v>18886989</v>
      </c>
      <c r="H5" s="322">
        <v>19821822</v>
      </c>
      <c r="I5" s="322">
        <v>20773227</v>
      </c>
      <c r="J5" s="322">
        <v>21131838</v>
      </c>
      <c r="K5" s="322">
        <v>22280463</v>
      </c>
      <c r="L5" s="322">
        <v>22072840</v>
      </c>
      <c r="M5" s="322">
        <v>22000964</v>
      </c>
      <c r="N5" s="322">
        <v>23344547</v>
      </c>
      <c r="O5" s="322">
        <v>24745149</v>
      </c>
      <c r="P5" s="322">
        <v>26344234</v>
      </c>
      <c r="Q5" s="322">
        <v>25682441</v>
      </c>
    </row>
    <row r="6" spans="1:185" s="23" customFormat="1" ht="34.9" customHeight="1">
      <c r="A6" s="323"/>
      <c r="B6" s="324" t="s">
        <v>474</v>
      </c>
      <c r="C6" s="325">
        <v>14091527</v>
      </c>
      <c r="D6" s="325">
        <v>15245933</v>
      </c>
      <c r="E6" s="325">
        <v>16486178</v>
      </c>
      <c r="F6" s="325">
        <v>17451302</v>
      </c>
      <c r="G6" s="325">
        <v>17946880</v>
      </c>
      <c r="H6" s="325">
        <v>18829866</v>
      </c>
      <c r="I6" s="325">
        <v>19578731</v>
      </c>
      <c r="J6" s="325">
        <v>19099026</v>
      </c>
      <c r="K6" s="325">
        <v>20241389</v>
      </c>
      <c r="L6" s="325">
        <v>20093780</v>
      </c>
      <c r="M6" s="325">
        <v>20172891</v>
      </c>
      <c r="N6" s="325">
        <v>21064613</v>
      </c>
      <c r="O6" s="325">
        <v>22382418</v>
      </c>
      <c r="P6" s="325">
        <v>23741403</v>
      </c>
      <c r="Q6" s="325">
        <v>23161009</v>
      </c>
      <c r="T6" s="21"/>
    </row>
    <row r="7" spans="1:185" s="23" customFormat="1" ht="42">
      <c r="A7" s="326"/>
      <c r="B7" s="327" t="s">
        <v>473</v>
      </c>
      <c r="C7" s="325">
        <v>13061379</v>
      </c>
      <c r="D7" s="325">
        <v>14130454</v>
      </c>
      <c r="E7" s="325">
        <v>15351842</v>
      </c>
      <c r="F7" s="325">
        <v>16382998</v>
      </c>
      <c r="G7" s="325">
        <v>17007902</v>
      </c>
      <c r="H7" s="325">
        <v>17949951</v>
      </c>
      <c r="I7" s="325">
        <v>18766853</v>
      </c>
      <c r="J7" s="325">
        <v>18367294</v>
      </c>
      <c r="K7" s="325">
        <v>19511173</v>
      </c>
      <c r="L7" s="325">
        <v>19374552</v>
      </c>
      <c r="M7" s="325">
        <v>19542660</v>
      </c>
      <c r="N7" s="325">
        <v>20490475</v>
      </c>
      <c r="O7" s="325">
        <v>21843281</v>
      </c>
      <c r="P7" s="325">
        <v>23202513</v>
      </c>
      <c r="Q7" s="325">
        <v>22647579</v>
      </c>
      <c r="S7" s="21"/>
    </row>
    <row r="8" spans="1:185" s="23" customFormat="1" ht="34.9" customHeight="1">
      <c r="A8" s="326"/>
      <c r="B8" s="328" t="s">
        <v>475</v>
      </c>
      <c r="C8" s="325">
        <v>1014948</v>
      </c>
      <c r="D8" s="325">
        <v>1101131</v>
      </c>
      <c r="E8" s="325">
        <v>1121777</v>
      </c>
      <c r="F8" s="325">
        <v>1056852</v>
      </c>
      <c r="G8" s="325">
        <v>928454</v>
      </c>
      <c r="H8" s="325">
        <v>864468</v>
      </c>
      <c r="I8" s="325">
        <v>797334</v>
      </c>
      <c r="J8" s="325">
        <v>717876</v>
      </c>
      <c r="K8" s="325">
        <v>705592</v>
      </c>
      <c r="L8" s="325">
        <v>696175</v>
      </c>
      <c r="M8" s="325">
        <v>600787</v>
      </c>
      <c r="N8" s="325">
        <v>547075</v>
      </c>
      <c r="O8" s="325">
        <v>511923</v>
      </c>
      <c r="P8" s="325">
        <v>512966</v>
      </c>
      <c r="Q8" s="325">
        <v>487720</v>
      </c>
    </row>
    <row r="9" spans="1:185" s="23" customFormat="1" ht="34.9" customHeight="1">
      <c r="A9" s="326"/>
      <c r="B9" s="329" t="s">
        <v>476</v>
      </c>
      <c r="C9" s="325">
        <v>15200</v>
      </c>
      <c r="D9" s="325">
        <v>14348</v>
      </c>
      <c r="E9" s="325">
        <v>12559</v>
      </c>
      <c r="F9" s="325">
        <v>11452</v>
      </c>
      <c r="G9" s="325">
        <v>10524</v>
      </c>
      <c r="H9" s="325">
        <v>15447</v>
      </c>
      <c r="I9" s="325">
        <v>14544</v>
      </c>
      <c r="J9" s="325">
        <v>13856</v>
      </c>
      <c r="K9" s="325">
        <v>24624</v>
      </c>
      <c r="L9" s="325">
        <v>23053</v>
      </c>
      <c r="M9" s="325">
        <v>29444</v>
      </c>
      <c r="N9" s="325">
        <v>27063</v>
      </c>
      <c r="O9" s="325">
        <v>27214</v>
      </c>
      <c r="P9" s="325">
        <v>25924</v>
      </c>
      <c r="Q9" s="325">
        <v>25710</v>
      </c>
    </row>
    <row r="10" spans="1:185" s="23" customFormat="1" ht="34.9" customHeight="1">
      <c r="A10" s="326"/>
      <c r="B10" s="324" t="s">
        <v>477</v>
      </c>
      <c r="C10" s="325">
        <v>321649</v>
      </c>
      <c r="D10" s="325">
        <v>349581</v>
      </c>
      <c r="E10" s="325">
        <v>298180</v>
      </c>
      <c r="F10" s="325">
        <v>306617</v>
      </c>
      <c r="G10" s="325">
        <v>320730</v>
      </c>
      <c r="H10" s="325">
        <v>359948</v>
      </c>
      <c r="I10" s="325">
        <v>392908</v>
      </c>
      <c r="J10" s="325">
        <v>1170080</v>
      </c>
      <c r="K10" s="325">
        <v>368373</v>
      </c>
      <c r="L10" s="325">
        <v>341659</v>
      </c>
      <c r="M10" s="325">
        <v>319017</v>
      </c>
      <c r="N10" s="325">
        <v>346624</v>
      </c>
      <c r="O10" s="325">
        <v>330828</v>
      </c>
      <c r="P10" s="325">
        <v>636302</v>
      </c>
      <c r="Q10" s="325">
        <v>608136</v>
      </c>
      <c r="S10" s="21"/>
    </row>
    <row r="11" spans="1:185" s="23" customFormat="1" ht="34.9" customHeight="1">
      <c r="A11" s="329"/>
      <c r="B11" s="329" t="s">
        <v>478</v>
      </c>
      <c r="C11" s="325">
        <v>35930</v>
      </c>
      <c r="D11" s="325">
        <v>25778</v>
      </c>
      <c r="E11" s="325">
        <v>32867</v>
      </c>
      <c r="F11" s="325">
        <v>34600</v>
      </c>
      <c r="G11" s="325">
        <v>34987</v>
      </c>
      <c r="H11" s="325">
        <v>28297</v>
      </c>
      <c r="I11" s="325">
        <v>29926</v>
      </c>
      <c r="J11" s="325">
        <v>24710</v>
      </c>
      <c r="K11" s="325">
        <v>21592</v>
      </c>
      <c r="L11" s="325">
        <v>22899</v>
      </c>
      <c r="M11" s="325">
        <v>21002</v>
      </c>
      <c r="N11" s="325">
        <v>16219</v>
      </c>
      <c r="O11" s="325">
        <v>15163</v>
      </c>
      <c r="P11" s="325">
        <v>15671</v>
      </c>
      <c r="Q11" s="325">
        <v>15145</v>
      </c>
      <c r="U11" s="21" t="s">
        <v>142</v>
      </c>
    </row>
    <row r="12" spans="1:185" s="23" customFormat="1" ht="34.9" customHeight="1">
      <c r="A12" s="326"/>
      <c r="B12" s="329" t="s">
        <v>479</v>
      </c>
      <c r="C12" s="325">
        <v>178541</v>
      </c>
      <c r="D12" s="325">
        <v>152802</v>
      </c>
      <c r="E12" s="325">
        <v>124911</v>
      </c>
      <c r="F12" s="325">
        <v>85717</v>
      </c>
      <c r="G12" s="325">
        <v>62988</v>
      </c>
      <c r="H12" s="325">
        <v>46996</v>
      </c>
      <c r="I12" s="325">
        <v>40615</v>
      </c>
      <c r="J12" s="325">
        <v>36125</v>
      </c>
      <c r="K12" s="325">
        <v>50602</v>
      </c>
      <c r="L12" s="325">
        <v>45384</v>
      </c>
      <c r="M12" s="325">
        <v>41108</v>
      </c>
      <c r="N12" s="325">
        <v>31250</v>
      </c>
      <c r="O12" s="325">
        <v>27036</v>
      </c>
      <c r="P12" s="325">
        <v>22987</v>
      </c>
      <c r="Q12" s="325">
        <v>21158</v>
      </c>
    </row>
    <row r="13" spans="1:185" s="23" customFormat="1" ht="34.9" customHeight="1">
      <c r="A13" s="326"/>
      <c r="B13" s="329" t="s">
        <v>480</v>
      </c>
      <c r="C13" s="325">
        <v>441907</v>
      </c>
      <c r="D13" s="325">
        <v>391499</v>
      </c>
      <c r="E13" s="325">
        <v>331017</v>
      </c>
      <c r="F13" s="325">
        <v>356340</v>
      </c>
      <c r="G13" s="325">
        <v>401076</v>
      </c>
      <c r="H13" s="325">
        <v>409823</v>
      </c>
      <c r="I13" s="325">
        <v>445366</v>
      </c>
      <c r="J13" s="325">
        <v>442552</v>
      </c>
      <c r="K13" s="325">
        <v>462452</v>
      </c>
      <c r="L13" s="325">
        <v>407996</v>
      </c>
      <c r="M13" s="325">
        <v>364434</v>
      </c>
      <c r="N13" s="325">
        <v>445079</v>
      </c>
      <c r="O13" s="325">
        <v>449478</v>
      </c>
      <c r="P13" s="325">
        <v>435548</v>
      </c>
      <c r="Q13" s="325">
        <v>431902</v>
      </c>
      <c r="R13" s="21"/>
    </row>
    <row r="14" spans="1:185" s="23" customFormat="1" ht="34.9" customHeight="1">
      <c r="A14" s="326"/>
      <c r="B14" s="325" t="s">
        <v>821</v>
      </c>
      <c r="C14" s="325">
        <v>27174</v>
      </c>
      <c r="D14" s="325">
        <v>30711</v>
      </c>
      <c r="E14" s="325">
        <v>101478</v>
      </c>
      <c r="F14" s="325">
        <v>118283</v>
      </c>
      <c r="G14" s="325">
        <v>120328</v>
      </c>
      <c r="H14" s="589">
        <v>146892</v>
      </c>
      <c r="I14" s="589">
        <v>285681</v>
      </c>
      <c r="J14" s="325">
        <v>359345</v>
      </c>
      <c r="K14" s="325">
        <v>1136055</v>
      </c>
      <c r="L14" s="325">
        <v>1161122</v>
      </c>
      <c r="M14" s="325">
        <v>1082512</v>
      </c>
      <c r="N14" s="325">
        <v>1440762</v>
      </c>
      <c r="O14" s="325">
        <v>1540226</v>
      </c>
      <c r="P14" s="325">
        <v>1492323</v>
      </c>
      <c r="Q14" s="325">
        <v>1445091</v>
      </c>
    </row>
    <row r="15" spans="1:185" s="23" customFormat="1" ht="34.9" customHeight="1">
      <c r="A15" s="683" t="s">
        <v>513</v>
      </c>
      <c r="B15" s="683"/>
      <c r="C15" s="330"/>
      <c r="D15" s="330"/>
      <c r="E15" s="330"/>
      <c r="F15" s="330"/>
      <c r="G15" s="330"/>
      <c r="H15" s="330"/>
      <c r="I15" s="330"/>
      <c r="J15" s="330"/>
      <c r="K15" s="330"/>
      <c r="L15" s="330"/>
      <c r="M15" s="330"/>
      <c r="N15" s="330"/>
      <c r="O15" s="330"/>
      <c r="P15" s="330"/>
      <c r="Q15" s="330"/>
    </row>
    <row r="16" spans="1:185" s="23" customFormat="1" ht="24" customHeight="1">
      <c r="A16" s="326"/>
      <c r="B16" s="329" t="s">
        <v>482</v>
      </c>
      <c r="C16" s="331">
        <v>8488866</v>
      </c>
      <c r="D16" s="331">
        <v>8820694</v>
      </c>
      <c r="E16" s="331">
        <v>9274705</v>
      </c>
      <c r="F16" s="331">
        <v>9635806</v>
      </c>
      <c r="G16" s="331">
        <v>9893779</v>
      </c>
      <c r="H16" s="590">
        <v>10227047</v>
      </c>
      <c r="I16" s="590">
        <v>10808165</v>
      </c>
      <c r="J16" s="331">
        <v>11171059</v>
      </c>
      <c r="K16" s="331">
        <v>11418722</v>
      </c>
      <c r="L16" s="331">
        <v>11867931</v>
      </c>
      <c r="M16" s="331">
        <v>12214543</v>
      </c>
      <c r="N16" s="331">
        <v>12490714</v>
      </c>
      <c r="O16" s="331">
        <v>12847135</v>
      </c>
      <c r="P16" s="331">
        <v>13128225</v>
      </c>
      <c r="Q16" s="331">
        <v>13166964</v>
      </c>
      <c r="R16" s="21"/>
    </row>
    <row r="17" spans="1:21" s="23" customFormat="1" ht="28.5" customHeight="1">
      <c r="A17" s="332"/>
      <c r="B17" s="333" t="s">
        <v>483</v>
      </c>
      <c r="C17" s="322">
        <v>9173780</v>
      </c>
      <c r="D17" s="322">
        <v>9518704</v>
      </c>
      <c r="E17" s="322">
        <v>10015071</v>
      </c>
      <c r="F17" s="322">
        <v>10382732</v>
      </c>
      <c r="G17" s="322">
        <v>10595966</v>
      </c>
      <c r="H17" s="322">
        <v>10921001</v>
      </c>
      <c r="I17" s="322">
        <v>11384263</v>
      </c>
      <c r="J17" s="322">
        <v>11755365</v>
      </c>
      <c r="K17" s="322">
        <v>12154140</v>
      </c>
      <c r="L17" s="322">
        <v>12613151</v>
      </c>
      <c r="M17" s="322">
        <v>12977719</v>
      </c>
      <c r="N17" s="322">
        <v>13264220</v>
      </c>
      <c r="O17" s="322">
        <v>13644030</v>
      </c>
      <c r="P17" s="322">
        <v>13933020</v>
      </c>
      <c r="Q17" s="322">
        <v>13974785</v>
      </c>
      <c r="R17" s="21"/>
    </row>
    <row r="18" spans="1:21" s="23" customFormat="1" ht="31.5" customHeight="1">
      <c r="A18" s="326"/>
      <c r="B18" s="324" t="s">
        <v>484</v>
      </c>
      <c r="C18" s="325">
        <v>6228816</v>
      </c>
      <c r="D18" s="325">
        <v>6473492</v>
      </c>
      <c r="E18" s="325">
        <v>6816806</v>
      </c>
      <c r="F18" s="325">
        <v>7065881</v>
      </c>
      <c r="G18" s="325">
        <v>7284036</v>
      </c>
      <c r="H18" s="325">
        <v>7504323</v>
      </c>
      <c r="I18" s="325">
        <v>7854890</v>
      </c>
      <c r="J18" s="325">
        <v>8121461</v>
      </c>
      <c r="K18" s="325">
        <v>8402314</v>
      </c>
      <c r="L18" s="325">
        <v>8729758</v>
      </c>
      <c r="M18" s="325">
        <v>8968462</v>
      </c>
      <c r="N18" s="325">
        <v>9133884</v>
      </c>
      <c r="O18" s="325">
        <v>9340111</v>
      </c>
      <c r="P18" s="325">
        <v>9499096</v>
      </c>
      <c r="Q18" s="325">
        <v>9519368</v>
      </c>
      <c r="R18" s="21"/>
    </row>
    <row r="19" spans="1:21" s="23" customFormat="1" ht="31.5" customHeight="1">
      <c r="A19" s="326"/>
      <c r="B19" s="329" t="s">
        <v>485</v>
      </c>
      <c r="C19" s="325">
        <v>105095</v>
      </c>
      <c r="D19" s="325">
        <v>107346</v>
      </c>
      <c r="E19" s="325">
        <v>109382</v>
      </c>
      <c r="F19" s="325">
        <v>112241</v>
      </c>
      <c r="G19" s="325">
        <v>112320</v>
      </c>
      <c r="H19" s="325">
        <v>116241</v>
      </c>
      <c r="I19" s="325">
        <v>118801</v>
      </c>
      <c r="J19" s="325">
        <v>120923</v>
      </c>
      <c r="K19" s="325">
        <v>123494</v>
      </c>
      <c r="L19" s="325">
        <v>124936</v>
      </c>
      <c r="M19" s="325">
        <v>126947</v>
      </c>
      <c r="N19" s="325">
        <v>124602</v>
      </c>
      <c r="O19" s="325">
        <v>123656</v>
      </c>
      <c r="P19" s="325">
        <v>125046</v>
      </c>
      <c r="Q19" s="325">
        <v>125143</v>
      </c>
      <c r="R19" s="21"/>
    </row>
    <row r="20" spans="1:21" s="23" customFormat="1" ht="31.5" customHeight="1">
      <c r="A20" s="326"/>
      <c r="B20" s="334" t="s">
        <v>521</v>
      </c>
      <c r="C20" s="335">
        <v>6543</v>
      </c>
      <c r="D20" s="335">
        <v>6608</v>
      </c>
      <c r="E20" s="335">
        <v>6711</v>
      </c>
      <c r="F20" s="335">
        <v>6858</v>
      </c>
      <c r="G20" s="335">
        <v>6921</v>
      </c>
      <c r="H20" s="335">
        <v>11536</v>
      </c>
      <c r="I20" s="335">
        <v>11939</v>
      </c>
      <c r="J20" s="335">
        <v>12170</v>
      </c>
      <c r="K20" s="335">
        <v>12934</v>
      </c>
      <c r="L20" s="335">
        <v>13504</v>
      </c>
      <c r="M20" s="335">
        <v>14039</v>
      </c>
      <c r="N20" s="335">
        <v>14381</v>
      </c>
      <c r="O20" s="335">
        <v>14738</v>
      </c>
      <c r="P20" s="335">
        <v>15116</v>
      </c>
      <c r="Q20" s="335">
        <v>15172</v>
      </c>
      <c r="R20" s="21"/>
    </row>
    <row r="21" spans="1:21" s="23" customFormat="1" ht="31.5" customHeight="1">
      <c r="A21" s="326"/>
      <c r="B21" s="334" t="s">
        <v>486</v>
      </c>
      <c r="C21" s="335">
        <v>2044775</v>
      </c>
      <c r="D21" s="335">
        <v>2127373</v>
      </c>
      <c r="E21" s="335">
        <v>2233921</v>
      </c>
      <c r="F21" s="335">
        <v>2340001</v>
      </c>
      <c r="G21" s="335">
        <v>2376354</v>
      </c>
      <c r="H21" s="335">
        <v>2477900</v>
      </c>
      <c r="I21" s="335">
        <v>2700348</v>
      </c>
      <c r="J21" s="335">
        <v>2787524</v>
      </c>
      <c r="K21" s="335">
        <v>2748356</v>
      </c>
      <c r="L21" s="335">
        <v>2863274</v>
      </c>
      <c r="M21" s="335">
        <v>2963088</v>
      </c>
      <c r="N21" s="335">
        <v>3072907</v>
      </c>
      <c r="O21" s="335">
        <v>3220617</v>
      </c>
      <c r="P21" s="335">
        <v>3335929</v>
      </c>
      <c r="Q21" s="335">
        <v>3353367</v>
      </c>
      <c r="R21" s="21"/>
    </row>
    <row r="22" spans="1:21" s="23" customFormat="1" ht="31.5" customHeight="1">
      <c r="A22" s="326"/>
      <c r="B22" s="334" t="s">
        <v>487</v>
      </c>
      <c r="C22" s="335">
        <v>2701320</v>
      </c>
      <c r="D22" s="335">
        <v>2796306</v>
      </c>
      <c r="E22" s="335">
        <v>2944768</v>
      </c>
      <c r="F22" s="335">
        <v>3057453</v>
      </c>
      <c r="G22" s="335">
        <v>3049522</v>
      </c>
      <c r="H22" s="335">
        <v>3142384</v>
      </c>
      <c r="I22" s="335">
        <v>3247448</v>
      </c>
      <c r="J22" s="335">
        <v>3343265</v>
      </c>
      <c r="K22" s="335">
        <v>3451929</v>
      </c>
      <c r="L22" s="335">
        <v>3576046</v>
      </c>
      <c r="M22" s="335">
        <v>3692788</v>
      </c>
      <c r="N22" s="335">
        <v>3813421</v>
      </c>
      <c r="O22" s="335">
        <v>3984570</v>
      </c>
      <c r="P22" s="335">
        <v>4107716</v>
      </c>
      <c r="Q22" s="335">
        <v>4128018</v>
      </c>
      <c r="R22" s="21"/>
    </row>
    <row r="23" spans="1:21" s="23" customFormat="1" ht="31.5" customHeight="1">
      <c r="A23" s="326"/>
      <c r="B23" s="334" t="s">
        <v>488</v>
      </c>
      <c r="C23" s="335">
        <v>57422</v>
      </c>
      <c r="D23" s="335">
        <v>58499</v>
      </c>
      <c r="E23" s="335">
        <v>58979</v>
      </c>
      <c r="F23" s="335">
        <v>60657</v>
      </c>
      <c r="G23" s="335">
        <v>61467</v>
      </c>
      <c r="H23" s="335">
        <v>62179</v>
      </c>
      <c r="I23" s="335">
        <v>65477</v>
      </c>
      <c r="J23" s="335">
        <v>70081</v>
      </c>
      <c r="K23" s="335">
        <v>73035</v>
      </c>
      <c r="L23" s="335">
        <v>75654</v>
      </c>
      <c r="M23" s="335">
        <v>79209</v>
      </c>
      <c r="N23" s="335">
        <v>80891</v>
      </c>
      <c r="O23" s="335">
        <v>82465</v>
      </c>
      <c r="P23" s="335">
        <v>85526</v>
      </c>
      <c r="Q23" s="335">
        <v>86038</v>
      </c>
      <c r="R23" s="21"/>
    </row>
    <row r="24" spans="1:21" s="23" customFormat="1" ht="31.5" customHeight="1">
      <c r="A24" s="326"/>
      <c r="B24" s="334" t="s">
        <v>489</v>
      </c>
      <c r="C24" s="335">
        <v>46215</v>
      </c>
      <c r="D24" s="335">
        <v>47376</v>
      </c>
      <c r="E24" s="335">
        <v>48906</v>
      </c>
      <c r="F24" s="335">
        <v>50168</v>
      </c>
      <c r="G24" s="335">
        <v>52681</v>
      </c>
      <c r="H24" s="335">
        <v>54868</v>
      </c>
      <c r="I24" s="335">
        <v>56710</v>
      </c>
      <c r="J24" s="335">
        <v>58900</v>
      </c>
      <c r="K24" s="335">
        <v>58589</v>
      </c>
      <c r="L24" s="335">
        <v>60805</v>
      </c>
      <c r="M24" s="335">
        <v>62798</v>
      </c>
      <c r="N24" s="335">
        <v>64049</v>
      </c>
      <c r="O24" s="335">
        <v>65548</v>
      </c>
      <c r="P24" s="335">
        <v>67512</v>
      </c>
      <c r="Q24" s="335">
        <v>67876</v>
      </c>
      <c r="R24" s="21"/>
    </row>
    <row r="25" spans="1:21" s="23" customFormat="1" ht="31.5" customHeight="1">
      <c r="A25" s="326"/>
      <c r="B25" s="334" t="s">
        <v>490</v>
      </c>
      <c r="C25" s="335">
        <v>74584</v>
      </c>
      <c r="D25" s="335">
        <v>76453</v>
      </c>
      <c r="E25" s="335">
        <v>78425</v>
      </c>
      <c r="F25" s="335">
        <v>79642</v>
      </c>
      <c r="G25" s="335">
        <v>81700</v>
      </c>
      <c r="H25" s="335">
        <v>84338</v>
      </c>
      <c r="I25" s="335">
        <v>85708</v>
      </c>
      <c r="J25" s="335">
        <v>87465</v>
      </c>
      <c r="K25" s="335">
        <v>90434</v>
      </c>
      <c r="L25" s="335">
        <v>93253</v>
      </c>
      <c r="M25" s="335">
        <v>96274</v>
      </c>
      <c r="N25" s="335">
        <v>97041</v>
      </c>
      <c r="O25" s="335">
        <v>98490</v>
      </c>
      <c r="P25" s="335">
        <v>100520</v>
      </c>
      <c r="Q25" s="335">
        <v>101046</v>
      </c>
      <c r="R25" s="21"/>
      <c r="S25" s="21" t="s">
        <v>142</v>
      </c>
    </row>
    <row r="26" spans="1:21" s="23" customFormat="1" ht="34.9" customHeight="1">
      <c r="A26" s="320" t="s">
        <v>491</v>
      </c>
      <c r="B26" s="333"/>
      <c r="C26" s="322">
        <v>33989891</v>
      </c>
      <c r="D26" s="322">
        <v>35470436</v>
      </c>
      <c r="E26" s="322">
        <v>36348317</v>
      </c>
      <c r="F26" s="322">
        <v>33807725</v>
      </c>
      <c r="G26" s="322">
        <v>32939205</v>
      </c>
      <c r="H26" s="322">
        <v>33940086</v>
      </c>
      <c r="I26" s="322">
        <v>34786174</v>
      </c>
      <c r="J26" s="322">
        <v>34933242</v>
      </c>
      <c r="K26" s="322">
        <v>35522020</v>
      </c>
      <c r="L26" s="322">
        <v>35096530</v>
      </c>
      <c r="M26" s="322">
        <v>35305977</v>
      </c>
      <c r="N26" s="322">
        <v>35556141</v>
      </c>
      <c r="O26" s="322">
        <v>35305338</v>
      </c>
      <c r="P26" s="322">
        <v>34813357</v>
      </c>
      <c r="Q26" s="322">
        <v>34312630</v>
      </c>
      <c r="R26" s="21"/>
      <c r="U26" s="21"/>
    </row>
    <row r="27" spans="1:21" s="23" customFormat="1" ht="34.9" customHeight="1">
      <c r="A27" s="326"/>
      <c r="B27" s="329" t="s">
        <v>492</v>
      </c>
      <c r="C27" s="336">
        <v>1.7784151616953312</v>
      </c>
      <c r="D27" s="336">
        <v>1.8361711674841004</v>
      </c>
      <c r="E27" s="336">
        <v>1.8733351626817241</v>
      </c>
      <c r="F27" s="336">
        <v>1.9046521899672948</v>
      </c>
      <c r="G27" s="336">
        <v>1.9089762364815304</v>
      </c>
      <c r="H27" s="336">
        <v>1.9381764843752063</v>
      </c>
      <c r="I27" s="336">
        <v>1.9219938814775681</v>
      </c>
      <c r="J27" s="336">
        <v>1.8916593314922068</v>
      </c>
      <c r="K27" s="336">
        <v>1.9512221245074537</v>
      </c>
      <c r="L27" s="336">
        <v>1.8598726264923515</v>
      </c>
      <c r="M27" s="336">
        <v>1.8012105733304962</v>
      </c>
      <c r="N27" s="336">
        <v>1.868952167185959</v>
      </c>
      <c r="O27" s="336">
        <v>1.9261219719416041</v>
      </c>
      <c r="P27" s="336">
        <v>2.0066866617535881</v>
      </c>
      <c r="Q27" s="336">
        <v>1.9505210920300231</v>
      </c>
      <c r="S27" s="21"/>
    </row>
    <row r="28" spans="1:21" s="52" customFormat="1" ht="34.9" customHeight="1">
      <c r="A28" s="337" t="s">
        <v>493</v>
      </c>
      <c r="B28" s="338"/>
      <c r="C28" s="322">
        <v>331205</v>
      </c>
      <c r="D28" s="322">
        <v>341103</v>
      </c>
      <c r="E28" s="322">
        <v>350890</v>
      </c>
      <c r="F28" s="322">
        <v>356040</v>
      </c>
      <c r="G28" s="322">
        <v>367205</v>
      </c>
      <c r="H28" s="322">
        <v>377800</v>
      </c>
      <c r="I28" s="322">
        <v>386572</v>
      </c>
      <c r="J28" s="322">
        <v>392201</v>
      </c>
      <c r="K28" s="322">
        <v>406856</v>
      </c>
      <c r="L28" s="322">
        <v>413983</v>
      </c>
      <c r="M28" s="322">
        <v>420020</v>
      </c>
      <c r="N28" s="322">
        <v>428475</v>
      </c>
      <c r="O28" s="322">
        <v>432385</v>
      </c>
      <c r="P28" s="322">
        <v>438989</v>
      </c>
      <c r="Q28" s="322">
        <v>438644</v>
      </c>
    </row>
    <row r="29" spans="1:21" s="52" customFormat="1" ht="34.9" customHeight="1">
      <c r="A29" s="339"/>
      <c r="B29" s="340" t="s">
        <v>822</v>
      </c>
      <c r="C29" s="325">
        <v>109668</v>
      </c>
      <c r="D29" s="325">
        <v>114600</v>
      </c>
      <c r="E29" s="325">
        <v>119682</v>
      </c>
      <c r="F29" s="325">
        <v>122655</v>
      </c>
      <c r="G29" s="325">
        <v>130825</v>
      </c>
      <c r="H29" s="325">
        <v>136482</v>
      </c>
      <c r="I29" s="325">
        <v>140111</v>
      </c>
      <c r="J29" s="325">
        <v>140174</v>
      </c>
      <c r="K29" s="325">
        <v>141285</v>
      </c>
      <c r="L29" s="325">
        <v>142391</v>
      </c>
      <c r="M29" s="325">
        <v>140529</v>
      </c>
      <c r="N29" s="335">
        <v>141678</v>
      </c>
      <c r="O29" s="335">
        <v>141579</v>
      </c>
      <c r="P29" s="325">
        <v>144213</v>
      </c>
      <c r="Q29" s="325">
        <v>145022</v>
      </c>
    </row>
    <row r="30" spans="1:21" s="52" customFormat="1" ht="34.9" customHeight="1">
      <c r="A30" s="339"/>
      <c r="B30" s="340" t="s">
        <v>823</v>
      </c>
      <c r="C30" s="325">
        <v>82459</v>
      </c>
      <c r="D30" s="325">
        <v>83581</v>
      </c>
      <c r="E30" s="325">
        <v>84890</v>
      </c>
      <c r="F30" s="325">
        <v>86103</v>
      </c>
      <c r="G30" s="325">
        <v>87213</v>
      </c>
      <c r="H30" s="325">
        <v>88359</v>
      </c>
      <c r="I30" s="325">
        <v>89483</v>
      </c>
      <c r="J30" s="325">
        <v>85920</v>
      </c>
      <c r="K30" s="325">
        <v>91670</v>
      </c>
      <c r="L30" s="325">
        <v>92906</v>
      </c>
      <c r="M30" s="325">
        <v>94027</v>
      </c>
      <c r="N30" s="335">
        <v>94972</v>
      </c>
      <c r="O30" s="335">
        <v>96103</v>
      </c>
      <c r="P30" s="325">
        <v>97041</v>
      </c>
      <c r="Q30" s="325">
        <v>97215</v>
      </c>
    </row>
    <row r="31" spans="1:21" s="52" customFormat="1" ht="34.9" customHeight="1">
      <c r="A31" s="339"/>
      <c r="B31" s="340" t="s">
        <v>824</v>
      </c>
      <c r="C31" s="325">
        <v>139078</v>
      </c>
      <c r="D31" s="325">
        <v>142922</v>
      </c>
      <c r="E31" s="325">
        <v>146318</v>
      </c>
      <c r="F31" s="325">
        <v>147282</v>
      </c>
      <c r="G31" s="325">
        <v>149167</v>
      </c>
      <c r="H31" s="325">
        <v>152959</v>
      </c>
      <c r="I31" s="325">
        <v>156978</v>
      </c>
      <c r="J31" s="325">
        <v>166107</v>
      </c>
      <c r="K31" s="325">
        <v>173901</v>
      </c>
      <c r="L31" s="325">
        <v>178686</v>
      </c>
      <c r="M31" s="325">
        <v>185464</v>
      </c>
      <c r="N31" s="335">
        <v>191825</v>
      </c>
      <c r="O31" s="335">
        <v>194703</v>
      </c>
      <c r="P31" s="325">
        <v>197735</v>
      </c>
      <c r="Q31" s="325">
        <v>196407</v>
      </c>
      <c r="R31" s="53"/>
    </row>
    <row r="32" spans="1:21" s="52" customFormat="1" ht="34.9" customHeight="1">
      <c r="A32" s="339"/>
      <c r="B32" s="340" t="s">
        <v>825</v>
      </c>
      <c r="C32" s="341">
        <v>1.329970045719691</v>
      </c>
      <c r="D32" s="336">
        <v>1.3711250164511073</v>
      </c>
      <c r="E32" s="336">
        <v>1.4098480386382377</v>
      </c>
      <c r="F32" s="336">
        <v>1.4245148252674122</v>
      </c>
      <c r="G32" s="336">
        <v>1.5000630639927535</v>
      </c>
      <c r="H32" s="336">
        <v>1.544630428139748</v>
      </c>
      <c r="I32" s="336">
        <v>1.5657834449001486</v>
      </c>
      <c r="J32" s="336">
        <v>1.6314478584729981</v>
      </c>
      <c r="K32" s="336">
        <v>1.5412348641867568</v>
      </c>
      <c r="L32" s="336">
        <v>1.5326351365896713</v>
      </c>
      <c r="M32" s="336">
        <v>1.49</v>
      </c>
      <c r="N32" s="336">
        <v>1.491787053026155</v>
      </c>
      <c r="O32" s="336">
        <v>1.4732006284923467</v>
      </c>
      <c r="P32" s="336">
        <v>1.4861038117908925</v>
      </c>
      <c r="Q32" s="336">
        <v>1.4917656740214988</v>
      </c>
    </row>
    <row r="33" spans="1:22" s="23" customFormat="1" ht="34.9" customHeight="1">
      <c r="A33" s="685" t="s">
        <v>494</v>
      </c>
      <c r="B33" s="686"/>
      <c r="C33" s="345">
        <v>58591604</v>
      </c>
      <c r="D33" s="345">
        <v>61526547</v>
      </c>
      <c r="E33" s="345">
        <v>64088909</v>
      </c>
      <c r="F33" s="345">
        <v>62899356</v>
      </c>
      <c r="G33" s="345">
        <v>62789365</v>
      </c>
      <c r="H33" s="345">
        <v>65060709</v>
      </c>
      <c r="I33" s="345">
        <v>67330236</v>
      </c>
      <c r="J33" s="345">
        <v>68212646</v>
      </c>
      <c r="K33" s="345">
        <v>70363479</v>
      </c>
      <c r="L33" s="345">
        <v>70196504</v>
      </c>
      <c r="M33" s="345">
        <v>70704680</v>
      </c>
      <c r="N33" s="345">
        <v>72593383</v>
      </c>
      <c r="O33" s="345">
        <v>74126902</v>
      </c>
      <c r="P33" s="345">
        <v>75529600</v>
      </c>
      <c r="Q33" s="345">
        <v>74408500</v>
      </c>
      <c r="S33" s="21"/>
    </row>
    <row r="34" spans="1:22" s="23" customFormat="1" ht="34.9" customHeight="1">
      <c r="A34" s="678" t="s">
        <v>495</v>
      </c>
      <c r="B34" s="679"/>
      <c r="C34" s="342">
        <v>0.80747718563853976</v>
      </c>
      <c r="D34" s="342">
        <v>0.83456393547152485</v>
      </c>
      <c r="E34" s="342">
        <v>0.85767194323439955</v>
      </c>
      <c r="F34" s="342">
        <v>0.83170080297898441</v>
      </c>
      <c r="G34" s="342">
        <v>0.81897892707693021</v>
      </c>
      <c r="H34" s="342">
        <v>0.83737630493365522</v>
      </c>
      <c r="I34" s="342">
        <v>0.85508427224106343</v>
      </c>
      <c r="J34" s="342">
        <v>0.85463579838398784</v>
      </c>
      <c r="K34" s="342">
        <v>0.87072171601409598</v>
      </c>
      <c r="L34" s="342">
        <v>0.8560144018547805</v>
      </c>
      <c r="M34" s="342">
        <v>0.85027578078079902</v>
      </c>
      <c r="N34" s="342">
        <v>0.86819275138402663</v>
      </c>
      <c r="O34" s="342">
        <v>0.87537391382760421</v>
      </c>
      <c r="P34" s="342">
        <v>0.88567068356936629</v>
      </c>
      <c r="Q34" s="342">
        <v>0.87252450772109469</v>
      </c>
      <c r="T34" s="21"/>
      <c r="U34" s="21"/>
    </row>
    <row r="35" spans="1:22" s="23" customFormat="1" ht="34.9" customHeight="1">
      <c r="A35" s="678" t="s">
        <v>496</v>
      </c>
      <c r="B35" s="679"/>
      <c r="C35" s="342">
        <v>0.19252281436146024</v>
      </c>
      <c r="D35" s="342">
        <v>0.16543606452847515</v>
      </c>
      <c r="E35" s="342">
        <v>0.14232805676560045</v>
      </c>
      <c r="F35" s="342">
        <v>0.16829919702101559</v>
      </c>
      <c r="G35" s="342">
        <v>0.18102107292306979</v>
      </c>
      <c r="H35" s="342">
        <v>0.16262369506634478</v>
      </c>
      <c r="I35" s="342">
        <v>0.14491572775893657</v>
      </c>
      <c r="J35" s="342">
        <v>0.14536420161601216</v>
      </c>
      <c r="K35" s="342">
        <v>0.12927828398590402</v>
      </c>
      <c r="L35" s="342">
        <v>0.1439855981452195</v>
      </c>
      <c r="M35" s="342">
        <v>0.14972421921920098</v>
      </c>
      <c r="N35" s="342">
        <v>0.13180724861597337</v>
      </c>
      <c r="O35" s="342">
        <v>0.12462608617239579</v>
      </c>
      <c r="P35" s="342">
        <v>0.11432931643063371</v>
      </c>
      <c r="Q35" s="342">
        <v>0.12747549227890531</v>
      </c>
      <c r="T35" s="21"/>
    </row>
    <row r="36" spans="1:22" s="23" customFormat="1" ht="11.25" customHeight="1">
      <c r="A36" s="684"/>
      <c r="B36" s="684"/>
      <c r="C36" s="346"/>
      <c r="D36" s="346"/>
      <c r="E36" s="346"/>
      <c r="F36" s="346"/>
      <c r="G36" s="346"/>
      <c r="H36" s="684"/>
      <c r="I36" s="684"/>
      <c r="J36" s="346"/>
      <c r="K36" s="346"/>
      <c r="L36" s="346"/>
      <c r="M36" s="346"/>
      <c r="N36" s="346"/>
      <c r="O36" s="346"/>
      <c r="P36" s="346"/>
      <c r="Q36" s="346"/>
      <c r="V36" s="21"/>
    </row>
    <row r="37" spans="1:22" s="23" customFormat="1" ht="33" customHeight="1">
      <c r="A37" s="677" t="s">
        <v>471</v>
      </c>
      <c r="B37" s="677"/>
      <c r="C37" s="343">
        <v>9647131</v>
      </c>
      <c r="D37" s="343">
        <v>9395185</v>
      </c>
      <c r="E37" s="343">
        <v>8865470</v>
      </c>
      <c r="F37" s="343">
        <v>11357306</v>
      </c>
      <c r="G37" s="343">
        <v>12351352.000000004</v>
      </c>
      <c r="H37" s="343">
        <v>11385011</v>
      </c>
      <c r="I37" s="343">
        <v>10180009</v>
      </c>
      <c r="J37" s="343">
        <v>10189469</v>
      </c>
      <c r="K37" s="343">
        <v>9825269</v>
      </c>
      <c r="L37" s="343">
        <v>10585086</v>
      </c>
      <c r="M37" s="343">
        <v>11473608</v>
      </c>
      <c r="N37" s="343">
        <v>9767789</v>
      </c>
      <c r="O37" s="343">
        <v>9570272</v>
      </c>
      <c r="P37" s="343">
        <v>9088043</v>
      </c>
      <c r="Q37" s="343">
        <v>9177863</v>
      </c>
      <c r="R37" s="21"/>
      <c r="S37" s="21"/>
      <c r="T37" s="21"/>
      <c r="V37" s="21"/>
    </row>
    <row r="38" spans="1:22" s="23" customFormat="1" ht="29.25" customHeight="1">
      <c r="A38" s="677" t="s">
        <v>469</v>
      </c>
      <c r="B38" s="677"/>
      <c r="C38" s="343"/>
      <c r="D38" s="343"/>
      <c r="E38" s="343"/>
      <c r="F38" s="343">
        <v>3798485</v>
      </c>
      <c r="G38" s="343">
        <v>4699867</v>
      </c>
      <c r="H38" s="343">
        <v>4043415</v>
      </c>
      <c r="I38" s="343">
        <v>2787922</v>
      </c>
      <c r="J38" s="343">
        <v>2679737</v>
      </c>
      <c r="K38" s="343">
        <v>1889260</v>
      </c>
      <c r="L38" s="343">
        <v>2322684</v>
      </c>
      <c r="M38" s="343">
        <v>2393087</v>
      </c>
      <c r="N38" s="343">
        <v>1941961</v>
      </c>
      <c r="O38" s="343">
        <v>2120790</v>
      </c>
      <c r="P38" s="343">
        <v>2143602</v>
      </c>
      <c r="Q38" s="343">
        <v>2176247</v>
      </c>
      <c r="R38" s="21"/>
    </row>
    <row r="39" spans="1:22" s="23" customFormat="1" ht="31.5" customHeight="1">
      <c r="A39" s="677" t="s">
        <v>470</v>
      </c>
      <c r="B39" s="677"/>
      <c r="C39" s="343">
        <v>9647131</v>
      </c>
      <c r="D39" s="343">
        <v>9395185</v>
      </c>
      <c r="E39" s="343">
        <v>8865470</v>
      </c>
      <c r="F39" s="343">
        <v>7558821</v>
      </c>
      <c r="G39" s="343">
        <v>7651485.0000000028</v>
      </c>
      <c r="H39" s="343">
        <v>7341596</v>
      </c>
      <c r="I39" s="343">
        <v>7392087</v>
      </c>
      <c r="J39" s="343">
        <v>7509732</v>
      </c>
      <c r="K39" s="343">
        <v>7936009</v>
      </c>
      <c r="L39" s="343">
        <v>8262402</v>
      </c>
      <c r="M39" s="343">
        <v>9080521</v>
      </c>
      <c r="N39" s="343">
        <v>7825828</v>
      </c>
      <c r="O39" s="343">
        <v>7449482</v>
      </c>
      <c r="P39" s="343">
        <v>6944441</v>
      </c>
      <c r="Q39" s="343">
        <v>7001616</v>
      </c>
    </row>
    <row r="40" spans="1:22" s="115" customFormat="1" ht="29.65" customHeight="1">
      <c r="A40" s="680" t="s">
        <v>177</v>
      </c>
      <c r="B40" s="680"/>
      <c r="C40" s="680"/>
      <c r="D40" s="680"/>
      <c r="E40" s="680"/>
      <c r="F40" s="680"/>
      <c r="G40" s="680"/>
      <c r="H40" s="680"/>
      <c r="I40" s="680"/>
      <c r="J40" s="680"/>
      <c r="K40" s="680"/>
      <c r="L40" s="680"/>
      <c r="M40" s="680"/>
      <c r="N40" s="256"/>
      <c r="O40" s="256"/>
      <c r="P40" s="256"/>
      <c r="Q40" s="256"/>
    </row>
    <row r="41" spans="1:22" s="116" customFormat="1" ht="12.75" customHeight="1">
      <c r="A41" s="680" t="s">
        <v>176</v>
      </c>
      <c r="B41" s="680"/>
      <c r="C41" s="680"/>
      <c r="D41" s="680"/>
      <c r="E41" s="680"/>
      <c r="F41" s="680"/>
      <c r="G41" s="680"/>
      <c r="H41" s="680"/>
      <c r="I41" s="680"/>
      <c r="J41" s="680"/>
      <c r="K41" s="218"/>
      <c r="L41" s="218"/>
      <c r="M41" s="219"/>
      <c r="N41" s="250"/>
      <c r="O41" s="250"/>
      <c r="P41" s="250"/>
      <c r="Q41" s="250"/>
    </row>
    <row r="42" spans="1:22" s="54" customFormat="1" ht="14.25" customHeight="1">
      <c r="A42" s="681"/>
      <c r="B42" s="681"/>
      <c r="C42" s="681"/>
      <c r="D42" s="681"/>
      <c r="E42" s="681"/>
      <c r="F42" s="681"/>
      <c r="G42" s="681"/>
      <c r="H42" s="681"/>
      <c r="L42" s="55"/>
      <c r="M42" s="55"/>
      <c r="N42" s="249"/>
      <c r="O42" s="273"/>
      <c r="P42" s="273"/>
      <c r="Q42" s="273"/>
    </row>
    <row r="43" spans="1:22" ht="15" customHeight="1">
      <c r="A43" s="676"/>
      <c r="B43" s="676"/>
      <c r="C43" s="676"/>
      <c r="D43" s="676"/>
      <c r="E43" s="676"/>
      <c r="F43" s="676"/>
      <c r="G43" s="676"/>
      <c r="H43" s="676"/>
      <c r="I43" s="676"/>
      <c r="J43" s="676"/>
      <c r="K43" s="676"/>
      <c r="L43" s="676"/>
      <c r="M43" s="676"/>
      <c r="N43" s="108"/>
      <c r="O43" s="271"/>
      <c r="P43" s="271"/>
      <c r="Q43" s="271"/>
    </row>
    <row r="44" spans="1:22" ht="13.5" customHeight="1">
      <c r="A44" s="676"/>
      <c r="B44" s="676"/>
      <c r="C44" s="676"/>
      <c r="D44" s="676"/>
      <c r="E44" s="676"/>
      <c r="F44" s="676"/>
      <c r="G44" s="676"/>
      <c r="H44" s="676"/>
      <c r="I44" s="676"/>
      <c r="J44" s="676"/>
      <c r="K44" s="676"/>
      <c r="L44" s="676"/>
      <c r="M44" s="676"/>
      <c r="N44" s="108"/>
      <c r="O44" s="271">
        <v>0</v>
      </c>
      <c r="P44" s="271"/>
      <c r="Q44" s="271"/>
    </row>
    <row r="45" spans="1:22">
      <c r="B45" s="212"/>
      <c r="M45" s="56"/>
      <c r="N45" s="56"/>
      <c r="O45" s="272"/>
      <c r="P45" s="272"/>
      <c r="Q45" s="272"/>
    </row>
    <row r="46" spans="1:22">
      <c r="M46" s="106"/>
      <c r="N46" s="106"/>
      <c r="O46" s="106"/>
      <c r="P46" s="106"/>
      <c r="Q46" s="106"/>
    </row>
    <row r="47" spans="1:22">
      <c r="L47" s="24"/>
      <c r="M47" s="24"/>
      <c r="N47" s="24"/>
      <c r="O47" s="24"/>
      <c r="P47" s="24"/>
      <c r="Q47" s="24"/>
    </row>
    <row r="48" spans="1:22">
      <c r="L48" s="24"/>
      <c r="N48" s="24"/>
      <c r="O48" s="24"/>
      <c r="P48" s="24"/>
      <c r="Q48" s="24"/>
    </row>
    <row r="49" spans="12:17">
      <c r="L49" s="24"/>
      <c r="O49" s="24"/>
      <c r="P49" s="24"/>
      <c r="Q49" s="24"/>
    </row>
    <row r="50" spans="12:17">
      <c r="N50" s="24"/>
      <c r="O50" s="24"/>
      <c r="P50" s="24"/>
      <c r="Q50" s="24"/>
    </row>
  </sheetData>
  <mergeCells count="14">
    <mergeCell ref="A4:B4"/>
    <mergeCell ref="A41:J41"/>
    <mergeCell ref="A15:B15"/>
    <mergeCell ref="A37:B37"/>
    <mergeCell ref="A34:B34"/>
    <mergeCell ref="A36:B36"/>
    <mergeCell ref="H36:I36"/>
    <mergeCell ref="A33:B33"/>
    <mergeCell ref="A43:M44"/>
    <mergeCell ref="A39:B39"/>
    <mergeCell ref="A35:B35"/>
    <mergeCell ref="A38:B38"/>
    <mergeCell ref="A40:M40"/>
    <mergeCell ref="A42:H42"/>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topLeftCell="F1" zoomScale="70" zoomScaleNormal="70" zoomScaleSheetLayoutView="100" workbookViewId="0">
      <selection activeCell="N20" sqref="N20"/>
    </sheetView>
  </sheetViews>
  <sheetFormatPr defaultColWidth="9.28515625" defaultRowHeight="15"/>
  <cols>
    <col min="1" max="1" width="2.7109375" style="12" customWidth="1"/>
    <col min="2" max="2" width="69.140625" style="12" customWidth="1"/>
    <col min="3" max="3" width="13.5703125" style="2" customWidth="1"/>
    <col min="4" max="13" width="12.7109375" style="2" customWidth="1"/>
    <col min="14" max="14" width="14.140625" style="2" customWidth="1"/>
    <col min="15" max="15" width="16.28515625" style="2" customWidth="1"/>
    <col min="16" max="17" width="17.285156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87" t="s">
        <v>209</v>
      </c>
      <c r="B2" s="687"/>
      <c r="C2" s="687"/>
      <c r="D2" s="687"/>
      <c r="E2" s="687"/>
      <c r="F2" s="687"/>
      <c r="G2" s="687"/>
      <c r="H2" s="687"/>
      <c r="I2" s="687"/>
      <c r="J2" s="4"/>
      <c r="K2" s="4"/>
      <c r="L2" s="4"/>
      <c r="M2" s="4"/>
      <c r="N2" s="4"/>
      <c r="O2" s="4"/>
      <c r="P2" s="303"/>
      <c r="Q2" s="612"/>
    </row>
    <row r="3" spans="1:19" s="109" customFormat="1" ht="15" customHeight="1">
      <c r="A3" s="688" t="s">
        <v>524</v>
      </c>
      <c r="B3" s="688"/>
      <c r="C3" s="688"/>
      <c r="D3" s="688"/>
      <c r="E3" s="688"/>
      <c r="F3" s="688"/>
      <c r="G3" s="688"/>
      <c r="H3" s="688"/>
      <c r="I3" s="688"/>
      <c r="J3" s="163" t="s">
        <v>142</v>
      </c>
      <c r="K3" s="164"/>
      <c r="L3" s="164"/>
      <c r="M3" s="163" t="s">
        <v>142</v>
      </c>
      <c r="N3" s="163" t="s">
        <v>142</v>
      </c>
      <c r="O3" s="163" t="s">
        <v>142</v>
      </c>
      <c r="P3" s="163" t="s">
        <v>142</v>
      </c>
      <c r="Q3" s="163" t="s">
        <v>142</v>
      </c>
    </row>
    <row r="4" spans="1:19" ht="34.9" customHeight="1">
      <c r="A4" s="682" t="s">
        <v>210</v>
      </c>
      <c r="B4" s="682"/>
      <c r="C4" s="319">
        <v>2009</v>
      </c>
      <c r="D4" s="319">
        <v>2010</v>
      </c>
      <c r="E4" s="319">
        <v>2011</v>
      </c>
      <c r="F4" s="319">
        <v>2012</v>
      </c>
      <c r="G4" s="319">
        <v>2013</v>
      </c>
      <c r="H4" s="319">
        <v>2014</v>
      </c>
      <c r="I4" s="319">
        <v>2015</v>
      </c>
      <c r="J4" s="319">
        <v>2016</v>
      </c>
      <c r="K4" s="319">
        <v>2017</v>
      </c>
      <c r="L4" s="319">
        <v>2018</v>
      </c>
      <c r="M4" s="319">
        <v>2019</v>
      </c>
      <c r="N4" s="319">
        <v>2020</v>
      </c>
      <c r="O4" s="319">
        <v>2021</v>
      </c>
      <c r="P4" s="319" t="s">
        <v>909</v>
      </c>
      <c r="Q4" s="319" t="s">
        <v>907</v>
      </c>
      <c r="R4" s="2" t="s">
        <v>142</v>
      </c>
    </row>
    <row r="5" spans="1:19" ht="21.75" customHeight="1">
      <c r="A5" s="689" t="s">
        <v>481</v>
      </c>
      <c r="B5" s="689"/>
      <c r="C5" s="347">
        <v>9618438</v>
      </c>
      <c r="D5" s="347">
        <v>10575935</v>
      </c>
      <c r="E5" s="347">
        <v>11547134</v>
      </c>
      <c r="F5" s="347">
        <v>12527337</v>
      </c>
      <c r="G5" s="347">
        <v>13136339</v>
      </c>
      <c r="H5" s="347">
        <v>13967837</v>
      </c>
      <c r="I5" s="347">
        <v>14802222</v>
      </c>
      <c r="J5" s="347">
        <v>15355158</v>
      </c>
      <c r="K5" s="347">
        <v>16369073</v>
      </c>
      <c r="L5" s="347">
        <v>16054759</v>
      </c>
      <c r="M5" s="347">
        <v>16010002</v>
      </c>
      <c r="N5" s="347">
        <v>17358140</v>
      </c>
      <c r="O5" s="347">
        <v>18399864</v>
      </c>
      <c r="P5" s="347">
        <v>19814531</v>
      </c>
      <c r="Q5" s="347">
        <v>19199234</v>
      </c>
    </row>
    <row r="6" spans="1:19" ht="21.75" customHeight="1">
      <c r="A6" s="326"/>
      <c r="B6" s="324" t="s">
        <v>474</v>
      </c>
      <c r="C6" s="348">
        <v>9003028</v>
      </c>
      <c r="D6" s="348">
        <v>10000099</v>
      </c>
      <c r="E6" s="348">
        <v>10929461</v>
      </c>
      <c r="F6" s="348">
        <v>11821337</v>
      </c>
      <c r="G6" s="348">
        <v>12363785</v>
      </c>
      <c r="H6" s="348">
        <v>13093230</v>
      </c>
      <c r="I6" s="348">
        <v>13713717</v>
      </c>
      <c r="J6" s="348">
        <v>13415843</v>
      </c>
      <c r="K6" s="348">
        <v>14477817</v>
      </c>
      <c r="L6" s="348">
        <v>14229170</v>
      </c>
      <c r="M6" s="348">
        <v>14314313</v>
      </c>
      <c r="N6" s="348">
        <v>15203423</v>
      </c>
      <c r="O6" s="348">
        <v>16169679</v>
      </c>
      <c r="P6" s="348">
        <v>17332991</v>
      </c>
      <c r="Q6" s="348">
        <v>16799891</v>
      </c>
      <c r="R6" s="10"/>
    </row>
    <row r="7" spans="1:19" ht="21.75" customHeight="1">
      <c r="A7" s="326"/>
      <c r="B7" s="324" t="s">
        <v>477</v>
      </c>
      <c r="C7" s="348">
        <v>321649</v>
      </c>
      <c r="D7" s="348">
        <v>349581</v>
      </c>
      <c r="E7" s="348">
        <v>298180</v>
      </c>
      <c r="F7" s="348">
        <v>306617</v>
      </c>
      <c r="G7" s="348">
        <v>320730</v>
      </c>
      <c r="H7" s="348">
        <v>359948</v>
      </c>
      <c r="I7" s="348">
        <v>392908</v>
      </c>
      <c r="J7" s="348">
        <v>1170080</v>
      </c>
      <c r="K7" s="348">
        <v>368373</v>
      </c>
      <c r="L7" s="348">
        <v>341659</v>
      </c>
      <c r="M7" s="348">
        <v>319017</v>
      </c>
      <c r="N7" s="348">
        <v>346624</v>
      </c>
      <c r="O7" s="348">
        <v>330828</v>
      </c>
      <c r="P7" s="348">
        <v>636302</v>
      </c>
      <c r="Q7" s="348">
        <v>608136</v>
      </c>
    </row>
    <row r="8" spans="1:19" ht="21.75" customHeight="1">
      <c r="A8" s="326"/>
      <c r="B8" s="329" t="s">
        <v>478</v>
      </c>
      <c r="C8" s="348">
        <v>35930</v>
      </c>
      <c r="D8" s="348">
        <v>25778</v>
      </c>
      <c r="E8" s="348">
        <v>32867</v>
      </c>
      <c r="F8" s="348">
        <v>34600</v>
      </c>
      <c r="G8" s="348">
        <v>34987</v>
      </c>
      <c r="H8" s="348">
        <v>28297</v>
      </c>
      <c r="I8" s="348">
        <v>29926</v>
      </c>
      <c r="J8" s="348">
        <v>24710</v>
      </c>
      <c r="K8" s="348">
        <v>21592</v>
      </c>
      <c r="L8" s="348">
        <v>22899</v>
      </c>
      <c r="M8" s="348">
        <v>21002</v>
      </c>
      <c r="N8" s="348">
        <v>16219</v>
      </c>
      <c r="O8" s="348">
        <v>15163</v>
      </c>
      <c r="P8" s="348">
        <v>15671</v>
      </c>
      <c r="Q8" s="348">
        <v>15145</v>
      </c>
    </row>
    <row r="9" spans="1:19" ht="31.5" customHeight="1">
      <c r="A9" s="326"/>
      <c r="B9" s="334" t="s">
        <v>613</v>
      </c>
      <c r="C9" s="348">
        <v>178541</v>
      </c>
      <c r="D9" s="348">
        <v>152802</v>
      </c>
      <c r="E9" s="348">
        <v>124911</v>
      </c>
      <c r="F9" s="348">
        <v>85717</v>
      </c>
      <c r="G9" s="348">
        <v>62988</v>
      </c>
      <c r="H9" s="348">
        <v>46996</v>
      </c>
      <c r="I9" s="348">
        <v>40615</v>
      </c>
      <c r="J9" s="348">
        <v>36125</v>
      </c>
      <c r="K9" s="348">
        <v>50602</v>
      </c>
      <c r="L9" s="348">
        <v>45384</v>
      </c>
      <c r="M9" s="348">
        <v>41108</v>
      </c>
      <c r="N9" s="348">
        <v>31250</v>
      </c>
      <c r="O9" s="348">
        <v>27036</v>
      </c>
      <c r="P9" s="348">
        <v>22987</v>
      </c>
      <c r="Q9" s="348">
        <v>21158</v>
      </c>
      <c r="R9" s="10"/>
    </row>
    <row r="10" spans="1:19" ht="21.75" customHeight="1">
      <c r="A10" s="349"/>
      <c r="B10" s="329" t="s">
        <v>655</v>
      </c>
      <c r="C10" s="348">
        <v>52116</v>
      </c>
      <c r="D10" s="348">
        <v>16964</v>
      </c>
      <c r="E10" s="348">
        <v>60237</v>
      </c>
      <c r="F10" s="348">
        <v>160783</v>
      </c>
      <c r="G10" s="348">
        <v>233521</v>
      </c>
      <c r="H10" s="348">
        <v>292474</v>
      </c>
      <c r="I10" s="348">
        <v>339375</v>
      </c>
      <c r="J10" s="348">
        <v>349055</v>
      </c>
      <c r="K10" s="348">
        <v>314634</v>
      </c>
      <c r="L10" s="348">
        <v>254525</v>
      </c>
      <c r="M10" s="348">
        <v>232050</v>
      </c>
      <c r="N10" s="348">
        <v>319862</v>
      </c>
      <c r="O10" s="348">
        <v>316932</v>
      </c>
      <c r="P10" s="348">
        <v>314257</v>
      </c>
      <c r="Q10" s="348">
        <v>309813</v>
      </c>
    </row>
    <row r="11" spans="1:19" ht="21.75" customHeight="1">
      <c r="A11" s="349"/>
      <c r="B11" s="329" t="s">
        <v>656</v>
      </c>
      <c r="C11" s="348">
        <v>27174</v>
      </c>
      <c r="D11" s="348">
        <v>30711</v>
      </c>
      <c r="E11" s="348">
        <v>101478</v>
      </c>
      <c r="F11" s="348">
        <v>118283</v>
      </c>
      <c r="G11" s="348">
        <v>120328</v>
      </c>
      <c r="H11" s="348">
        <v>146892</v>
      </c>
      <c r="I11" s="348">
        <v>285681</v>
      </c>
      <c r="J11" s="348">
        <v>359345</v>
      </c>
      <c r="K11" s="348">
        <v>1136055</v>
      </c>
      <c r="L11" s="348">
        <v>1161122</v>
      </c>
      <c r="M11" s="348">
        <v>1082512</v>
      </c>
      <c r="N11" s="348">
        <v>1440762</v>
      </c>
      <c r="O11" s="348">
        <v>1540226</v>
      </c>
      <c r="P11" s="348">
        <v>1492323</v>
      </c>
      <c r="Q11" s="348">
        <v>1445091</v>
      </c>
    </row>
    <row r="12" spans="1:19" ht="31.5" customHeight="1">
      <c r="A12" s="683" t="s">
        <v>513</v>
      </c>
      <c r="B12" s="683"/>
      <c r="C12" s="350"/>
      <c r="D12" s="350"/>
      <c r="E12" s="350"/>
      <c r="F12" s="350"/>
      <c r="G12" s="350"/>
      <c r="H12" s="350"/>
      <c r="I12" s="350"/>
      <c r="J12" s="350"/>
      <c r="K12" s="350"/>
      <c r="L12" s="350"/>
      <c r="M12" s="350"/>
      <c r="N12" s="350"/>
      <c r="O12" s="350"/>
      <c r="P12" s="350"/>
      <c r="Q12" s="350"/>
    </row>
    <row r="13" spans="1:19" ht="21.75" customHeight="1">
      <c r="A13" s="326"/>
      <c r="B13" s="329" t="s">
        <v>482</v>
      </c>
      <c r="C13" s="351">
        <v>4901236</v>
      </c>
      <c r="D13" s="351">
        <v>5135697</v>
      </c>
      <c r="E13" s="351">
        <v>5382003</v>
      </c>
      <c r="F13" s="351">
        <v>5631532</v>
      </c>
      <c r="G13" s="351">
        <v>5864305</v>
      </c>
      <c r="H13" s="351">
        <v>6112784</v>
      </c>
      <c r="I13" s="351">
        <v>6441029</v>
      </c>
      <c r="J13" s="351">
        <v>6738314</v>
      </c>
      <c r="K13" s="351">
        <v>7023352</v>
      </c>
      <c r="L13" s="351">
        <v>7321242</v>
      </c>
      <c r="M13" s="351">
        <v>7597064</v>
      </c>
      <c r="N13" s="351">
        <v>7829997</v>
      </c>
      <c r="O13" s="351">
        <v>8097307</v>
      </c>
      <c r="P13" s="351">
        <v>8359180</v>
      </c>
      <c r="Q13" s="351">
        <v>8394197</v>
      </c>
      <c r="S13" s="10"/>
    </row>
    <row r="14" spans="1:19" ht="19.5" customHeight="1">
      <c r="A14" s="332"/>
      <c r="B14" s="333" t="s">
        <v>483</v>
      </c>
      <c r="C14" s="347">
        <v>5290270</v>
      </c>
      <c r="D14" s="347">
        <v>5535411</v>
      </c>
      <c r="E14" s="347">
        <v>5777300</v>
      </c>
      <c r="F14" s="347">
        <v>6026431</v>
      </c>
      <c r="G14" s="347">
        <v>6260232</v>
      </c>
      <c r="H14" s="347">
        <v>6509713</v>
      </c>
      <c r="I14" s="347">
        <v>6839981</v>
      </c>
      <c r="J14" s="347">
        <v>7144301</v>
      </c>
      <c r="K14" s="347">
        <v>7434132</v>
      </c>
      <c r="L14" s="347">
        <v>7736004</v>
      </c>
      <c r="M14" s="347">
        <v>8025769</v>
      </c>
      <c r="N14" s="347">
        <v>8265828</v>
      </c>
      <c r="O14" s="347">
        <v>8547805</v>
      </c>
      <c r="P14" s="347">
        <v>8814482</v>
      </c>
      <c r="Q14" s="347">
        <v>8851491</v>
      </c>
      <c r="R14" s="10"/>
      <c r="S14" s="10"/>
    </row>
    <row r="15" spans="1:19" ht="27.75" customHeight="1">
      <c r="A15" s="326"/>
      <c r="B15" s="324" t="s">
        <v>484</v>
      </c>
      <c r="C15" s="348">
        <v>3665784</v>
      </c>
      <c r="D15" s="348">
        <v>3850199</v>
      </c>
      <c r="E15" s="348">
        <v>4041409</v>
      </c>
      <c r="F15" s="348">
        <v>4235496</v>
      </c>
      <c r="G15" s="348">
        <v>4412711</v>
      </c>
      <c r="H15" s="348">
        <v>4601192</v>
      </c>
      <c r="I15" s="348">
        <v>4865179</v>
      </c>
      <c r="J15" s="348">
        <v>5098801</v>
      </c>
      <c r="K15" s="348">
        <v>5319318</v>
      </c>
      <c r="L15" s="348">
        <v>5552281</v>
      </c>
      <c r="M15" s="348">
        <v>5759778</v>
      </c>
      <c r="N15" s="348">
        <v>5923661</v>
      </c>
      <c r="O15" s="348">
        <v>6095878</v>
      </c>
      <c r="P15" s="348">
        <v>6275341</v>
      </c>
      <c r="Q15" s="348">
        <v>6297877</v>
      </c>
      <c r="R15" s="10" t="s">
        <v>142</v>
      </c>
    </row>
    <row r="16" spans="1:19" ht="27.75" customHeight="1">
      <c r="A16" s="326"/>
      <c r="B16" s="329" t="s">
        <v>485</v>
      </c>
      <c r="C16" s="348">
        <v>66038</v>
      </c>
      <c r="D16" s="348">
        <v>66902</v>
      </c>
      <c r="E16" s="348">
        <v>67575</v>
      </c>
      <c r="F16" s="348">
        <v>68593</v>
      </c>
      <c r="G16" s="348">
        <v>69153</v>
      </c>
      <c r="H16" s="348">
        <v>71688</v>
      </c>
      <c r="I16" s="348">
        <v>73004</v>
      </c>
      <c r="J16" s="348">
        <v>74429</v>
      </c>
      <c r="K16" s="348">
        <v>75978</v>
      </c>
      <c r="L16" s="348">
        <v>76554</v>
      </c>
      <c r="M16" s="348">
        <v>77752</v>
      </c>
      <c r="N16" s="348">
        <v>76131</v>
      </c>
      <c r="O16" s="348">
        <v>75239</v>
      </c>
      <c r="P16" s="348">
        <v>76016</v>
      </c>
      <c r="Q16" s="348">
        <v>76133</v>
      </c>
      <c r="R16" s="10"/>
      <c r="S16" s="10"/>
    </row>
    <row r="17" spans="1:19" s="11" customFormat="1" ht="27.75" customHeight="1">
      <c r="A17" s="349"/>
      <c r="B17" s="334" t="s">
        <v>514</v>
      </c>
      <c r="C17" s="348">
        <v>1065787</v>
      </c>
      <c r="D17" s="348">
        <v>1112739</v>
      </c>
      <c r="E17" s="348">
        <v>1165170</v>
      </c>
      <c r="F17" s="348">
        <v>1216760</v>
      </c>
      <c r="G17" s="348">
        <v>1268502</v>
      </c>
      <c r="H17" s="348">
        <v>1323133</v>
      </c>
      <c r="I17" s="348">
        <v>1381234</v>
      </c>
      <c r="J17" s="348">
        <v>1436828</v>
      </c>
      <c r="K17" s="348">
        <v>1496970</v>
      </c>
      <c r="L17" s="348">
        <v>1556578</v>
      </c>
      <c r="M17" s="348">
        <v>1618243</v>
      </c>
      <c r="N17" s="348">
        <v>1686067</v>
      </c>
      <c r="O17" s="348">
        <v>1779066</v>
      </c>
      <c r="P17" s="348">
        <v>1855767</v>
      </c>
      <c r="Q17" s="348">
        <v>1867268</v>
      </c>
      <c r="R17" s="27"/>
      <c r="S17" s="10"/>
    </row>
    <row r="18" spans="1:19" s="11" customFormat="1" ht="27.75" customHeight="1">
      <c r="A18" s="349"/>
      <c r="B18" s="334" t="s">
        <v>515</v>
      </c>
      <c r="C18" s="348">
        <v>1426472</v>
      </c>
      <c r="D18" s="348">
        <v>1483417</v>
      </c>
      <c r="E18" s="348">
        <v>1531014</v>
      </c>
      <c r="F18" s="348">
        <v>1582401</v>
      </c>
      <c r="G18" s="348">
        <v>1635705</v>
      </c>
      <c r="H18" s="348">
        <v>1690968</v>
      </c>
      <c r="I18" s="348">
        <v>1751325</v>
      </c>
      <c r="J18" s="348">
        <v>1814407</v>
      </c>
      <c r="K18" s="348">
        <v>1876504</v>
      </c>
      <c r="L18" s="348">
        <v>1939548</v>
      </c>
      <c r="M18" s="348">
        <v>2014189</v>
      </c>
      <c r="N18" s="348">
        <v>2089682</v>
      </c>
      <c r="O18" s="348">
        <v>2197414</v>
      </c>
      <c r="P18" s="348">
        <v>2278913</v>
      </c>
      <c r="Q18" s="348">
        <v>2292253</v>
      </c>
      <c r="R18" s="27"/>
      <c r="S18" s="10"/>
    </row>
    <row r="19" spans="1:19" s="11" customFormat="1" ht="27.75" customHeight="1">
      <c r="A19" s="349"/>
      <c r="B19" s="334" t="s">
        <v>516</v>
      </c>
      <c r="C19" s="348">
        <v>57422</v>
      </c>
      <c r="D19" s="348">
        <v>58496</v>
      </c>
      <c r="E19" s="348">
        <v>58966</v>
      </c>
      <c r="F19" s="348">
        <v>60612</v>
      </c>
      <c r="G19" s="348">
        <v>61403</v>
      </c>
      <c r="H19" s="348">
        <v>62097</v>
      </c>
      <c r="I19" s="348">
        <v>65361</v>
      </c>
      <c r="J19" s="348">
        <v>69924</v>
      </c>
      <c r="K19" s="348">
        <v>72831</v>
      </c>
      <c r="L19" s="348">
        <v>75406</v>
      </c>
      <c r="M19" s="348">
        <v>78917</v>
      </c>
      <c r="N19" s="348">
        <v>80563</v>
      </c>
      <c r="O19" s="348">
        <v>82100</v>
      </c>
      <c r="P19" s="348">
        <v>85131</v>
      </c>
      <c r="Q19" s="348">
        <v>85638</v>
      </c>
      <c r="R19" s="27"/>
    </row>
    <row r="20" spans="1:19" s="11" customFormat="1" ht="31.5" customHeight="1">
      <c r="A20" s="349"/>
      <c r="B20" s="334" t="s">
        <v>517</v>
      </c>
      <c r="C20" s="348">
        <v>46205</v>
      </c>
      <c r="D20" s="348">
        <v>47361</v>
      </c>
      <c r="E20" s="348">
        <v>48883</v>
      </c>
      <c r="F20" s="348">
        <v>50071</v>
      </c>
      <c r="G20" s="348">
        <v>52536</v>
      </c>
      <c r="H20" s="348">
        <v>54674</v>
      </c>
      <c r="I20" s="348">
        <v>56251</v>
      </c>
      <c r="J20" s="348">
        <v>58332</v>
      </c>
      <c r="K20" s="348">
        <v>58255</v>
      </c>
      <c r="L20" s="348">
        <v>60423</v>
      </c>
      <c r="M20" s="348">
        <v>62374</v>
      </c>
      <c r="N20" s="348">
        <v>63575</v>
      </c>
      <c r="O20" s="348">
        <v>65024</v>
      </c>
      <c r="P20" s="348">
        <v>66925</v>
      </c>
      <c r="Q20" s="348">
        <v>67281</v>
      </c>
      <c r="R20" s="27"/>
    </row>
    <row r="21" spans="1:19" ht="27.75" customHeight="1">
      <c r="A21" s="349"/>
      <c r="B21" s="334" t="s">
        <v>518</v>
      </c>
      <c r="C21" s="348">
        <v>74554</v>
      </c>
      <c r="D21" s="348">
        <v>76397</v>
      </c>
      <c r="E21" s="348">
        <v>78336</v>
      </c>
      <c r="F21" s="348">
        <v>79329</v>
      </c>
      <c r="G21" s="348">
        <v>81260</v>
      </c>
      <c r="H21" s="348">
        <v>83768</v>
      </c>
      <c r="I21" s="348">
        <v>85112</v>
      </c>
      <c r="J21" s="348">
        <v>86740</v>
      </c>
      <c r="K21" s="348">
        <v>89501</v>
      </c>
      <c r="L21" s="348">
        <v>92215</v>
      </c>
      <c r="M21" s="348">
        <v>95133</v>
      </c>
      <c r="N21" s="348">
        <v>95791</v>
      </c>
      <c r="O21" s="348">
        <v>97174</v>
      </c>
      <c r="P21" s="348">
        <v>99081</v>
      </c>
      <c r="Q21" s="348">
        <v>99590</v>
      </c>
      <c r="R21" s="27"/>
    </row>
    <row r="22" spans="1:19" s="28" customFormat="1" ht="21" customHeight="1">
      <c r="A22" s="333" t="s">
        <v>509</v>
      </c>
      <c r="B22" s="352"/>
      <c r="C22" s="347">
        <v>19617515</v>
      </c>
      <c r="D22" s="347">
        <v>20704448</v>
      </c>
      <c r="E22" s="347">
        <v>21024424</v>
      </c>
      <c r="F22" s="347">
        <v>18461326</v>
      </c>
      <c r="G22" s="347">
        <v>17784126</v>
      </c>
      <c r="H22" s="347">
        <v>18447686</v>
      </c>
      <c r="I22" s="347">
        <v>18930244</v>
      </c>
      <c r="J22" s="347">
        <v>19438157</v>
      </c>
      <c r="K22" s="347">
        <v>19572127</v>
      </c>
      <c r="L22" s="347">
        <v>18507169</v>
      </c>
      <c r="M22" s="347">
        <v>18685973</v>
      </c>
      <c r="N22" s="347">
        <v>18952335</v>
      </c>
      <c r="O22" s="347">
        <v>18544929</v>
      </c>
      <c r="P22" s="347">
        <v>17684401</v>
      </c>
      <c r="Q22" s="347">
        <v>17281950</v>
      </c>
    </row>
    <row r="23" spans="1:19" ht="21.75" customHeight="1">
      <c r="A23" s="329" t="s">
        <v>510</v>
      </c>
      <c r="B23" s="349"/>
      <c r="C23" s="353">
        <v>1.9624515122307924</v>
      </c>
      <c r="D23" s="353">
        <v>2.0592988643995156</v>
      </c>
      <c r="E23" s="353">
        <v>2.1455086517045792</v>
      </c>
      <c r="F23" s="353">
        <v>2.2244989462902813</v>
      </c>
      <c r="G23" s="353">
        <v>2.2400504407598172</v>
      </c>
      <c r="H23" s="353">
        <v>2.2850205405589334</v>
      </c>
      <c r="I23" s="353">
        <v>2.2981144782922107</v>
      </c>
      <c r="J23" s="353">
        <v>2.2787833870609178</v>
      </c>
      <c r="K23" s="353">
        <v>2.3306639052122122</v>
      </c>
      <c r="L23" s="353">
        <v>2.1929010132433815</v>
      </c>
      <c r="M23" s="353">
        <v>2.1073933298442662</v>
      </c>
      <c r="N23" s="353">
        <v>2.2168769668749553</v>
      </c>
      <c r="O23" s="353">
        <v>2.272343632271816</v>
      </c>
      <c r="P23" s="353">
        <v>2.3703917130627645</v>
      </c>
      <c r="Q23" s="353">
        <v>2.2872031714290242</v>
      </c>
    </row>
    <row r="24" spans="1:19" s="3" customFormat="1" ht="25.5" customHeight="1">
      <c r="A24" s="333" t="s">
        <v>511</v>
      </c>
      <c r="B24" s="352"/>
      <c r="C24" s="347">
        <v>34526223</v>
      </c>
      <c r="D24" s="347">
        <v>36815794</v>
      </c>
      <c r="E24" s="347">
        <v>38348858</v>
      </c>
      <c r="F24" s="347">
        <v>37015094</v>
      </c>
      <c r="G24" s="347">
        <v>37180697</v>
      </c>
      <c r="H24" s="347">
        <v>38925236</v>
      </c>
      <c r="I24" s="347">
        <v>40572447</v>
      </c>
      <c r="J24" s="347">
        <v>41937616</v>
      </c>
      <c r="K24" s="347">
        <v>43375332</v>
      </c>
      <c r="L24" s="347">
        <v>42297932</v>
      </c>
      <c r="M24" s="347">
        <v>42721744</v>
      </c>
      <c r="N24" s="347">
        <v>44576303</v>
      </c>
      <c r="O24" s="347">
        <v>45492598</v>
      </c>
      <c r="P24" s="347">
        <v>46313414</v>
      </c>
      <c r="Q24" s="347">
        <v>45332675</v>
      </c>
    </row>
    <row r="25" spans="1:19" s="96" customFormat="1" ht="12.75">
      <c r="A25" s="680" t="s">
        <v>175</v>
      </c>
      <c r="B25" s="680"/>
      <c r="C25" s="680"/>
      <c r="D25" s="680"/>
      <c r="E25" s="680"/>
      <c r="F25" s="680"/>
      <c r="G25" s="680"/>
      <c r="H25" s="680"/>
      <c r="I25" s="680"/>
      <c r="J25" s="680"/>
      <c r="K25" s="680"/>
      <c r="L25" s="680"/>
      <c r="M25" s="680"/>
      <c r="N25" s="107"/>
      <c r="O25" s="107"/>
      <c r="P25" s="107"/>
      <c r="Q25" s="107"/>
    </row>
    <row r="26" spans="1:19" s="96" customFormat="1" ht="23.65" customHeight="1">
      <c r="A26" s="680" t="s">
        <v>179</v>
      </c>
      <c r="B26" s="680"/>
      <c r="C26" s="680"/>
      <c r="D26" s="680"/>
      <c r="E26" s="680"/>
      <c r="F26" s="680"/>
      <c r="G26" s="680"/>
      <c r="H26" s="680"/>
      <c r="I26" s="680"/>
      <c r="J26" s="680"/>
      <c r="K26" s="680"/>
      <c r="L26" s="680"/>
      <c r="M26" s="680"/>
      <c r="N26" s="107"/>
      <c r="O26" s="107"/>
      <c r="P26" s="107"/>
      <c r="Q26" s="107"/>
    </row>
    <row r="27" spans="1:19" ht="15" customHeight="1">
      <c r="A27" s="680" t="s">
        <v>657</v>
      </c>
      <c r="B27" s="680"/>
      <c r="C27" s="680"/>
      <c r="D27" s="680"/>
      <c r="E27" s="680"/>
      <c r="F27" s="680"/>
      <c r="G27" s="680" t="s">
        <v>142</v>
      </c>
      <c r="H27" s="680"/>
      <c r="I27" s="680"/>
      <c r="J27" s="680"/>
      <c r="K27" s="680"/>
      <c r="L27" s="680"/>
      <c r="M27" s="680"/>
    </row>
    <row r="28" spans="1:19">
      <c r="P28" s="10"/>
      <c r="Q28" s="10"/>
    </row>
    <row r="30" spans="1:19">
      <c r="C30" s="10"/>
      <c r="D30" s="10"/>
      <c r="E30" s="10"/>
      <c r="F30" s="10"/>
      <c r="G30" s="10"/>
      <c r="H30" s="10"/>
      <c r="I30" s="10"/>
      <c r="J30" s="10"/>
      <c r="K30" s="10"/>
      <c r="L30" s="10"/>
      <c r="M30" s="10"/>
      <c r="N30" s="10"/>
      <c r="O30" s="10"/>
      <c r="P30" s="10"/>
      <c r="Q30" s="10"/>
    </row>
    <row r="31" spans="1:19">
      <c r="C31" s="10"/>
      <c r="D31" s="10"/>
      <c r="E31" s="10"/>
      <c r="F31" s="10"/>
      <c r="G31" s="10"/>
      <c r="H31" s="10"/>
      <c r="I31" s="10"/>
      <c r="J31" s="10"/>
      <c r="K31" s="10"/>
      <c r="L31" s="10"/>
      <c r="M31" s="10"/>
      <c r="N31" s="10"/>
      <c r="O31" s="10"/>
      <c r="P31" s="10"/>
      <c r="Q31" s="10"/>
    </row>
    <row r="32" spans="1:19">
      <c r="H32" s="10"/>
      <c r="I32" s="10"/>
      <c r="J32" s="10"/>
      <c r="K32" s="2" t="s">
        <v>142</v>
      </c>
      <c r="M32" s="10"/>
      <c r="N32" s="10"/>
      <c r="O32" s="10"/>
      <c r="P32" s="10"/>
      <c r="Q32" s="10"/>
    </row>
    <row r="34" spans="1:17">
      <c r="H34" s="10"/>
      <c r="I34" s="10"/>
      <c r="J34" s="10"/>
      <c r="M34" s="10"/>
      <c r="N34" s="10"/>
      <c r="O34" s="10"/>
      <c r="P34" s="10"/>
      <c r="Q34" s="10"/>
    </row>
    <row r="35" spans="1:17">
      <c r="A35" s="690" t="s">
        <v>142</v>
      </c>
      <c r="B35" s="690"/>
    </row>
    <row r="36" spans="1:17">
      <c r="M36" s="10"/>
      <c r="N36" s="10"/>
      <c r="O36" s="10"/>
      <c r="P36" s="10"/>
      <c r="Q36" s="10"/>
    </row>
  </sheetData>
  <mergeCells count="9">
    <mergeCell ref="A2:I2"/>
    <mergeCell ref="A3:I3"/>
    <mergeCell ref="A5:B5"/>
    <mergeCell ref="A27:M27"/>
    <mergeCell ref="A35:B35"/>
    <mergeCell ref="A4:B4"/>
    <mergeCell ref="A12:B12"/>
    <mergeCell ref="A25:M25"/>
    <mergeCell ref="A26:M26"/>
  </mergeCells>
  <phoneticPr fontId="6" type="noConversion"/>
  <printOptions horizontalCentered="1"/>
  <pageMargins left="0.19685039370078741" right="0.23622047244094491" top="0" bottom="0" header="0" footer="0"/>
  <pageSetup paperSize="9" scale="52"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topLeftCell="I49" zoomScale="86" zoomScaleNormal="86" zoomScaleSheetLayoutView="115" workbookViewId="0">
      <selection activeCell="Q11" sqref="Q11"/>
    </sheetView>
  </sheetViews>
  <sheetFormatPr defaultColWidth="9.28515625" defaultRowHeight="14.25"/>
  <cols>
    <col min="1" max="1" width="3.28515625" style="1" customWidth="1"/>
    <col min="2" max="2" width="55.85546875" style="354" customWidth="1"/>
    <col min="3" max="11" width="12.7109375" style="1" customWidth="1"/>
    <col min="12" max="14" width="12.7109375" style="355" customWidth="1"/>
    <col min="15" max="17" width="17.42578125" style="355" customWidth="1"/>
    <col min="18" max="16384" width="9.28515625" style="1"/>
  </cols>
  <sheetData>
    <row r="1" spans="1:17" ht="19.149999999999999" customHeight="1"/>
    <row r="2" spans="1:17" ht="27" customHeight="1">
      <c r="A2" s="356" t="s">
        <v>194</v>
      </c>
      <c r="B2" s="357"/>
      <c r="C2" s="356"/>
      <c r="D2" s="356"/>
      <c r="E2" s="356"/>
      <c r="F2" s="356"/>
      <c r="G2" s="356"/>
      <c r="K2" s="356"/>
    </row>
    <row r="3" spans="1:17" ht="15" customHeight="1">
      <c r="A3" s="696" t="s">
        <v>523</v>
      </c>
      <c r="B3" s="696"/>
      <c r="C3" s="696"/>
      <c r="D3" s="696"/>
      <c r="E3" s="696"/>
      <c r="F3" s="358"/>
      <c r="G3" s="358"/>
      <c r="K3" s="358"/>
      <c r="L3" s="114"/>
      <c r="M3" s="114"/>
      <c r="N3" s="114"/>
      <c r="O3" s="114"/>
      <c r="P3" s="114"/>
      <c r="Q3" s="114"/>
    </row>
    <row r="4" spans="1:17" ht="43.5" customHeight="1">
      <c r="A4" s="682" t="s">
        <v>771</v>
      </c>
      <c r="B4" s="682"/>
      <c r="C4" s="344">
        <v>2009</v>
      </c>
      <c r="D4" s="319">
        <v>2010</v>
      </c>
      <c r="E4" s="319">
        <v>2011</v>
      </c>
      <c r="F4" s="319">
        <v>2012</v>
      </c>
      <c r="G4" s="319">
        <v>2013</v>
      </c>
      <c r="H4" s="319">
        <v>2014</v>
      </c>
      <c r="I4" s="319">
        <v>2015</v>
      </c>
      <c r="J4" s="319">
        <v>2016</v>
      </c>
      <c r="K4" s="319">
        <v>2017</v>
      </c>
      <c r="L4" s="319">
        <v>2018</v>
      </c>
      <c r="M4" s="319">
        <v>2019</v>
      </c>
      <c r="N4" s="319">
        <v>2020</v>
      </c>
      <c r="O4" s="319" t="s">
        <v>900</v>
      </c>
      <c r="P4" s="398" t="s">
        <v>909</v>
      </c>
      <c r="Q4" s="319" t="s">
        <v>907</v>
      </c>
    </row>
    <row r="5" spans="1:17" ht="30" customHeight="1">
      <c r="A5" s="320" t="s">
        <v>772</v>
      </c>
      <c r="B5" s="321"/>
      <c r="C5" s="322">
        <v>3236872</v>
      </c>
      <c r="D5" s="322">
        <v>3337858</v>
      </c>
      <c r="E5" s="322">
        <v>3273297</v>
      </c>
      <c r="F5" s="322">
        <v>3162914</v>
      </c>
      <c r="G5" s="322">
        <v>2927250</v>
      </c>
      <c r="H5" s="322">
        <v>2943837</v>
      </c>
      <c r="I5" s="322">
        <v>2938034</v>
      </c>
      <c r="J5" s="322">
        <v>2794132</v>
      </c>
      <c r="K5" s="322">
        <v>2923994</v>
      </c>
      <c r="L5" s="322">
        <v>2984780</v>
      </c>
      <c r="M5" s="322">
        <v>2888154</v>
      </c>
      <c r="N5" s="322">
        <v>2845310</v>
      </c>
      <c r="O5" s="322">
        <v>3156745</v>
      </c>
      <c r="P5" s="322">
        <v>3252606</v>
      </c>
      <c r="Q5" s="322">
        <v>3208742</v>
      </c>
    </row>
    <row r="6" spans="1:17" ht="24" customHeight="1">
      <c r="A6" s="323"/>
      <c r="B6" s="324" t="s">
        <v>773</v>
      </c>
      <c r="C6" s="331">
        <v>2847081</v>
      </c>
      <c r="D6" s="331">
        <v>2963323</v>
      </c>
      <c r="E6" s="331">
        <v>3002517</v>
      </c>
      <c r="F6" s="331">
        <v>2967357</v>
      </c>
      <c r="G6" s="331">
        <v>2760917</v>
      </c>
      <c r="H6" s="331">
        <v>2827633</v>
      </c>
      <c r="I6" s="331">
        <v>2833035</v>
      </c>
      <c r="J6" s="331">
        <v>2701537</v>
      </c>
      <c r="K6" s="331">
        <v>2777484</v>
      </c>
      <c r="L6" s="331">
        <v>2833299</v>
      </c>
      <c r="M6" s="331">
        <v>2758067</v>
      </c>
      <c r="N6" s="331">
        <v>2720780</v>
      </c>
      <c r="O6" s="331">
        <v>3024877</v>
      </c>
      <c r="P6" s="331">
        <v>3131996</v>
      </c>
      <c r="Q6" s="331">
        <v>3087320</v>
      </c>
    </row>
    <row r="7" spans="1:17" ht="28.5" customHeight="1">
      <c r="A7" s="326"/>
      <c r="B7" s="327" t="s">
        <v>774</v>
      </c>
      <c r="C7" s="325">
        <v>1816933</v>
      </c>
      <c r="D7" s="325">
        <v>1847844</v>
      </c>
      <c r="E7" s="325">
        <v>1868181</v>
      </c>
      <c r="F7" s="325">
        <v>1899053</v>
      </c>
      <c r="G7" s="325">
        <v>1821939</v>
      </c>
      <c r="H7" s="325">
        <v>1947718</v>
      </c>
      <c r="I7" s="325">
        <v>2021157</v>
      </c>
      <c r="J7" s="325">
        <v>1969805</v>
      </c>
      <c r="K7" s="325">
        <v>2047268</v>
      </c>
      <c r="L7" s="325">
        <v>2114071</v>
      </c>
      <c r="M7" s="325">
        <v>2127836</v>
      </c>
      <c r="N7" s="325">
        <v>2146642</v>
      </c>
      <c r="O7" s="325">
        <v>2485740</v>
      </c>
      <c r="P7" s="325">
        <v>2593106</v>
      </c>
      <c r="Q7" s="325">
        <v>2573890</v>
      </c>
    </row>
    <row r="8" spans="1:17" ht="26.25" customHeight="1">
      <c r="A8" s="326"/>
      <c r="B8" s="328" t="s">
        <v>775</v>
      </c>
      <c r="C8" s="325">
        <v>1014948</v>
      </c>
      <c r="D8" s="325">
        <v>1101131</v>
      </c>
      <c r="E8" s="325">
        <v>1121777</v>
      </c>
      <c r="F8" s="325">
        <v>1056852</v>
      </c>
      <c r="G8" s="325">
        <v>928454</v>
      </c>
      <c r="H8" s="325">
        <v>864468</v>
      </c>
      <c r="I8" s="325">
        <v>797334</v>
      </c>
      <c r="J8" s="325">
        <v>717876</v>
      </c>
      <c r="K8" s="325">
        <v>705592</v>
      </c>
      <c r="L8" s="325">
        <v>696175</v>
      </c>
      <c r="M8" s="325">
        <v>600787</v>
      </c>
      <c r="N8" s="325">
        <v>547075</v>
      </c>
      <c r="O8" s="325">
        <v>511923</v>
      </c>
      <c r="P8" s="325">
        <v>512966</v>
      </c>
      <c r="Q8" s="325">
        <v>487720</v>
      </c>
    </row>
    <row r="9" spans="1:17" ht="24" customHeight="1">
      <c r="A9" s="326"/>
      <c r="B9" s="329" t="s">
        <v>776</v>
      </c>
      <c r="C9" s="325">
        <v>15200</v>
      </c>
      <c r="D9" s="325">
        <v>14348</v>
      </c>
      <c r="E9" s="325">
        <v>12559</v>
      </c>
      <c r="F9" s="325">
        <v>11452</v>
      </c>
      <c r="G9" s="325">
        <v>10524</v>
      </c>
      <c r="H9" s="325">
        <v>15447</v>
      </c>
      <c r="I9" s="325">
        <v>14544</v>
      </c>
      <c r="J9" s="325">
        <v>13856</v>
      </c>
      <c r="K9" s="325">
        <v>24624</v>
      </c>
      <c r="L9" s="325">
        <v>23053</v>
      </c>
      <c r="M9" s="325">
        <v>29444</v>
      </c>
      <c r="N9" s="325">
        <v>27063</v>
      </c>
      <c r="O9" s="325">
        <v>27214</v>
      </c>
      <c r="P9" s="325">
        <v>25924</v>
      </c>
      <c r="Q9" s="325">
        <v>25710</v>
      </c>
    </row>
    <row r="10" spans="1:17" ht="24" customHeight="1">
      <c r="A10" s="325"/>
      <c r="B10" s="325" t="s">
        <v>777</v>
      </c>
      <c r="C10" s="331">
        <v>389791</v>
      </c>
      <c r="D10" s="331">
        <v>374535</v>
      </c>
      <c r="E10" s="331">
        <v>270780</v>
      </c>
      <c r="F10" s="331">
        <v>195557</v>
      </c>
      <c r="G10" s="331">
        <v>166333</v>
      </c>
      <c r="H10" s="331">
        <v>116204</v>
      </c>
      <c r="I10" s="331">
        <v>104999</v>
      </c>
      <c r="J10" s="331">
        <v>92595</v>
      </c>
      <c r="K10" s="331">
        <v>146510</v>
      </c>
      <c r="L10" s="331">
        <v>151481</v>
      </c>
      <c r="M10" s="331">
        <v>130087</v>
      </c>
      <c r="N10" s="331">
        <v>124530</v>
      </c>
      <c r="O10" s="331">
        <v>131868</v>
      </c>
      <c r="P10" s="331">
        <v>120610</v>
      </c>
      <c r="Q10" s="331">
        <v>121422</v>
      </c>
    </row>
    <row r="11" spans="1:17" ht="30" customHeight="1">
      <c r="A11" s="693" t="s">
        <v>778</v>
      </c>
      <c r="B11" s="693"/>
      <c r="C11" s="697"/>
      <c r="D11" s="698"/>
      <c r="E11" s="698"/>
      <c r="F11" s="698"/>
      <c r="G11" s="698"/>
      <c r="H11" s="698"/>
      <c r="I11" s="698"/>
      <c r="J11" s="698"/>
      <c r="K11" s="698"/>
      <c r="L11" s="698"/>
      <c r="M11" s="698"/>
      <c r="N11" s="698"/>
      <c r="O11" s="365"/>
      <c r="P11" s="365"/>
      <c r="Q11" s="365"/>
    </row>
    <row r="12" spans="1:17" ht="19.5" customHeight="1">
      <c r="A12" s="329" t="s">
        <v>779</v>
      </c>
      <c r="B12" s="329"/>
      <c r="C12" s="331">
        <v>1945571</v>
      </c>
      <c r="D12" s="331">
        <v>2002277</v>
      </c>
      <c r="E12" s="331">
        <v>2177195</v>
      </c>
      <c r="F12" s="331">
        <v>2259401</v>
      </c>
      <c r="G12" s="331">
        <v>2249013</v>
      </c>
      <c r="H12" s="366">
        <v>2292768</v>
      </c>
      <c r="I12" s="366">
        <v>2501153</v>
      </c>
      <c r="J12" s="366">
        <v>2518779</v>
      </c>
      <c r="K12" s="366">
        <v>2425481</v>
      </c>
      <c r="L12" s="331">
        <v>2490409</v>
      </c>
      <c r="M12" s="331">
        <v>2508546</v>
      </c>
      <c r="N12" s="331">
        <v>2507142</v>
      </c>
      <c r="O12" s="331">
        <v>2549026</v>
      </c>
      <c r="P12" s="331">
        <v>2553262</v>
      </c>
      <c r="Q12" s="331">
        <v>2553768</v>
      </c>
    </row>
    <row r="13" spans="1:17" ht="21" customHeight="1">
      <c r="A13" s="333" t="s">
        <v>780</v>
      </c>
      <c r="B13" s="333"/>
      <c r="C13" s="322">
        <v>2088176</v>
      </c>
      <c r="D13" s="322">
        <v>2160563</v>
      </c>
      <c r="E13" s="322">
        <v>2381498</v>
      </c>
      <c r="F13" s="322">
        <v>2469620</v>
      </c>
      <c r="G13" s="322">
        <v>2411813</v>
      </c>
      <c r="H13" s="322">
        <v>2452887</v>
      </c>
      <c r="I13" s="322">
        <v>2541927</v>
      </c>
      <c r="J13" s="322">
        <v>2559823</v>
      </c>
      <c r="K13" s="322">
        <v>2585362</v>
      </c>
      <c r="L13" s="322">
        <v>2652722</v>
      </c>
      <c r="M13" s="322">
        <v>2671576</v>
      </c>
      <c r="N13" s="322">
        <v>2670280</v>
      </c>
      <c r="O13" s="322">
        <v>2714690</v>
      </c>
      <c r="P13" s="322">
        <v>2718417</v>
      </c>
      <c r="Q13" s="322">
        <v>2719382</v>
      </c>
    </row>
    <row r="14" spans="1:17" ht="21.75" customHeight="1">
      <c r="A14" s="325"/>
      <c r="B14" s="324" t="s">
        <v>781</v>
      </c>
      <c r="C14" s="325">
        <v>1341488</v>
      </c>
      <c r="D14" s="325">
        <v>1383633</v>
      </c>
      <c r="E14" s="325">
        <v>1515943</v>
      </c>
      <c r="F14" s="325">
        <v>1553730</v>
      </c>
      <c r="G14" s="325">
        <v>1571185</v>
      </c>
      <c r="H14" s="325">
        <v>1590450</v>
      </c>
      <c r="I14" s="325">
        <v>1648715</v>
      </c>
      <c r="J14" s="325">
        <v>1647662</v>
      </c>
      <c r="K14" s="325">
        <v>1641037</v>
      </c>
      <c r="L14" s="325">
        <v>1678665</v>
      </c>
      <c r="M14" s="325">
        <v>1672986</v>
      </c>
      <c r="N14" s="325">
        <v>1649416</v>
      </c>
      <c r="O14" s="325">
        <v>1658108</v>
      </c>
      <c r="P14" s="325">
        <v>1640961</v>
      </c>
      <c r="Q14" s="325">
        <v>1638132</v>
      </c>
    </row>
    <row r="15" spans="1:17" ht="21" customHeight="1">
      <c r="A15" s="325"/>
      <c r="B15" s="329" t="s">
        <v>782</v>
      </c>
      <c r="C15" s="325">
        <v>15480</v>
      </c>
      <c r="D15" s="325">
        <v>16741</v>
      </c>
      <c r="E15" s="325">
        <v>17748</v>
      </c>
      <c r="F15" s="325">
        <v>19358</v>
      </c>
      <c r="G15" s="325">
        <v>18639</v>
      </c>
      <c r="H15" s="325">
        <v>19865</v>
      </c>
      <c r="I15" s="325">
        <v>20727</v>
      </c>
      <c r="J15" s="325">
        <v>21234</v>
      </c>
      <c r="K15" s="325">
        <v>21766</v>
      </c>
      <c r="L15" s="325">
        <v>22166</v>
      </c>
      <c r="M15" s="325">
        <v>22542</v>
      </c>
      <c r="N15" s="325">
        <v>21843</v>
      </c>
      <c r="O15" s="325">
        <v>21741</v>
      </c>
      <c r="P15" s="325">
        <v>22069</v>
      </c>
      <c r="Q15" s="325">
        <v>22107</v>
      </c>
    </row>
    <row r="16" spans="1:17" ht="24.75" customHeight="1">
      <c r="A16" s="325"/>
      <c r="B16" s="334" t="s">
        <v>783</v>
      </c>
      <c r="C16" s="325">
        <v>588593</v>
      </c>
      <c r="D16" s="325">
        <v>601885</v>
      </c>
      <c r="E16" s="325">
        <v>643468</v>
      </c>
      <c r="F16" s="325">
        <v>686171</v>
      </c>
      <c r="G16" s="325">
        <v>658980</v>
      </c>
      <c r="H16" s="325">
        <v>682177</v>
      </c>
      <c r="I16" s="325">
        <v>831136</v>
      </c>
      <c r="J16" s="325">
        <v>849158</v>
      </c>
      <c r="K16" s="325">
        <v>762140</v>
      </c>
      <c r="L16" s="325">
        <v>788948</v>
      </c>
      <c r="M16" s="325">
        <v>812302</v>
      </c>
      <c r="N16" s="325">
        <v>835081</v>
      </c>
      <c r="O16" s="325">
        <v>868288</v>
      </c>
      <c r="P16" s="325">
        <v>889250</v>
      </c>
      <c r="Q16" s="325">
        <v>892534</v>
      </c>
    </row>
    <row r="17" spans="1:17" ht="28.5" customHeight="1">
      <c r="A17" s="325"/>
      <c r="B17" s="334" t="s">
        <v>784</v>
      </c>
      <c r="C17" s="325">
        <v>731178</v>
      </c>
      <c r="D17" s="325">
        <v>760130</v>
      </c>
      <c r="E17" s="325">
        <v>847705</v>
      </c>
      <c r="F17" s="325">
        <v>896174</v>
      </c>
      <c r="G17" s="325">
        <v>821485</v>
      </c>
      <c r="H17" s="325">
        <v>841920</v>
      </c>
      <c r="I17" s="325">
        <v>871773</v>
      </c>
      <c r="J17" s="325">
        <v>890045</v>
      </c>
      <c r="K17" s="325">
        <v>921422</v>
      </c>
      <c r="L17" s="325">
        <v>950605</v>
      </c>
      <c r="M17" s="325">
        <v>974615</v>
      </c>
      <c r="N17" s="325">
        <v>997443</v>
      </c>
      <c r="O17" s="325">
        <v>1033160</v>
      </c>
      <c r="P17" s="325">
        <v>1053553</v>
      </c>
      <c r="Q17" s="325">
        <v>1057287</v>
      </c>
    </row>
    <row r="18" spans="1:17" ht="30" customHeight="1">
      <c r="A18" s="328"/>
      <c r="B18" s="334" t="s">
        <v>785</v>
      </c>
      <c r="C18" s="325">
        <v>0</v>
      </c>
      <c r="D18" s="325">
        <v>3</v>
      </c>
      <c r="E18" s="325">
        <v>13</v>
      </c>
      <c r="F18" s="325">
        <v>45</v>
      </c>
      <c r="G18" s="325">
        <v>64</v>
      </c>
      <c r="H18" s="325">
        <v>82</v>
      </c>
      <c r="I18" s="325">
        <v>116</v>
      </c>
      <c r="J18" s="325">
        <v>157</v>
      </c>
      <c r="K18" s="325">
        <v>204</v>
      </c>
      <c r="L18" s="325">
        <v>248</v>
      </c>
      <c r="M18" s="325">
        <v>292</v>
      </c>
      <c r="N18" s="325">
        <v>328</v>
      </c>
      <c r="O18" s="325">
        <v>365</v>
      </c>
      <c r="P18" s="325">
        <v>395</v>
      </c>
      <c r="Q18" s="325">
        <v>400</v>
      </c>
    </row>
    <row r="19" spans="1:17" ht="41.25" customHeight="1">
      <c r="A19" s="328"/>
      <c r="B19" s="334" t="s">
        <v>786</v>
      </c>
      <c r="C19" s="325">
        <v>10</v>
      </c>
      <c r="D19" s="325">
        <v>15</v>
      </c>
      <c r="E19" s="325">
        <v>23</v>
      </c>
      <c r="F19" s="325">
        <v>97</v>
      </c>
      <c r="G19" s="325">
        <v>145</v>
      </c>
      <c r="H19" s="325">
        <v>194</v>
      </c>
      <c r="I19" s="325">
        <v>459</v>
      </c>
      <c r="J19" s="325">
        <v>568</v>
      </c>
      <c r="K19" s="325">
        <v>334</v>
      </c>
      <c r="L19" s="325">
        <v>382</v>
      </c>
      <c r="M19" s="325">
        <v>424</v>
      </c>
      <c r="N19" s="325">
        <v>474</v>
      </c>
      <c r="O19" s="325">
        <v>524</v>
      </c>
      <c r="P19" s="325">
        <v>587</v>
      </c>
      <c r="Q19" s="325">
        <v>595</v>
      </c>
    </row>
    <row r="20" spans="1:17" ht="45" customHeight="1">
      <c r="A20" s="328"/>
      <c r="B20" s="334" t="s">
        <v>787</v>
      </c>
      <c r="C20" s="325">
        <v>30</v>
      </c>
      <c r="D20" s="325">
        <v>56</v>
      </c>
      <c r="E20" s="325">
        <v>89</v>
      </c>
      <c r="F20" s="325">
        <v>313</v>
      </c>
      <c r="G20" s="325">
        <v>440</v>
      </c>
      <c r="H20" s="325">
        <v>570</v>
      </c>
      <c r="I20" s="325">
        <v>596</v>
      </c>
      <c r="J20" s="325">
        <v>725</v>
      </c>
      <c r="K20" s="325">
        <v>933</v>
      </c>
      <c r="L20" s="325">
        <v>1038</v>
      </c>
      <c r="M20" s="325">
        <v>1141</v>
      </c>
      <c r="N20" s="325">
        <v>1250</v>
      </c>
      <c r="O20" s="325">
        <v>1316</v>
      </c>
      <c r="P20" s="325">
        <v>1439</v>
      </c>
      <c r="Q20" s="325">
        <v>1456</v>
      </c>
    </row>
    <row r="21" spans="1:17" ht="18" customHeight="1">
      <c r="A21" s="333" t="s">
        <v>788</v>
      </c>
      <c r="B21" s="333"/>
      <c r="C21" s="322">
        <v>9380917</v>
      </c>
      <c r="D21" s="322">
        <v>9679426</v>
      </c>
      <c r="E21" s="322">
        <v>9735494</v>
      </c>
      <c r="F21" s="322">
        <v>9552699</v>
      </c>
      <c r="G21" s="322">
        <v>9056082</v>
      </c>
      <c r="H21" s="322">
        <v>9213757</v>
      </c>
      <c r="I21" s="322">
        <v>9330878.9999999981</v>
      </c>
      <c r="J21" s="322">
        <v>9008655</v>
      </c>
      <c r="K21" s="322">
        <v>9375821</v>
      </c>
      <c r="L21" s="322">
        <v>9872300</v>
      </c>
      <c r="M21" s="322">
        <v>9742341</v>
      </c>
      <c r="N21" s="322">
        <v>9656246</v>
      </c>
      <c r="O21" s="322">
        <v>9706009</v>
      </c>
      <c r="P21" s="322">
        <v>9920116</v>
      </c>
      <c r="Q21" s="322">
        <v>9827466</v>
      </c>
    </row>
    <row r="22" spans="1:17" ht="20.25" customHeight="1">
      <c r="A22" s="329" t="s">
        <v>789</v>
      </c>
      <c r="B22" s="329"/>
      <c r="C22" s="336">
        <v>1.6637131207239417</v>
      </c>
      <c r="D22" s="336">
        <v>1.6670310851096026</v>
      </c>
      <c r="E22" s="341">
        <v>1.5034468662659983</v>
      </c>
      <c r="F22" s="336">
        <v>1.3998905019516235</v>
      </c>
      <c r="G22" s="336">
        <v>1.3015709557926076</v>
      </c>
      <c r="H22" s="336">
        <v>1.2839663672905415</v>
      </c>
      <c r="I22" s="336">
        <v>1.1746718413467709</v>
      </c>
      <c r="J22" s="336">
        <v>1.1093200316502558</v>
      </c>
      <c r="K22" s="336">
        <v>1.2055316038344559</v>
      </c>
      <c r="L22" s="336">
        <v>1.1985099636244487</v>
      </c>
      <c r="M22" s="336">
        <v>1.1513259075177413</v>
      </c>
      <c r="N22" s="336">
        <v>1.1348818694752829</v>
      </c>
      <c r="O22" s="336">
        <v>1.2384122405969966</v>
      </c>
      <c r="P22" s="336">
        <v>1.2739021690684309</v>
      </c>
      <c r="Q22" s="336">
        <v>1.2564735716008659</v>
      </c>
    </row>
    <row r="23" spans="1:17" ht="21" customHeight="1">
      <c r="A23" s="333" t="s">
        <v>790</v>
      </c>
      <c r="B23" s="333"/>
      <c r="C23" s="322">
        <v>14705965</v>
      </c>
      <c r="D23" s="322">
        <v>15177847</v>
      </c>
      <c r="E23" s="322">
        <v>15390289</v>
      </c>
      <c r="F23" s="322">
        <v>15185233</v>
      </c>
      <c r="G23" s="322">
        <v>14395145</v>
      </c>
      <c r="H23" s="322">
        <v>14610481</v>
      </c>
      <c r="I23" s="322">
        <v>14810839.999999998</v>
      </c>
      <c r="J23" s="322">
        <v>14362610</v>
      </c>
      <c r="K23" s="322">
        <v>14885177</v>
      </c>
      <c r="L23" s="322">
        <v>15509802</v>
      </c>
      <c r="M23" s="322">
        <v>15302071</v>
      </c>
      <c r="N23" s="322">
        <v>15171836</v>
      </c>
      <c r="O23" s="322">
        <v>15577444</v>
      </c>
      <c r="P23" s="322">
        <v>15891139</v>
      </c>
      <c r="Q23" s="322">
        <v>15755590</v>
      </c>
    </row>
    <row r="24" spans="1:17" s="354" customFormat="1" ht="34.5" customHeight="1">
      <c r="A24" s="691" t="s">
        <v>899</v>
      </c>
      <c r="B24" s="692"/>
      <c r="C24" s="692"/>
      <c r="D24" s="692"/>
      <c r="E24" s="692"/>
      <c r="F24" s="692"/>
      <c r="G24" s="692"/>
      <c r="H24" s="692"/>
      <c r="I24" s="692"/>
      <c r="J24" s="692"/>
      <c r="K24" s="692"/>
      <c r="L24" s="692"/>
      <c r="M24" s="692"/>
      <c r="N24" s="692"/>
      <c r="O24" s="692"/>
      <c r="P24" s="692"/>
      <c r="Q24" s="692"/>
    </row>
    <row r="25" spans="1:17" ht="30" customHeight="1">
      <c r="A25" s="320" t="s">
        <v>772</v>
      </c>
      <c r="B25" s="321"/>
      <c r="C25" s="367">
        <v>2220180</v>
      </c>
      <c r="D25" s="367">
        <v>2236727</v>
      </c>
      <c r="E25" s="367">
        <v>2151520</v>
      </c>
      <c r="F25" s="367">
        <v>2106062</v>
      </c>
      <c r="G25" s="367">
        <v>1998796</v>
      </c>
      <c r="H25" s="367">
        <v>2078678</v>
      </c>
      <c r="I25" s="367">
        <v>2140178</v>
      </c>
      <c r="J25" s="367">
        <v>2075900</v>
      </c>
      <c r="K25" s="367">
        <v>2218402</v>
      </c>
      <c r="L25" s="367">
        <v>2288605</v>
      </c>
      <c r="M25" s="367">
        <v>2287367</v>
      </c>
      <c r="N25" s="367">
        <v>2298235</v>
      </c>
      <c r="O25" s="367">
        <v>2644822</v>
      </c>
      <c r="P25" s="367">
        <v>2739640</v>
      </c>
      <c r="Q25" s="367">
        <v>2721022</v>
      </c>
    </row>
    <row r="26" spans="1:17" ht="15">
      <c r="A26" s="323"/>
      <c r="B26" s="324" t="s">
        <v>773</v>
      </c>
      <c r="C26" s="368">
        <v>1832133</v>
      </c>
      <c r="D26" s="368">
        <v>1862192</v>
      </c>
      <c r="E26" s="368">
        <v>1880740</v>
      </c>
      <c r="F26" s="368">
        <v>1910505</v>
      </c>
      <c r="G26" s="368">
        <v>1832463</v>
      </c>
      <c r="H26" s="368">
        <v>1963165</v>
      </c>
      <c r="I26" s="368">
        <v>2035701</v>
      </c>
      <c r="J26" s="368">
        <v>1983661</v>
      </c>
      <c r="K26" s="368">
        <v>2071892</v>
      </c>
      <c r="L26" s="368">
        <v>2137124</v>
      </c>
      <c r="M26" s="368">
        <v>2157280</v>
      </c>
      <c r="N26" s="368">
        <v>2173705</v>
      </c>
      <c r="O26" s="368">
        <v>2512954</v>
      </c>
      <c r="P26" s="368">
        <v>2619030</v>
      </c>
      <c r="Q26" s="368">
        <v>2599600</v>
      </c>
    </row>
    <row r="27" spans="1:17" ht="29.25">
      <c r="A27" s="326"/>
      <c r="B27" s="327" t="s">
        <v>791</v>
      </c>
      <c r="C27" s="369">
        <v>1816933</v>
      </c>
      <c r="D27" s="369">
        <v>1847844</v>
      </c>
      <c r="E27" s="369">
        <v>1868181</v>
      </c>
      <c r="F27" s="369">
        <v>1899053</v>
      </c>
      <c r="G27" s="369">
        <v>1821939</v>
      </c>
      <c r="H27" s="369">
        <v>1947718</v>
      </c>
      <c r="I27" s="369">
        <v>2021157</v>
      </c>
      <c r="J27" s="369">
        <v>1969805</v>
      </c>
      <c r="K27" s="369">
        <v>2047268</v>
      </c>
      <c r="L27" s="369">
        <v>2114071</v>
      </c>
      <c r="M27" s="369">
        <v>2127836</v>
      </c>
      <c r="N27" s="369">
        <v>2146642</v>
      </c>
      <c r="O27" s="369">
        <v>2485740</v>
      </c>
      <c r="P27" s="369">
        <v>2593106</v>
      </c>
      <c r="Q27" s="369">
        <v>2573890</v>
      </c>
    </row>
    <row r="28" spans="1:17" ht="15">
      <c r="A28" s="326"/>
      <c r="B28" s="329" t="s">
        <v>776</v>
      </c>
      <c r="C28" s="369">
        <v>15200</v>
      </c>
      <c r="D28" s="369">
        <v>14348</v>
      </c>
      <c r="E28" s="369">
        <v>12559</v>
      </c>
      <c r="F28" s="369">
        <v>11452</v>
      </c>
      <c r="G28" s="369">
        <v>10524</v>
      </c>
      <c r="H28" s="369">
        <v>15447</v>
      </c>
      <c r="I28" s="369">
        <v>14544</v>
      </c>
      <c r="J28" s="369">
        <v>13856</v>
      </c>
      <c r="K28" s="369">
        <v>24624</v>
      </c>
      <c r="L28" s="369">
        <v>23053</v>
      </c>
      <c r="M28" s="369">
        <v>29444</v>
      </c>
      <c r="N28" s="369">
        <v>27063</v>
      </c>
      <c r="O28" s="369">
        <v>27214</v>
      </c>
      <c r="P28" s="369">
        <v>25924</v>
      </c>
      <c r="Q28" s="369">
        <v>25710</v>
      </c>
    </row>
    <row r="29" spans="1:17" ht="15">
      <c r="A29" s="325"/>
      <c r="B29" s="325" t="s">
        <v>777</v>
      </c>
      <c r="C29" s="369">
        <v>388047</v>
      </c>
      <c r="D29" s="369">
        <v>374535</v>
      </c>
      <c r="E29" s="369">
        <v>270780</v>
      </c>
      <c r="F29" s="369">
        <v>195557</v>
      </c>
      <c r="G29" s="369">
        <v>166333</v>
      </c>
      <c r="H29" s="369">
        <v>115513</v>
      </c>
      <c r="I29" s="369">
        <v>104477</v>
      </c>
      <c r="J29" s="369">
        <v>92239</v>
      </c>
      <c r="K29" s="369">
        <v>146510</v>
      </c>
      <c r="L29" s="369">
        <v>151481</v>
      </c>
      <c r="M29" s="369">
        <v>130087</v>
      </c>
      <c r="N29" s="369">
        <v>124530</v>
      </c>
      <c r="O29" s="369">
        <v>131868</v>
      </c>
      <c r="P29" s="369">
        <v>120610</v>
      </c>
      <c r="Q29" s="369">
        <v>121422</v>
      </c>
    </row>
    <row r="30" spans="1:17" ht="27.75" customHeight="1">
      <c r="A30" s="693" t="s">
        <v>792</v>
      </c>
      <c r="B30" s="693"/>
      <c r="C30" s="699"/>
      <c r="D30" s="700"/>
      <c r="E30" s="700"/>
      <c r="F30" s="700"/>
      <c r="G30" s="700"/>
      <c r="H30" s="700"/>
      <c r="I30" s="700"/>
      <c r="J30" s="700"/>
      <c r="K30" s="700"/>
      <c r="L30" s="700"/>
      <c r="M30" s="700"/>
      <c r="N30" s="700"/>
      <c r="O30" s="370"/>
      <c r="P30" s="370"/>
      <c r="Q30" s="370"/>
    </row>
    <row r="31" spans="1:17" ht="25.5" customHeight="1">
      <c r="A31" s="329" t="s">
        <v>779</v>
      </c>
      <c r="B31" s="329"/>
      <c r="C31" s="368">
        <v>1568225</v>
      </c>
      <c r="D31" s="368">
        <v>1598513</v>
      </c>
      <c r="E31" s="368">
        <v>1667522</v>
      </c>
      <c r="F31" s="368">
        <v>1719984</v>
      </c>
      <c r="G31" s="368">
        <v>1693036</v>
      </c>
      <c r="H31" s="368">
        <v>1715758</v>
      </c>
      <c r="I31" s="368">
        <v>1846998</v>
      </c>
      <c r="J31" s="368">
        <v>1855364</v>
      </c>
      <c r="K31" s="368">
        <v>1778850</v>
      </c>
      <c r="L31" s="368">
        <v>1799922</v>
      </c>
      <c r="M31" s="368">
        <v>1803871</v>
      </c>
      <c r="N31" s="368">
        <v>1797230</v>
      </c>
      <c r="O31" s="371">
        <v>1809608</v>
      </c>
      <c r="P31" s="371">
        <v>1807401</v>
      </c>
      <c r="Q31" s="371">
        <v>1806837</v>
      </c>
    </row>
    <row r="32" spans="1:17" ht="22.5" customHeight="1">
      <c r="A32" s="333" t="s">
        <v>780</v>
      </c>
      <c r="B32" s="333"/>
      <c r="C32" s="367">
        <v>1687984</v>
      </c>
      <c r="D32" s="367">
        <v>1730034</v>
      </c>
      <c r="E32" s="367">
        <v>1831298</v>
      </c>
      <c r="F32" s="367">
        <v>1886242</v>
      </c>
      <c r="G32" s="367">
        <v>1821114</v>
      </c>
      <c r="H32" s="367">
        <v>1840980</v>
      </c>
      <c r="I32" s="367">
        <v>1879938</v>
      </c>
      <c r="J32" s="367">
        <v>1887472</v>
      </c>
      <c r="K32" s="367">
        <v>1902640</v>
      </c>
      <c r="L32" s="367">
        <v>1924889</v>
      </c>
      <c r="M32" s="367">
        <v>1929187</v>
      </c>
      <c r="N32" s="367">
        <v>1922610</v>
      </c>
      <c r="O32" s="372">
        <v>1936106</v>
      </c>
      <c r="P32" s="372">
        <v>1933145</v>
      </c>
      <c r="Q32" s="372">
        <v>1932974</v>
      </c>
    </row>
    <row r="33" spans="1:17" ht="15.75" customHeight="1">
      <c r="A33" s="325"/>
      <c r="B33" s="324" t="s">
        <v>781</v>
      </c>
      <c r="C33" s="369">
        <v>1062306</v>
      </c>
      <c r="D33" s="369">
        <v>1086678</v>
      </c>
      <c r="E33" s="369">
        <v>1135172</v>
      </c>
      <c r="F33" s="369">
        <v>1157099</v>
      </c>
      <c r="G33" s="369">
        <v>1161431</v>
      </c>
      <c r="H33" s="369">
        <v>1170070</v>
      </c>
      <c r="I33" s="369">
        <v>1192240</v>
      </c>
      <c r="J33" s="369">
        <v>1189705</v>
      </c>
      <c r="K33" s="369">
        <v>1183394</v>
      </c>
      <c r="L33" s="369">
        <v>1189221</v>
      </c>
      <c r="M33" s="369">
        <v>1179880</v>
      </c>
      <c r="N33" s="369">
        <v>1160729</v>
      </c>
      <c r="O33" s="373">
        <v>1154210</v>
      </c>
      <c r="P33" s="373">
        <v>1140317</v>
      </c>
      <c r="Q33" s="373">
        <v>1138002</v>
      </c>
    </row>
    <row r="34" spans="1:17" ht="19.5" customHeight="1">
      <c r="A34" s="325"/>
      <c r="B34" s="329" t="s">
        <v>782</v>
      </c>
      <c r="C34" s="369">
        <v>13258</v>
      </c>
      <c r="D34" s="369">
        <v>13992</v>
      </c>
      <c r="E34" s="369">
        <v>14530</v>
      </c>
      <c r="F34" s="369">
        <v>15367</v>
      </c>
      <c r="G34" s="369">
        <v>14582</v>
      </c>
      <c r="H34" s="369">
        <v>15149</v>
      </c>
      <c r="I34" s="369">
        <v>15426</v>
      </c>
      <c r="J34" s="369">
        <v>15611</v>
      </c>
      <c r="K34" s="369">
        <v>15847</v>
      </c>
      <c r="L34" s="369">
        <v>15944</v>
      </c>
      <c r="M34" s="369">
        <v>16126</v>
      </c>
      <c r="N34" s="369">
        <v>15641</v>
      </c>
      <c r="O34" s="373">
        <v>15478</v>
      </c>
      <c r="P34" s="373">
        <v>15647</v>
      </c>
      <c r="Q34" s="373">
        <v>15670</v>
      </c>
    </row>
    <row r="35" spans="1:17" ht="26.25" customHeight="1">
      <c r="A35" s="325"/>
      <c r="B35" s="334" t="s">
        <v>783</v>
      </c>
      <c r="C35" s="369">
        <v>492656</v>
      </c>
      <c r="D35" s="369">
        <v>497831</v>
      </c>
      <c r="E35" s="369">
        <v>517791</v>
      </c>
      <c r="F35" s="369">
        <v>547424</v>
      </c>
      <c r="G35" s="369">
        <v>516889</v>
      </c>
      <c r="H35" s="369">
        <v>530365</v>
      </c>
      <c r="I35" s="369">
        <v>638947</v>
      </c>
      <c r="J35" s="369">
        <v>649556</v>
      </c>
      <c r="K35" s="369">
        <v>579243</v>
      </c>
      <c r="L35" s="369">
        <v>594321</v>
      </c>
      <c r="M35" s="369">
        <v>607362</v>
      </c>
      <c r="N35" s="369">
        <v>620285</v>
      </c>
      <c r="O35" s="373">
        <v>639269</v>
      </c>
      <c r="P35" s="373">
        <v>650710</v>
      </c>
      <c r="Q35" s="373">
        <v>652429</v>
      </c>
    </row>
    <row r="36" spans="1:17" ht="26.25" customHeight="1">
      <c r="A36" s="325"/>
      <c r="B36" s="334" t="s">
        <v>784</v>
      </c>
      <c r="C36" s="369">
        <v>612407</v>
      </c>
      <c r="D36" s="369">
        <v>629325</v>
      </c>
      <c r="E36" s="369">
        <v>681523</v>
      </c>
      <c r="F36" s="369">
        <v>713528</v>
      </c>
      <c r="G36" s="369">
        <v>644767</v>
      </c>
      <c r="H36" s="369">
        <v>655340</v>
      </c>
      <c r="I36" s="369">
        <v>671793</v>
      </c>
      <c r="J36" s="369">
        <v>681555</v>
      </c>
      <c r="K36" s="369">
        <v>702615</v>
      </c>
      <c r="L36" s="369">
        <v>718817</v>
      </c>
      <c r="M36" s="369">
        <v>732160</v>
      </c>
      <c r="N36" s="369">
        <v>745085</v>
      </c>
      <c r="O36" s="373">
        <v>765141</v>
      </c>
      <c r="P36" s="373">
        <v>775764</v>
      </c>
      <c r="Q36" s="373">
        <v>777867</v>
      </c>
    </row>
    <row r="37" spans="1:17" ht="30" customHeight="1">
      <c r="A37" s="328"/>
      <c r="B37" s="334" t="s">
        <v>785</v>
      </c>
      <c r="C37" s="374">
        <v>0</v>
      </c>
      <c r="D37" s="369">
        <v>3</v>
      </c>
      <c r="E37" s="374">
        <v>13</v>
      </c>
      <c r="F37" s="374">
        <v>25</v>
      </c>
      <c r="G37" s="369">
        <v>37</v>
      </c>
      <c r="H37" s="369">
        <v>47</v>
      </c>
      <c r="I37" s="369">
        <v>73</v>
      </c>
      <c r="J37" s="369">
        <v>107</v>
      </c>
      <c r="K37" s="369">
        <v>143</v>
      </c>
      <c r="L37" s="369">
        <v>177</v>
      </c>
      <c r="M37" s="369">
        <v>213</v>
      </c>
      <c r="N37" s="369">
        <v>243</v>
      </c>
      <c r="O37" s="373">
        <v>270</v>
      </c>
      <c r="P37" s="373">
        <v>294</v>
      </c>
      <c r="Q37" s="373">
        <v>297</v>
      </c>
    </row>
    <row r="38" spans="1:17" ht="30" customHeight="1">
      <c r="A38" s="328"/>
      <c r="B38" s="334" t="s">
        <v>786</v>
      </c>
      <c r="C38" s="374">
        <v>5</v>
      </c>
      <c r="D38" s="374">
        <v>9</v>
      </c>
      <c r="E38" s="374">
        <v>16</v>
      </c>
      <c r="F38" s="374">
        <v>69</v>
      </c>
      <c r="G38" s="374">
        <v>97</v>
      </c>
      <c r="H38" s="374">
        <v>127</v>
      </c>
      <c r="I38" s="369">
        <v>312</v>
      </c>
      <c r="J38" s="369">
        <v>385</v>
      </c>
      <c r="K38" s="369">
        <v>223</v>
      </c>
      <c r="L38" s="369">
        <v>259</v>
      </c>
      <c r="M38" s="369">
        <v>290</v>
      </c>
      <c r="N38" s="369">
        <v>332</v>
      </c>
      <c r="O38" s="373">
        <v>381</v>
      </c>
      <c r="P38" s="373">
        <v>433</v>
      </c>
      <c r="Q38" s="373">
        <v>439</v>
      </c>
    </row>
    <row r="39" spans="1:17" ht="30" customHeight="1">
      <c r="A39" s="328"/>
      <c r="B39" s="334" t="s">
        <v>787</v>
      </c>
      <c r="C39" s="374">
        <v>13</v>
      </c>
      <c r="D39" s="374">
        <v>36</v>
      </c>
      <c r="E39" s="374">
        <v>60</v>
      </c>
      <c r="F39" s="374">
        <v>223</v>
      </c>
      <c r="G39" s="374">
        <v>297</v>
      </c>
      <c r="H39" s="374">
        <v>374</v>
      </c>
      <c r="I39" s="369">
        <v>406</v>
      </c>
      <c r="J39" s="369">
        <v>494</v>
      </c>
      <c r="K39" s="369">
        <v>641</v>
      </c>
      <c r="L39" s="369">
        <v>730</v>
      </c>
      <c r="M39" s="369">
        <v>808</v>
      </c>
      <c r="N39" s="369">
        <v>912</v>
      </c>
      <c r="O39" s="373">
        <v>1007</v>
      </c>
      <c r="P39" s="373">
        <v>1123</v>
      </c>
      <c r="Q39" s="373">
        <v>1138</v>
      </c>
    </row>
    <row r="40" spans="1:17" s="5" customFormat="1" ht="18.75" customHeight="1">
      <c r="A40" s="333" t="s">
        <v>793</v>
      </c>
      <c r="B40" s="333"/>
      <c r="C40" s="375">
        <v>7037100</v>
      </c>
      <c r="D40" s="367">
        <v>7158992</v>
      </c>
      <c r="E40" s="367">
        <v>7081524</v>
      </c>
      <c r="F40" s="367">
        <v>6996714</v>
      </c>
      <c r="G40" s="367">
        <v>6742359</v>
      </c>
      <c r="H40" s="367">
        <v>7013947</v>
      </c>
      <c r="I40" s="367">
        <v>7225093</v>
      </c>
      <c r="J40" s="367">
        <v>7060004</v>
      </c>
      <c r="K40" s="367">
        <v>7452351</v>
      </c>
      <c r="L40" s="367">
        <v>7812420</v>
      </c>
      <c r="M40" s="367">
        <v>7878046</v>
      </c>
      <c r="N40" s="367">
        <v>7910416</v>
      </c>
      <c r="O40" s="372">
        <v>8015644</v>
      </c>
      <c r="P40" s="372">
        <v>8231190</v>
      </c>
      <c r="Q40" s="372">
        <v>8192152</v>
      </c>
    </row>
    <row r="41" spans="1:17" ht="18.75" customHeight="1">
      <c r="A41" s="329" t="s">
        <v>789</v>
      </c>
      <c r="B41" s="329"/>
      <c r="C41" s="376">
        <v>1.4157279727079979</v>
      </c>
      <c r="D41" s="376">
        <v>1.3992548074366615</v>
      </c>
      <c r="E41" s="376">
        <v>1.2902498437801719</v>
      </c>
      <c r="F41" s="376">
        <v>1.2244660415445725</v>
      </c>
      <c r="G41" s="377">
        <v>1.1805986405486948</v>
      </c>
      <c r="H41" s="377">
        <v>1.2115216714711514</v>
      </c>
      <c r="I41" s="377">
        <v>1.1587332525536032</v>
      </c>
      <c r="J41" s="377">
        <v>1.1188640072783562</v>
      </c>
      <c r="K41" s="377">
        <v>1.2470989684346629</v>
      </c>
      <c r="L41" s="377">
        <v>1.2715023206561173</v>
      </c>
      <c r="M41" s="377">
        <v>1.2680324701710932</v>
      </c>
      <c r="N41" s="377">
        <v>1.2787650996255349</v>
      </c>
      <c r="O41" s="378">
        <v>1.4615441576297188</v>
      </c>
      <c r="P41" s="378">
        <v>1.5157897998285936</v>
      </c>
      <c r="Q41" s="378">
        <v>1.5059587555490617</v>
      </c>
    </row>
    <row r="42" spans="1:17" ht="19.5" customHeight="1">
      <c r="A42" s="333" t="s">
        <v>790</v>
      </c>
      <c r="B42" s="333"/>
      <c r="C42" s="367">
        <v>10945264</v>
      </c>
      <c r="D42" s="367">
        <v>11125753</v>
      </c>
      <c r="E42" s="367">
        <v>11064342</v>
      </c>
      <c r="F42" s="367">
        <v>10989018</v>
      </c>
      <c r="G42" s="367">
        <v>10562269</v>
      </c>
      <c r="H42" s="367">
        <v>10933605</v>
      </c>
      <c r="I42" s="367">
        <v>11245209</v>
      </c>
      <c r="J42" s="367">
        <v>11023376</v>
      </c>
      <c r="K42" s="367">
        <v>11573393</v>
      </c>
      <c r="L42" s="367">
        <v>12025914</v>
      </c>
      <c r="M42" s="367">
        <v>12094600</v>
      </c>
      <c r="N42" s="367">
        <v>12131261</v>
      </c>
      <c r="O42" s="372">
        <v>12596572</v>
      </c>
      <c r="P42" s="372">
        <v>12903975</v>
      </c>
      <c r="Q42" s="372">
        <v>12846148</v>
      </c>
    </row>
    <row r="43" spans="1:17" ht="30" customHeight="1">
      <c r="A43" s="701" t="s">
        <v>519</v>
      </c>
      <c r="B43" s="702"/>
      <c r="C43" s="702"/>
      <c r="D43" s="702"/>
      <c r="E43" s="702"/>
      <c r="F43" s="702"/>
      <c r="G43" s="702"/>
      <c r="H43" s="702"/>
      <c r="I43" s="702"/>
      <c r="J43" s="702"/>
      <c r="K43" s="702"/>
      <c r="L43" s="702"/>
      <c r="M43" s="702"/>
      <c r="N43" s="702"/>
      <c r="O43" s="379"/>
      <c r="P43" s="379"/>
      <c r="Q43" s="379"/>
    </row>
    <row r="44" spans="1:17" ht="30" customHeight="1">
      <c r="A44" s="320" t="s">
        <v>772</v>
      </c>
      <c r="B44" s="380"/>
      <c r="C44" s="367">
        <v>1016692</v>
      </c>
      <c r="D44" s="367">
        <v>1101131</v>
      </c>
      <c r="E44" s="367">
        <v>1121777</v>
      </c>
      <c r="F44" s="367">
        <v>1056852</v>
      </c>
      <c r="G44" s="367">
        <v>928454</v>
      </c>
      <c r="H44" s="367">
        <v>865159</v>
      </c>
      <c r="I44" s="367">
        <v>797856</v>
      </c>
      <c r="J44" s="367">
        <v>718232</v>
      </c>
      <c r="K44" s="367">
        <v>705592</v>
      </c>
      <c r="L44" s="367">
        <v>696175</v>
      </c>
      <c r="M44" s="367">
        <v>600787</v>
      </c>
      <c r="N44" s="367">
        <v>547075</v>
      </c>
      <c r="O44" s="372">
        <v>511923</v>
      </c>
      <c r="P44" s="372">
        <v>512966</v>
      </c>
      <c r="Q44" s="372">
        <v>487720</v>
      </c>
    </row>
    <row r="45" spans="1:17" ht="22.5" customHeight="1">
      <c r="A45" s="349"/>
      <c r="B45" s="324" t="s">
        <v>794</v>
      </c>
      <c r="C45" s="369">
        <v>1014948</v>
      </c>
      <c r="D45" s="369">
        <v>1101131</v>
      </c>
      <c r="E45" s="369">
        <v>1121777</v>
      </c>
      <c r="F45" s="369">
        <v>1056852</v>
      </c>
      <c r="G45" s="369">
        <v>928454</v>
      </c>
      <c r="H45" s="369">
        <v>864468</v>
      </c>
      <c r="I45" s="369">
        <v>797334</v>
      </c>
      <c r="J45" s="369">
        <v>717876</v>
      </c>
      <c r="K45" s="369">
        <v>705592</v>
      </c>
      <c r="L45" s="369">
        <v>696175</v>
      </c>
      <c r="M45" s="369">
        <v>600787</v>
      </c>
      <c r="N45" s="369">
        <v>547075</v>
      </c>
      <c r="O45" s="373">
        <v>511923</v>
      </c>
      <c r="P45" s="373">
        <v>512966</v>
      </c>
      <c r="Q45" s="373">
        <v>487720</v>
      </c>
    </row>
    <row r="46" spans="1:17" ht="22.5" customHeight="1">
      <c r="A46" s="349"/>
      <c r="B46" s="325" t="s">
        <v>777</v>
      </c>
      <c r="C46" s="369">
        <v>1744</v>
      </c>
      <c r="D46" s="369">
        <v>0</v>
      </c>
      <c r="E46" s="369">
        <v>0</v>
      </c>
      <c r="F46" s="369">
        <v>0</v>
      </c>
      <c r="G46" s="369">
        <v>0</v>
      </c>
      <c r="H46" s="369">
        <v>691</v>
      </c>
      <c r="I46" s="369">
        <v>522</v>
      </c>
      <c r="J46" s="369">
        <v>356</v>
      </c>
      <c r="K46" s="369">
        <v>0</v>
      </c>
      <c r="L46" s="369">
        <v>0</v>
      </c>
      <c r="M46" s="369">
        <v>0</v>
      </c>
      <c r="N46" s="369">
        <v>0</v>
      </c>
      <c r="O46" s="373">
        <v>0</v>
      </c>
      <c r="P46" s="373">
        <v>0</v>
      </c>
      <c r="Q46" s="373">
        <v>0</v>
      </c>
    </row>
    <row r="47" spans="1:17" ht="30" customHeight="1">
      <c r="A47" s="693" t="s">
        <v>796</v>
      </c>
      <c r="B47" s="693"/>
      <c r="C47" s="699"/>
      <c r="D47" s="700"/>
      <c r="E47" s="700"/>
      <c r="F47" s="700"/>
      <c r="G47" s="700"/>
      <c r="H47" s="700"/>
      <c r="I47" s="700"/>
      <c r="J47" s="700"/>
      <c r="K47" s="700"/>
      <c r="L47" s="700"/>
      <c r="M47" s="700"/>
      <c r="N47" s="700"/>
      <c r="O47" s="370"/>
      <c r="P47" s="370"/>
      <c r="Q47" s="370"/>
    </row>
    <row r="48" spans="1:17" ht="20.25" customHeight="1">
      <c r="A48" s="329" t="s">
        <v>779</v>
      </c>
      <c r="B48" s="329"/>
      <c r="C48" s="368">
        <v>377346</v>
      </c>
      <c r="D48" s="368">
        <v>403764</v>
      </c>
      <c r="E48" s="368">
        <v>509673</v>
      </c>
      <c r="F48" s="368">
        <v>539417</v>
      </c>
      <c r="G48" s="368">
        <v>555977</v>
      </c>
      <c r="H48" s="368">
        <v>577010</v>
      </c>
      <c r="I48" s="368">
        <v>654155</v>
      </c>
      <c r="J48" s="368">
        <v>663415</v>
      </c>
      <c r="K48" s="368">
        <v>646631</v>
      </c>
      <c r="L48" s="368">
        <v>690487</v>
      </c>
      <c r="M48" s="368">
        <v>704675</v>
      </c>
      <c r="N48" s="368">
        <v>709912</v>
      </c>
      <c r="O48" s="381">
        <v>739418</v>
      </c>
      <c r="P48" s="381">
        <v>745861</v>
      </c>
      <c r="Q48" s="381">
        <v>746931</v>
      </c>
    </row>
    <row r="49" spans="1:17" ht="18" customHeight="1">
      <c r="A49" s="333" t="s">
        <v>780</v>
      </c>
      <c r="B49" s="333"/>
      <c r="C49" s="367">
        <v>400192</v>
      </c>
      <c r="D49" s="367">
        <v>430529</v>
      </c>
      <c r="E49" s="367">
        <v>550200</v>
      </c>
      <c r="F49" s="367">
        <v>583378</v>
      </c>
      <c r="G49" s="367">
        <v>590699</v>
      </c>
      <c r="H49" s="367">
        <v>611907</v>
      </c>
      <c r="I49" s="367">
        <v>661989</v>
      </c>
      <c r="J49" s="367">
        <v>672351</v>
      </c>
      <c r="K49" s="367">
        <v>682722</v>
      </c>
      <c r="L49" s="367">
        <v>727833</v>
      </c>
      <c r="M49" s="367">
        <v>742389</v>
      </c>
      <c r="N49" s="367">
        <v>747670</v>
      </c>
      <c r="O49" s="372">
        <v>778584</v>
      </c>
      <c r="P49" s="372">
        <v>785272</v>
      </c>
      <c r="Q49" s="372">
        <v>786408</v>
      </c>
    </row>
    <row r="50" spans="1:17" ht="18.75" customHeight="1">
      <c r="A50" s="325"/>
      <c r="B50" s="324" t="s">
        <v>781</v>
      </c>
      <c r="C50" s="369">
        <v>279182</v>
      </c>
      <c r="D50" s="369">
        <v>296955</v>
      </c>
      <c r="E50" s="369">
        <v>380771</v>
      </c>
      <c r="F50" s="369">
        <v>396631</v>
      </c>
      <c r="G50" s="369">
        <v>409754</v>
      </c>
      <c r="H50" s="369">
        <v>420380</v>
      </c>
      <c r="I50" s="369">
        <v>456475</v>
      </c>
      <c r="J50" s="369">
        <v>457957</v>
      </c>
      <c r="K50" s="369">
        <v>457643</v>
      </c>
      <c r="L50" s="369">
        <v>489444</v>
      </c>
      <c r="M50" s="369">
        <v>493106</v>
      </c>
      <c r="N50" s="369">
        <v>488687</v>
      </c>
      <c r="O50" s="373">
        <v>503898</v>
      </c>
      <c r="P50" s="373">
        <v>500644</v>
      </c>
      <c r="Q50" s="373">
        <v>500130</v>
      </c>
    </row>
    <row r="51" spans="1:17" ht="18.75" customHeight="1">
      <c r="A51" s="325"/>
      <c r="B51" s="329" t="s">
        <v>782</v>
      </c>
      <c r="C51" s="369">
        <v>2222</v>
      </c>
      <c r="D51" s="369">
        <v>2749</v>
      </c>
      <c r="E51" s="369">
        <v>3218</v>
      </c>
      <c r="F51" s="369">
        <v>3991</v>
      </c>
      <c r="G51" s="369">
        <v>4057</v>
      </c>
      <c r="H51" s="369">
        <v>4716</v>
      </c>
      <c r="I51" s="369">
        <v>5301</v>
      </c>
      <c r="J51" s="369">
        <v>5623</v>
      </c>
      <c r="K51" s="369">
        <v>5919</v>
      </c>
      <c r="L51" s="369">
        <v>6222</v>
      </c>
      <c r="M51" s="369">
        <v>6416</v>
      </c>
      <c r="N51" s="369">
        <v>6202</v>
      </c>
      <c r="O51" s="373">
        <v>6263</v>
      </c>
      <c r="P51" s="373">
        <v>6422</v>
      </c>
      <c r="Q51" s="373">
        <v>6437</v>
      </c>
    </row>
    <row r="52" spans="1:17" ht="35.25" customHeight="1">
      <c r="A52" s="325"/>
      <c r="B52" s="334" t="s">
        <v>783</v>
      </c>
      <c r="C52" s="369">
        <v>95937</v>
      </c>
      <c r="D52" s="369">
        <v>104054</v>
      </c>
      <c r="E52" s="369">
        <v>125677</v>
      </c>
      <c r="F52" s="369">
        <v>138747</v>
      </c>
      <c r="G52" s="369">
        <v>142091</v>
      </c>
      <c r="H52" s="369">
        <v>151812</v>
      </c>
      <c r="I52" s="369">
        <v>192189</v>
      </c>
      <c r="J52" s="369">
        <v>199602</v>
      </c>
      <c r="K52" s="369">
        <v>182897</v>
      </c>
      <c r="L52" s="369">
        <v>194627</v>
      </c>
      <c r="M52" s="369">
        <v>204940</v>
      </c>
      <c r="N52" s="369">
        <v>214796</v>
      </c>
      <c r="O52" s="373">
        <v>229019</v>
      </c>
      <c r="P52" s="373">
        <v>238540</v>
      </c>
      <c r="Q52" s="373">
        <v>240105</v>
      </c>
    </row>
    <row r="53" spans="1:17" ht="30" customHeight="1">
      <c r="A53" s="325"/>
      <c r="B53" s="334" t="s">
        <v>784</v>
      </c>
      <c r="C53" s="369">
        <v>118771</v>
      </c>
      <c r="D53" s="369">
        <v>130805</v>
      </c>
      <c r="E53" s="369">
        <v>166182</v>
      </c>
      <c r="F53" s="369">
        <v>182646</v>
      </c>
      <c r="G53" s="369">
        <v>176718</v>
      </c>
      <c r="H53" s="369">
        <v>186580</v>
      </c>
      <c r="I53" s="369">
        <v>199980</v>
      </c>
      <c r="J53" s="369">
        <v>208490</v>
      </c>
      <c r="K53" s="369">
        <v>218807</v>
      </c>
      <c r="L53" s="369">
        <v>231788</v>
      </c>
      <c r="M53" s="369">
        <v>242455</v>
      </c>
      <c r="N53" s="369">
        <v>252358</v>
      </c>
      <c r="O53" s="373">
        <v>268019</v>
      </c>
      <c r="P53" s="373">
        <v>277789</v>
      </c>
      <c r="Q53" s="373">
        <v>279420</v>
      </c>
    </row>
    <row r="54" spans="1:17" ht="30" customHeight="1">
      <c r="A54" s="328"/>
      <c r="B54" s="334" t="s">
        <v>785</v>
      </c>
      <c r="C54" s="374">
        <v>0</v>
      </c>
      <c r="D54" s="369">
        <v>0</v>
      </c>
      <c r="E54" s="369">
        <v>0</v>
      </c>
      <c r="F54" s="369">
        <v>20</v>
      </c>
      <c r="G54" s="369">
        <v>27</v>
      </c>
      <c r="H54" s="369">
        <v>35</v>
      </c>
      <c r="I54" s="369">
        <v>43</v>
      </c>
      <c r="J54" s="369">
        <v>50</v>
      </c>
      <c r="K54" s="369">
        <v>61</v>
      </c>
      <c r="L54" s="369">
        <v>71</v>
      </c>
      <c r="M54" s="369">
        <v>79</v>
      </c>
      <c r="N54" s="369">
        <v>85</v>
      </c>
      <c r="O54" s="373">
        <v>95</v>
      </c>
      <c r="P54" s="373">
        <v>101</v>
      </c>
      <c r="Q54" s="373">
        <v>103</v>
      </c>
    </row>
    <row r="55" spans="1:17" ht="39.75" customHeight="1">
      <c r="A55" s="328"/>
      <c r="B55" s="334" t="s">
        <v>786</v>
      </c>
      <c r="C55" s="374">
        <v>5</v>
      </c>
      <c r="D55" s="374">
        <v>6</v>
      </c>
      <c r="E55" s="374">
        <v>7</v>
      </c>
      <c r="F55" s="374">
        <v>28</v>
      </c>
      <c r="G55" s="374">
        <v>48</v>
      </c>
      <c r="H55" s="374">
        <v>67</v>
      </c>
      <c r="I55" s="369">
        <v>147</v>
      </c>
      <c r="J55" s="369">
        <v>183</v>
      </c>
      <c r="K55" s="369">
        <v>111</v>
      </c>
      <c r="L55" s="369">
        <v>123</v>
      </c>
      <c r="M55" s="369">
        <v>134</v>
      </c>
      <c r="N55" s="369">
        <v>142</v>
      </c>
      <c r="O55" s="373">
        <v>143</v>
      </c>
      <c r="P55" s="373">
        <v>154</v>
      </c>
      <c r="Q55" s="373">
        <v>156</v>
      </c>
    </row>
    <row r="56" spans="1:17" ht="45" customHeight="1">
      <c r="A56" s="328"/>
      <c r="B56" s="334" t="s">
        <v>787</v>
      </c>
      <c r="C56" s="374">
        <v>17</v>
      </c>
      <c r="D56" s="374">
        <v>20</v>
      </c>
      <c r="E56" s="374">
        <v>29</v>
      </c>
      <c r="F56" s="374">
        <v>90</v>
      </c>
      <c r="G56" s="374">
        <v>143</v>
      </c>
      <c r="H56" s="374">
        <v>196</v>
      </c>
      <c r="I56" s="369">
        <v>190</v>
      </c>
      <c r="J56" s="369">
        <v>231</v>
      </c>
      <c r="K56" s="369">
        <v>292</v>
      </c>
      <c r="L56" s="369">
        <v>308</v>
      </c>
      <c r="M56" s="369">
        <v>333</v>
      </c>
      <c r="N56" s="369">
        <v>338</v>
      </c>
      <c r="O56" s="373">
        <v>309</v>
      </c>
      <c r="P56" s="373">
        <v>316</v>
      </c>
      <c r="Q56" s="373">
        <v>318</v>
      </c>
    </row>
    <row r="57" spans="1:17" s="5" customFormat="1" ht="17.25" customHeight="1">
      <c r="A57" s="333" t="s">
        <v>788</v>
      </c>
      <c r="B57" s="333"/>
      <c r="C57" s="367">
        <v>2343817</v>
      </c>
      <c r="D57" s="367">
        <v>2520434</v>
      </c>
      <c r="E57" s="367">
        <v>2653970</v>
      </c>
      <c r="F57" s="367">
        <v>2555985</v>
      </c>
      <c r="G57" s="367">
        <v>2313723</v>
      </c>
      <c r="H57" s="367">
        <v>2199809.9999999991</v>
      </c>
      <c r="I57" s="367">
        <v>2105785.9999999986</v>
      </c>
      <c r="J57" s="367">
        <v>1948651</v>
      </c>
      <c r="K57" s="367">
        <v>1923470</v>
      </c>
      <c r="L57" s="367">
        <v>2059880</v>
      </c>
      <c r="M57" s="367">
        <v>1864295</v>
      </c>
      <c r="N57" s="367">
        <v>1745830</v>
      </c>
      <c r="O57" s="372">
        <v>1690365</v>
      </c>
      <c r="P57" s="372">
        <v>1688926</v>
      </c>
      <c r="Q57" s="372">
        <v>1635314</v>
      </c>
    </row>
    <row r="58" spans="1:17" ht="22.5" customHeight="1">
      <c r="A58" s="329" t="s">
        <v>789</v>
      </c>
      <c r="B58" s="329"/>
      <c r="C58" s="376">
        <v>2.6943229820907071</v>
      </c>
      <c r="D58" s="376">
        <v>2.7271648784933773</v>
      </c>
      <c r="E58" s="376">
        <v>2.2009739578121659</v>
      </c>
      <c r="F58" s="376">
        <v>1.9592485961695683</v>
      </c>
      <c r="G58" s="377">
        <v>1.6699503756450356</v>
      </c>
      <c r="H58" s="377">
        <v>1.4993830262907055</v>
      </c>
      <c r="I58" s="377">
        <v>1.2196742362284168</v>
      </c>
      <c r="J58" s="377">
        <v>1.0826285206092716</v>
      </c>
      <c r="K58" s="377">
        <v>1.0911818332248222</v>
      </c>
      <c r="L58" s="377">
        <v>1.0082376641413959</v>
      </c>
      <c r="M58" s="377">
        <v>0.8525731720296591</v>
      </c>
      <c r="N58" s="377">
        <v>0.77062368293534977</v>
      </c>
      <c r="O58" s="378">
        <v>0.69233234787359788</v>
      </c>
      <c r="P58" s="378">
        <v>0.68775013038622479</v>
      </c>
      <c r="Q58" s="378">
        <v>0.65296526720674331</v>
      </c>
    </row>
    <row r="59" spans="1:17" ht="29.25" customHeight="1">
      <c r="A59" s="694" t="s">
        <v>795</v>
      </c>
      <c r="B59" s="695"/>
      <c r="C59" s="322">
        <v>3760701</v>
      </c>
      <c r="D59" s="322">
        <v>4052094</v>
      </c>
      <c r="E59" s="322">
        <v>4325947</v>
      </c>
      <c r="F59" s="322">
        <v>4196215</v>
      </c>
      <c r="G59" s="322">
        <v>3832876</v>
      </c>
      <c r="H59" s="333">
        <v>3676875.9999999991</v>
      </c>
      <c r="I59" s="322">
        <v>3565630.9999999986</v>
      </c>
      <c r="J59" s="322">
        <v>3339234</v>
      </c>
      <c r="K59" s="322">
        <v>3311784</v>
      </c>
      <c r="L59" s="322">
        <v>3483888</v>
      </c>
      <c r="M59" s="322">
        <v>3207471</v>
      </c>
      <c r="N59" s="322">
        <v>3040575</v>
      </c>
      <c r="O59" s="382">
        <v>2980872</v>
      </c>
      <c r="P59" s="382">
        <v>2987164</v>
      </c>
      <c r="Q59" s="382">
        <v>2909442</v>
      </c>
    </row>
    <row r="60" spans="1:17" ht="10.5" customHeight="1">
      <c r="A60" s="359"/>
      <c r="B60" s="360"/>
      <c r="C60" s="359"/>
      <c r="D60" s="361"/>
      <c r="E60" s="361"/>
      <c r="F60" s="361"/>
      <c r="G60" s="361"/>
      <c r="H60" s="361"/>
      <c r="I60" s="361"/>
      <c r="J60" s="361"/>
      <c r="K60" s="361"/>
      <c r="L60" s="362"/>
      <c r="M60" s="362"/>
      <c r="N60" s="362"/>
      <c r="O60" s="362"/>
      <c r="P60" s="362"/>
      <c r="Q60" s="362"/>
    </row>
    <row r="61" spans="1:17" ht="13.5" customHeight="1">
      <c r="A61" s="359"/>
      <c r="B61" s="360"/>
      <c r="C61" s="363"/>
      <c r="D61" s="363"/>
      <c r="E61" s="363"/>
      <c r="F61" s="363"/>
      <c r="G61" s="363"/>
      <c r="H61" s="361"/>
      <c r="I61" s="361"/>
      <c r="J61" s="361"/>
      <c r="K61" s="363"/>
      <c r="L61" s="362"/>
      <c r="M61" s="362"/>
      <c r="N61" s="362"/>
      <c r="O61" s="362"/>
      <c r="P61" s="362"/>
      <c r="Q61" s="362"/>
    </row>
    <row r="62" spans="1:17">
      <c r="A62" s="359"/>
      <c r="B62" s="360"/>
      <c r="C62" s="359"/>
    </row>
    <row r="63" spans="1:17">
      <c r="H63" s="121"/>
      <c r="I63" s="121"/>
      <c r="J63" s="121"/>
      <c r="L63" s="364"/>
      <c r="M63" s="364"/>
      <c r="N63" s="364"/>
      <c r="O63" s="364"/>
      <c r="P63" s="364"/>
      <c r="Q63" s="364"/>
    </row>
    <row r="68" spans="9:9">
      <c r="I68" s="121"/>
    </row>
    <row r="69" spans="9:9">
      <c r="I69" s="121"/>
    </row>
  </sheetData>
  <mergeCells count="11">
    <mergeCell ref="A24:Q24"/>
    <mergeCell ref="A30:B30"/>
    <mergeCell ref="A59:B59"/>
    <mergeCell ref="A4:B4"/>
    <mergeCell ref="A3:E3"/>
    <mergeCell ref="A11:B11"/>
    <mergeCell ref="C11:N11"/>
    <mergeCell ref="C30:N30"/>
    <mergeCell ref="A43:N43"/>
    <mergeCell ref="A47:B47"/>
    <mergeCell ref="C47:N47"/>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PELIN ZERECAN</cp:lastModifiedBy>
  <cp:lastPrinted>2023-03-22T08:51:56Z</cp:lastPrinted>
  <dcterms:created xsi:type="dcterms:W3CDTF">2001-06-01T10:55:13Z</dcterms:created>
  <dcterms:modified xsi:type="dcterms:W3CDTF">2023-05-03T12:38:35Z</dcterms:modified>
</cp:coreProperties>
</file>