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codeName="BuÇalışmaKitabı"/>
  <mc:AlternateContent xmlns:mc="http://schemas.openxmlformats.org/markup-compatibility/2006">
    <mc:Choice Requires="x15">
      <x15ac:absPath xmlns:x15ac="http://schemas.microsoft.com/office/spreadsheetml/2010/11/ac" url="C:\Users\pzerecan\Desktop\Bülten\2023\Basın_03_2023\"/>
    </mc:Choice>
  </mc:AlternateContent>
  <xr:revisionPtr revIDLastSave="0" documentId="13_ncr:1_{5E357945-0F16-4758-89DD-CB948535205D}" xr6:coauthVersionLast="36" xr6:coauthVersionMax="36" xr10:uidLastSave="{00000000-0000-0000-0000-000000000000}"/>
  <bookViews>
    <workbookView showVerticalScroll="0" xWindow="0" yWindow="0" windowWidth="8820" windowHeight="3825" tabRatio="918" xr2:uid="{00000000-000D-0000-FFFF-FFFF00000000}"/>
  </bookViews>
  <sheets>
    <sheet name="İÇİNDEKİLER" sheetId="164" r:id="rId1"/>
    <sheet name="Metaveri" sheetId="166" r:id="rId2"/>
    <sheet name="Bölüm 1" sheetId="167" r:id="rId3"/>
    <sheet name="1.Personel Durumu" sheetId="153" r:id="rId4"/>
    <sheet name="Bölüm 2" sheetId="168" r:id="rId5"/>
    <sheet name="2.Aylara Göre Sigortalılar" sheetId="141" r:id="rId6"/>
    <sheet name="3.Sosyal Güvenlik Kapsamı" sheetId="115" r:id="rId7"/>
    <sheet name="4.4-a Sigortalı Sayıları" sheetId="82" r:id="rId8"/>
    <sheet name="5.4-b Sigortalı Sayıları" sheetId="83" r:id="rId9"/>
    <sheet name="6.4-c Sigortalı Sayıları" sheetId="84" r:id="rId10"/>
    <sheet name="7.1.4-a İl Dağılım" sheetId="91" r:id="rId11"/>
    <sheet name="7.2.4-a İl Cinsiyet" sheetId="169" r:id="rId12"/>
    <sheet name="7.3. SGDP İl Cinsiyet" sheetId="171" r:id="rId13"/>
    <sheet name="8.4-b-İl-Esnaf" sheetId="95" r:id="rId14"/>
    <sheet name="9-4-b İl-Cinsiyet" sheetId="160" r:id="rId15"/>
    <sheet name="10.4-c İl-Cinsiyet" sheetId="96" r:id="rId16"/>
    <sheet name="11-Diğer Primsizler" sheetId="158" r:id="rId17"/>
    <sheet name="11.1 Pasif-İl-Cinsiyet" sheetId="170" r:id="rId18"/>
    <sheet name="12-SGK Tahsis " sheetId="159" r:id="rId19"/>
    <sheet name="13-4-a Faliyet Kol" sheetId="104" r:id="rId20"/>
    <sheet name="14-4-a İşyeri Sayıları" sheetId="161" r:id="rId21"/>
    <sheet name="15-4-a Faaliyet İşyeri" sheetId="112" r:id="rId22"/>
    <sheet name="16-4a Faaliyet Sigortalı" sheetId="163" r:id="rId23"/>
    <sheet name="17-4-a İşyeri" sheetId="110" r:id="rId24"/>
    <sheet name="18-4-a İl Sigortalı" sheetId="162" r:id="rId25"/>
    <sheet name="19-İL-EMOD-Öncelikli Yaşam" sheetId="136" r:id="rId26"/>
    <sheet name="20. İdari Para Cezaları" sheetId="142" r:id="rId27"/>
  </sheets>
  <externalReferences>
    <externalReference r:id="rId28"/>
    <externalReference r:id="rId29"/>
  </externalReferences>
  <definedNames>
    <definedName name="_xlnm._FilterDatabase" localSheetId="6" hidden="1">'3.Sosyal Güvenlik Kapsamı'!$A$1:$GC$47</definedName>
    <definedName name="_xlnm.Print_Area" localSheetId="3">'1.Personel Durumu'!$A$2:$E$7</definedName>
    <definedName name="_xlnm.Print_Area" localSheetId="15">'10.4-c İl-Cinsiyet'!$A$2:$T$91</definedName>
    <definedName name="_xlnm.Print_Area" localSheetId="16">'11-Diğer Primsizler'!$A$2:$M$60</definedName>
    <definedName name="_xlnm.Print_Area" localSheetId="18">'12-SGK Tahsis '!$A$2:$L$56</definedName>
    <definedName name="_xlnm.Print_Area" localSheetId="19">'13-4-a Faliyet Kol'!$A$2:$U$97</definedName>
    <definedName name="_xlnm.Print_Area" localSheetId="20">'14-4-a İşyeri Sayıları'!$A$2:$U$89</definedName>
    <definedName name="_xlnm.Print_Area" localSheetId="21">'15-4-a Faaliyet İşyeri'!$A$2:$P$97</definedName>
    <definedName name="_xlnm.Print_Area" localSheetId="22">'16-4a Faaliyet Sigortalı'!$A$2:$P$98</definedName>
    <definedName name="_xlnm.Print_Area" localSheetId="23">'17-4-a İşyeri'!$A$2:$P$89</definedName>
    <definedName name="_xlnm.Print_Area" localSheetId="25">'19-İL-EMOD-Öncelikli Yaşam'!$B$2:$S$92</definedName>
    <definedName name="_xlnm.Print_Area" localSheetId="5">'2.Aylara Göre Sigortalılar'!$A$2:$M$61</definedName>
    <definedName name="_xlnm.Print_Area" localSheetId="26">'20. İdari Para Cezaları'!$A$2:$F$39</definedName>
    <definedName name="_xlnm.Print_Area" localSheetId="6">'3.Sosyal Güvenlik Kapsamı'!$A$2:$Q$42</definedName>
    <definedName name="_xlnm.Print_Area" localSheetId="7">'4.4-a Sigortalı Sayıları'!$A$2:$Q$26</definedName>
    <definedName name="_xlnm.Print_Area" localSheetId="8">'5.4-b Sigortalı Sayıları'!$A$2:$N$59</definedName>
    <definedName name="_xlnm.Print_Area" localSheetId="9">'6.4-c Sigortalı Sayıları'!$A$2:$N$19</definedName>
    <definedName name="_xlnm.Print_Area" localSheetId="10">'7.1.4-a İl Dağılım'!$A$2:$AB$92</definedName>
    <definedName name="_xlnm.Print_Area" localSheetId="13">'8.4-b-İl-Esnaf'!$A$2:$Z$90</definedName>
    <definedName name="_xlnm.Print_Area" localSheetId="14">'9-4-b İl-Cinsiyet'!$A$2:$K$88</definedName>
    <definedName name="_xlnm.Print_Area" localSheetId="0">İÇİNDEKİLER!$A$3:$E$62</definedName>
  </definedNames>
  <calcPr calcId="191029"/>
</workbook>
</file>

<file path=xl/calcChain.xml><?xml version="1.0" encoding="utf-8"?>
<calcChain xmlns="http://schemas.openxmlformats.org/spreadsheetml/2006/main">
  <c r="L93" i="136" l="1"/>
  <c r="K92" i="136"/>
  <c r="L32" i="141" l="1"/>
  <c r="M62" i="159" l="1"/>
  <c r="M59" i="159"/>
  <c r="J69" i="159"/>
  <c r="J66" i="159"/>
  <c r="J65" i="159"/>
  <c r="J64" i="159"/>
  <c r="J63" i="159"/>
  <c r="J62" i="159"/>
  <c r="M61" i="159"/>
  <c r="L61" i="159"/>
  <c r="K61" i="159"/>
  <c r="J61" i="159"/>
  <c r="J60" i="159"/>
  <c r="J59" i="159"/>
  <c r="K66" i="159"/>
  <c r="K63" i="159"/>
  <c r="K60" i="159"/>
  <c r="L63" i="159"/>
  <c r="L62" i="159"/>
  <c r="L60" i="159"/>
  <c r="L59" i="159"/>
  <c r="L64" i="159"/>
  <c r="L65" i="159"/>
  <c r="M65" i="159"/>
  <c r="L66" i="159"/>
  <c r="K64" i="159"/>
  <c r="K59" i="159"/>
  <c r="K62" i="159"/>
  <c r="K65" i="159"/>
  <c r="L68" i="159" l="1"/>
  <c r="L67" i="159"/>
  <c r="J68" i="159"/>
  <c r="M64" i="159"/>
  <c r="M66" i="159"/>
  <c r="L69" i="159"/>
  <c r="M63" i="159"/>
  <c r="M69" i="159"/>
  <c r="M60" i="159"/>
  <c r="J67" i="159"/>
  <c r="K69" i="159"/>
  <c r="K67" i="159"/>
  <c r="K68" i="159"/>
  <c r="M67" i="159" l="1"/>
  <c r="M68" i="159"/>
</calcChain>
</file>

<file path=xl/sharedStrings.xml><?xml version="1.0" encoding="utf-8"?>
<sst xmlns="http://schemas.openxmlformats.org/spreadsheetml/2006/main" count="2507" uniqueCount="916">
  <si>
    <t>ESKİŞEHİR</t>
  </si>
  <si>
    <t>MERSİN</t>
  </si>
  <si>
    <t>İSTANBUL</t>
  </si>
  <si>
    <t>İZMİR</t>
  </si>
  <si>
    <t>KARS</t>
  </si>
  <si>
    <t>KASTAMONU</t>
  </si>
  <si>
    <t>KAYSERİ</t>
  </si>
  <si>
    <t>KIRKLARELİ</t>
  </si>
  <si>
    <t>KIRŞEHİR</t>
  </si>
  <si>
    <t>4/a</t>
  </si>
  <si>
    <t>GAZİANTEP</t>
  </si>
  <si>
    <t>Belgenin verilmesi gereken sürenin son günü</t>
  </si>
  <si>
    <t>SİNOP</t>
  </si>
  <si>
    <t>SİVAS</t>
  </si>
  <si>
    <t>TEKİRDAĞ</t>
  </si>
  <si>
    <t xml:space="preserve"> İŞÇİ</t>
  </si>
  <si>
    <t xml:space="preserve"> Worker</t>
  </si>
  <si>
    <t>Daimi</t>
  </si>
  <si>
    <t>Kamu</t>
  </si>
  <si>
    <t>Özel</t>
  </si>
  <si>
    <t xml:space="preserve">İŞ.KAZ.İLE MESLEK HASTALIĞI SİGORTASI                                                                                  </t>
  </si>
  <si>
    <t>On günlük sürenin son günü</t>
  </si>
  <si>
    <t>Genel Toplam</t>
  </si>
  <si>
    <t>Female</t>
  </si>
  <si>
    <t>05</t>
  </si>
  <si>
    <t>AMASYA</t>
  </si>
  <si>
    <t>06</t>
  </si>
  <si>
    <t>ANKARA</t>
  </si>
  <si>
    <t>07</t>
  </si>
  <si>
    <t>ANTALYA</t>
  </si>
  <si>
    <t>01</t>
  </si>
  <si>
    <t>ADANA</t>
  </si>
  <si>
    <t>02</t>
  </si>
  <si>
    <t>ADIYAMAN</t>
  </si>
  <si>
    <t>03</t>
  </si>
  <si>
    <t>AFYONKARAHİSAR</t>
  </si>
  <si>
    <t>04</t>
  </si>
  <si>
    <t>AĞRI</t>
  </si>
  <si>
    <t>OSMANİYE</t>
  </si>
  <si>
    <t>KÜTAHYA</t>
  </si>
  <si>
    <t>MALATYA</t>
  </si>
  <si>
    <t>MANİSA</t>
  </si>
  <si>
    <t>MARDİN</t>
  </si>
  <si>
    <t>SÖZLEŞMELİ</t>
  </si>
  <si>
    <t>KOCAELİ</t>
  </si>
  <si>
    <t>50-99 Kişi</t>
  </si>
  <si>
    <t>Tablo 1</t>
  </si>
  <si>
    <t>Tablo 2</t>
  </si>
  <si>
    <t>Tablo 3</t>
  </si>
  <si>
    <t>Tablo 4</t>
  </si>
  <si>
    <t>Tablo 5</t>
  </si>
  <si>
    <t>Tablo 6</t>
  </si>
  <si>
    <t>Tablo 8</t>
  </si>
  <si>
    <t>Tablo 9</t>
  </si>
  <si>
    <t>Tablo 10</t>
  </si>
  <si>
    <t>Tablo 11</t>
  </si>
  <si>
    <t>Tablo 13</t>
  </si>
  <si>
    <t>Tablo 14</t>
  </si>
  <si>
    <t>TABLO 1- SOSYAL GÜVENLİK KURUMU PERSONEL DURUMU</t>
  </si>
  <si>
    <t>Tablo 15</t>
  </si>
  <si>
    <t>Tablo 16</t>
  </si>
  <si>
    <t>Tablo 17</t>
  </si>
  <si>
    <t>Tablo 18</t>
  </si>
  <si>
    <t>Tablo 19</t>
  </si>
  <si>
    <t>Tablo 20</t>
  </si>
  <si>
    <t>5510 sayılı Kanunun; 
8 inci maddesinde belirtilen sigortalı işe giriş bildirgesi, aynı maddede belirtilen süreler içerisinde, 61 inci maddesinde belirtilen genel sağlık sigortası giriş bildirgesi aynı madde uyarınca bir ay içerisinde</t>
  </si>
  <si>
    <t>İş kazasının  işveren tarafından, o yer yetkili kolluk kuvvetlerine derhal ve Kuruma da en geç kazadan sonraki üç işgünü içinde</t>
  </si>
  <si>
    <t>Yasal sürenin son günü</t>
  </si>
  <si>
    <t>HATAY</t>
  </si>
  <si>
    <t>Invalidity, old-age and survivors insurances</t>
  </si>
  <si>
    <t>1 Kişi</t>
  </si>
  <si>
    <t>2-3 Kişi</t>
  </si>
  <si>
    <t>100-249 Kişi</t>
  </si>
  <si>
    <t>250-499 Kişi</t>
  </si>
  <si>
    <t>500-749 Kişi</t>
  </si>
  <si>
    <t>ORTALAMA GÜNLÜK KAZANÇ (TL)</t>
  </si>
  <si>
    <t>BALIKESİR</t>
  </si>
  <si>
    <t>BİLECİK</t>
  </si>
  <si>
    <t>BİNGÖL</t>
  </si>
  <si>
    <t>BİTLİS</t>
  </si>
  <si>
    <t>BOLU</t>
  </si>
  <si>
    <t>BURDUR</t>
  </si>
  <si>
    <t>BURSA</t>
  </si>
  <si>
    <t>ÇANAKKALE</t>
  </si>
  <si>
    <t>ÇANKIRI</t>
  </si>
  <si>
    <t>ÇORUM</t>
  </si>
  <si>
    <t>DENİZLİ</t>
  </si>
  <si>
    <t>YOZGAT</t>
  </si>
  <si>
    <t>ZONGULDAK</t>
  </si>
  <si>
    <t>AKSARAY</t>
  </si>
  <si>
    <t>Kadın</t>
  </si>
  <si>
    <t>Erkek</t>
  </si>
  <si>
    <t>Number Of Work Places</t>
  </si>
  <si>
    <t>ISPARTA</t>
  </si>
  <si>
    <t>AYDIN</t>
  </si>
  <si>
    <t>MUĞLA</t>
  </si>
  <si>
    <t>MUŞ</t>
  </si>
  <si>
    <t>NEVŞEHİR</t>
  </si>
  <si>
    <t>NİĞDE</t>
  </si>
  <si>
    <t>ORDU</t>
  </si>
  <si>
    <t>RİZE</t>
  </si>
  <si>
    <t>DİYARBAKIR</t>
  </si>
  <si>
    <t>EDİRNE</t>
  </si>
  <si>
    <t>ELAZIĞ</t>
  </si>
  <si>
    <t>ŞANLIURFA</t>
  </si>
  <si>
    <t>UŞAK</t>
  </si>
  <si>
    <t>VAN</t>
  </si>
  <si>
    <t>TOKAT</t>
  </si>
  <si>
    <t>TRABZON</t>
  </si>
  <si>
    <t>TUNCELİ</t>
  </si>
  <si>
    <t xml:space="preserve">
 (4/b)</t>
  </si>
  <si>
    <t xml:space="preserve">
(4/b)</t>
  </si>
  <si>
    <t>TAHSİS TÜRLERİ</t>
  </si>
  <si>
    <t>Contracted</t>
  </si>
  <si>
    <t>AYLAR</t>
  </si>
  <si>
    <t>1000+ Kişi</t>
  </si>
  <si>
    <t>SİİRT</t>
  </si>
  <si>
    <t>08</t>
  </si>
  <si>
    <t>ARTVİN</t>
  </si>
  <si>
    <t>09</t>
  </si>
  <si>
    <t>1 aylık sürenin son günü</t>
  </si>
  <si>
    <t xml:space="preserve">ZORUNLU SİGORTALI SAYISI </t>
  </si>
  <si>
    <t>-</t>
  </si>
  <si>
    <t>Not: 1- Sosyal güvenlik kapsamında aylık alan kişi sayısına haksahibi kişi sayısı dahildir.</t>
  </si>
  <si>
    <t>Toplam</t>
  </si>
  <si>
    <t xml:space="preserve">MALULLÜK-YAŞLILIK-ÖLÜM SİGORTASI                                                                                  </t>
  </si>
  <si>
    <t>ERZİNCAN</t>
  </si>
  <si>
    <t>ERZURUM</t>
  </si>
  <si>
    <t>BAYBURT</t>
  </si>
  <si>
    <t>KARAMAN</t>
  </si>
  <si>
    <t>KIRIKKALE</t>
  </si>
  <si>
    <t>BATMAN</t>
  </si>
  <si>
    <t>ŞIRNAK</t>
  </si>
  <si>
    <t>BARTIN</t>
  </si>
  <si>
    <t>ARDAHAN</t>
  </si>
  <si>
    <t>IĞDIR</t>
  </si>
  <si>
    <t>YALOVA</t>
  </si>
  <si>
    <t>KARABÜK</t>
  </si>
  <si>
    <t>KİLİS</t>
  </si>
  <si>
    <t>DOLU KADRO</t>
  </si>
  <si>
    <t>TOPLAM KADRO</t>
  </si>
  <si>
    <t>750-999 Kişi</t>
  </si>
  <si>
    <t xml:space="preserve"> </t>
  </si>
  <si>
    <t>GİRESUN</t>
  </si>
  <si>
    <t>GÜMÜŞHANE</t>
  </si>
  <si>
    <t>HAKKARİ</t>
  </si>
  <si>
    <t>KONYA</t>
  </si>
  <si>
    <t>4-6 Kişi</t>
  </si>
  <si>
    <t>7-9 Kişi</t>
  </si>
  <si>
    <t>10-19 Kişi</t>
  </si>
  <si>
    <t>20-29 Kişi</t>
  </si>
  <si>
    <t>30-49 Kişi</t>
  </si>
  <si>
    <t xml:space="preserve">Ticaret Sicil Müdürlüğüne yapılan  bildirimlerin on gün içinde Kuruma bildirilmemesi, </t>
  </si>
  <si>
    <t>Male</t>
  </si>
  <si>
    <t xml:space="preserve">İŞYERİ SAYISI  </t>
  </si>
  <si>
    <t>Total Staff</t>
  </si>
  <si>
    <t>Total</t>
  </si>
  <si>
    <t>DÜZCE</t>
  </si>
  <si>
    <t>SAKARYA</t>
  </si>
  <si>
    <t>SAMSUN</t>
  </si>
  <si>
    <t>Number of Compulsory Insured Person</t>
  </si>
  <si>
    <t>Average Daily Earning</t>
  </si>
  <si>
    <t xml:space="preserve">Kurumca yapılan tebligatın alındığı tarihten itibaren onbeş gün içinde
</t>
  </si>
  <si>
    <t xml:space="preserve">Tebligatın alındığı tarihi takip eden 15 inci gün
</t>
  </si>
  <si>
    <t xml:space="preserve"> 
(4/a)</t>
  </si>
  <si>
    <t xml:space="preserve">
(4/c)</t>
  </si>
  <si>
    <t xml:space="preserve">
 (4/a)</t>
  </si>
  <si>
    <t>zorunlu</t>
  </si>
  <si>
    <r>
      <t xml:space="preserve">Yıllar </t>
    </r>
    <r>
      <rPr>
        <i/>
        <sz val="12"/>
        <rFont val="Arial"/>
        <family val="2"/>
        <charset val="162"/>
      </rPr>
      <t>Years</t>
    </r>
  </si>
  <si>
    <t>(*) 5510 sayılı Kanun'a göre Ek-5, Ek-6, Ek-9 10 günden az çalışan sigortalılar CTE Bünyesinde çalıştırılan tutuklu ve  ve hükümlüler,kamu idarelerinde iş akdi askıda olanlar  yer almaktadır.</t>
  </si>
  <si>
    <t>NOT: MART 2009 tarihinden itibaren 4/c kapsamındaki aktif sigortalı sayıları, kesenekleri Kuruma bildirilen kişi sayıları olarak verilmeye başlanmıştır.</t>
  </si>
  <si>
    <t>(*)  Ev hizmetlerinde 10 günden fazla çalıştırılanlara ilişkin Ek-9 bidirimi yapan işverenler de işyeri sayılarına dahildir.</t>
  </si>
  <si>
    <t>(*)  Ev hizmetlerinde 10 günden fazla çalıştırılanlara ilişkin Ek-9 bildirimi yapan işverenler de işyeri sayılarına dahildir.</t>
  </si>
  <si>
    <t>Geçici</t>
  </si>
  <si>
    <t>Tablo 12</t>
  </si>
  <si>
    <t>(*)  5510 sayılı Kanun'a göre Ek-5, Ek-6, Ek-9 10 günden az çalışan sigortalılar CTE Bünyesinde çalıştırılan tutuklu ve  ve hükümlüler,kamu idarelerinde iş akdi askıda olanlar  yer almaktadır.</t>
  </si>
  <si>
    <t>** Özel Sandıklar dahildir.</t>
  </si>
  <si>
    <t xml:space="preserve">*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 sayılarında artış gözlenmiştir. </t>
  </si>
  <si>
    <t>4/c</t>
  </si>
  <si>
    <t>(**)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 sayılarında artış gözlenmiştir.</t>
  </si>
  <si>
    <t>Erkek (I)</t>
  </si>
  <si>
    <t>Kadın(II)</t>
  </si>
  <si>
    <t>Daimi (I)</t>
  </si>
  <si>
    <t>Geçici (II)</t>
  </si>
  <si>
    <t>Kamu (I)</t>
  </si>
  <si>
    <t>Özel (II)</t>
  </si>
  <si>
    <t>Toplam
(I+II)</t>
  </si>
  <si>
    <t>AKTİF SİGORTALILAR</t>
  </si>
  <si>
    <r>
      <t xml:space="preserve">Toplam
</t>
    </r>
    <r>
      <rPr>
        <sz val="12"/>
        <color indexed="8"/>
        <rFont val="Arial"/>
        <family val="2"/>
        <charset val="162"/>
      </rPr>
      <t>Total</t>
    </r>
  </si>
  <si>
    <t>Full Staff</t>
  </si>
  <si>
    <t>Accident at work and occupational disease insurance</t>
  </si>
  <si>
    <t>Toplam (I+II)</t>
  </si>
  <si>
    <t>TABLO 2- SOSYAL GÜVENLİK KAPSAMINDA ÇALIŞAN  SİGORTALILAR (4/a, 4/b, 4/c)</t>
  </si>
  <si>
    <t>TABLO 3- SOSYAL GÜVENLİK KAPSAMI ( 4/a, 4/b, 4/c)</t>
  </si>
  <si>
    <t xml:space="preserve">TABLO 5- 4/b  KAPSAMINDA AKTİF SİGORTALILAR, AYLIK VEYA GELİR ALANLAR </t>
  </si>
  <si>
    <t xml:space="preserve">TABLO 6 -  4/c KAPSAMINDA AKTİF SİGORTALILAR VE AYLIK ALANLAR </t>
  </si>
  <si>
    <t xml:space="preserve">TABLO 8 - 4/b KAPSAMINDA AKTİF SİGORTALILAR İLE AYLIK VE GELİR ALANLARIN  İLLERE  DAĞILIMI </t>
  </si>
  <si>
    <t>TABLO 9 - 4/b KAPSAMINDA AKTİF  SİGORTALILARIN  İL  CİNSİYET  DAĞILIMI</t>
  </si>
  <si>
    <t>TABLO 12- SGK TAHSİS TÜRLERİNE GÖRE YIL İÇİNDE AYLIK VEYA GELİR BAĞLANANLAR</t>
  </si>
  <si>
    <t xml:space="preserve">TABLO 13-  4/a KAPSAMINDA İŞYERİ, ZORUNLU SİGORTALILAR VE PRİME ESAS  ORTALAMA GÜNLÜK KAZANÇLARIN FAALİYET GRUPLARINA DAĞILIMI </t>
  </si>
  <si>
    <t xml:space="preserve">TABLO 14 - 4/a KAPSAMINDA  İŞYERİ  VE ZORUNLU SİGORTALILARIN  İLLERE  DAĞILIMI </t>
  </si>
  <si>
    <t xml:space="preserve">TABLO 16- 4/a KAPSAMINDA ZORUNLU SİGORTALILARIN FAALİYET KOLLARINA VE İŞYERİ BÜYÜKLÜĞÜNE GÖRE DAĞILIMI  </t>
  </si>
  <si>
    <t>TABLO 17- 4/a KAPSAMINDA  İŞYERİ   BÜYÜKLÜKLERİNİN İLLERE  DAĞILIMI</t>
  </si>
  <si>
    <t>TABLO 18- 4/a KAPSAMINDA ZORUNLU SİGORTALILARIN   İŞYERİ  BÜYÜKLÜKLÜĞÜNE  GÖRE İL  DAĞILIMI</t>
  </si>
  <si>
    <r>
      <t xml:space="preserve">Toplam
</t>
    </r>
    <r>
      <rPr>
        <i/>
        <sz val="12"/>
        <color indexed="8"/>
        <rFont val="Arial"/>
        <family val="2"/>
        <charset val="162"/>
      </rPr>
      <t>Total</t>
    </r>
  </si>
  <si>
    <t xml:space="preserve">TABLO 19-SOSYAL GÜVENLİK KAPSAMINDA  KİŞİ SAYISI VE TÜRKİYE NÜFUSUNA ORANI (Aktif Çalışan, Aylık Alan, Bakmakla Yükümlü Olunan,Genel Sağlık Sigortası Kapsamında Tescil Edilenler) </t>
  </si>
  <si>
    <t>KAHRAMANMARAŞ</t>
  </si>
  <si>
    <t>Table 1 - Social Security Institution Staff Status</t>
  </si>
  <si>
    <t>Table 2- Insured Persons in Social Security Coverage (4/a, 4/b, 4/c)</t>
  </si>
  <si>
    <t xml:space="preserve">TABLO 4 - 4/a KAPSAMINDA AKTİF SİGORTALILAR, AYLIK VEYA GELİR ALANLAR </t>
  </si>
  <si>
    <r>
      <t xml:space="preserve">Yıllar </t>
    </r>
    <r>
      <rPr>
        <i/>
        <sz val="10"/>
        <rFont val="Arial"/>
        <family val="2"/>
        <charset val="162"/>
      </rPr>
      <t>Years</t>
    </r>
  </si>
  <si>
    <t>Table 11-Pensioners in Coverage Of Non-Contributory Payments</t>
  </si>
  <si>
    <t>TABLO 11-PRİMSİZ ÖDEMELER KAPSAMINDA AYLIK ALANLAR</t>
  </si>
  <si>
    <t>Table  12- Persons Receiving Pension Or Income in Year According To Types Of Allotment Of SSI</t>
  </si>
  <si>
    <t>Ormancılık İle Endüstriyel Ve Yakacak Odun Üretimi</t>
  </si>
  <si>
    <t>Balıkçılık Ve Su Ürünleri Yetiştiriciliği</t>
  </si>
  <si>
    <t>Kömür Ve Linyit Çıkartılması</t>
  </si>
  <si>
    <t>Ham Petrol Ve Doğal Gaz Çıkarımı</t>
  </si>
  <si>
    <t>Metal Cevherleri Madenciliği</t>
  </si>
  <si>
    <t>Diğer Madencilik Ve Taş Ocakçılığı</t>
  </si>
  <si>
    <t>Madenciliği Destekleyici Hizmet Faaliyetleri</t>
  </si>
  <si>
    <t>Gıda Ürünlerinin İmalatı</t>
  </si>
  <si>
    <t>İçeceklerin İmalatı</t>
  </si>
  <si>
    <t>Tütün Ürünleri İmalatı</t>
  </si>
  <si>
    <t>Tekstil Ürünlerinin İmalatı</t>
  </si>
  <si>
    <t>Giyim Eşyalarının İmalatı</t>
  </si>
  <si>
    <t>Deri Ve İlgili Ürünlerin İmalatı</t>
  </si>
  <si>
    <t>Ağaç, Ağaç Ür. Ve Mantar Ür.İmalatı (Mobilya Hariç); Saz, Saman Ve Benzeri Malzemelerden Örülerek Yapılan Eşyaların İmalatı</t>
  </si>
  <si>
    <t>Kağıt Ve Kağıt Ürünlerinin İmalatı</t>
  </si>
  <si>
    <t>Kayıtlı Medyanın Basılması Ve Çoğaltılması</t>
  </si>
  <si>
    <t>Kok Kömürü Ve Rafine Edilmiş Petrol Ürünleri İmalatı</t>
  </si>
  <si>
    <t>Kimyasalların Ve Kimyasal Ürünlerin İmalatı</t>
  </si>
  <si>
    <t>Temel Eczacılık Ürünlerinin Ve Eczacılığa İlişkin Malzemelerin İmalatı</t>
  </si>
  <si>
    <t>Kauçuk Ve Plastik Ürünlerin İmalatı</t>
  </si>
  <si>
    <t>Diğer Metalik Olmayan Mineral Ürünlerin İmalatı</t>
  </si>
  <si>
    <t>Ana Metal Sanayii</t>
  </si>
  <si>
    <t>Fabrikasyon Metal Ürünleri İmalatı (Makine Ve Teçhizat Hariç)</t>
  </si>
  <si>
    <t>Bilgisayarların, Elektronik Ve Optik Ürünlerin İmalatı</t>
  </si>
  <si>
    <t>Elektrikli Teçhizat İmalatı</t>
  </si>
  <si>
    <t>Başka Yerde Sınıflandırılmamış Makine Ve Ekipman İmalatı</t>
  </si>
  <si>
    <t>Motorlu Kara Taşıtı, Treyler (Römork) Ve Yarı Treyler (Yarı Römork) İmalatı</t>
  </si>
  <si>
    <t>Diğer Ulaşım Araçlarının İmalatı</t>
  </si>
  <si>
    <t>Mobilya İmalatı</t>
  </si>
  <si>
    <t>Diğer İmalatlar</t>
  </si>
  <si>
    <t>Makine Ve Ekipmanların Kurulumu Ve Onarımı</t>
  </si>
  <si>
    <t>Elektrik, Gaz, Buhar Ve Havalandırma Sistemi Üretim Ve Dağıtımı</t>
  </si>
  <si>
    <t>Suyun Toplanması, Arıtılması Ve Dağıtılması</t>
  </si>
  <si>
    <t>Kanalizasyon</t>
  </si>
  <si>
    <t>Atığın Toplanması, Islahı Ve Bertarafı Faaliyetleri; Maddelerin Geri Kazanımı</t>
  </si>
  <si>
    <t>İyileştirme Faaliyetleri Ve Diğer Atık Yönetimi Hizmetleri</t>
  </si>
  <si>
    <t>Bina İnşaatı</t>
  </si>
  <si>
    <t>Bina Dışı Yapıların İnşaatı</t>
  </si>
  <si>
    <t>Özel İnşaat Faaliyetleri</t>
  </si>
  <si>
    <t>Motorlu Kara Taşıtlarının Ve Motosikletlerin Toptan Ve Perakende Ticareti İle Onarımı</t>
  </si>
  <si>
    <t>Toptan Ticaret (Mot. Kara Taşıtları Ve Motosikletler Hariç)</t>
  </si>
  <si>
    <t>Perakende Ticaret (Mot. Kara Taşıtları Ve Motosikletler Hariç)</t>
  </si>
  <si>
    <t>Kara Taşımacılığı Ve Boru Hattı Taşımacılığı</t>
  </si>
  <si>
    <t>Su Yolu Taşımacılığı</t>
  </si>
  <si>
    <t>Hava Yolu Taşımacılığı</t>
  </si>
  <si>
    <t>Taşımacılık İçin Depolama Ve Destekleyici Faaliyetler</t>
  </si>
  <si>
    <t>Posta Ve Kurye Faaliyetleri</t>
  </si>
  <si>
    <t>Konaklama</t>
  </si>
  <si>
    <t>Yiyecek Ve İçecek Hizmeti Faaliyetleri</t>
  </si>
  <si>
    <t>Yayımcılık Faaliyetleri</t>
  </si>
  <si>
    <t>Sinema Filmi, Video Ve Televizyon Programları Yapımcılığı, Ses Kaydı Ve Müzik Yayımlama Faaliyetleri</t>
  </si>
  <si>
    <t>Programcılık Ve Yayıncılık Faaliyetleri</t>
  </si>
  <si>
    <t>Telekomünikasyon</t>
  </si>
  <si>
    <t>Bilgisayar Programlama, Danışmanlık Ve İlgili Faal.</t>
  </si>
  <si>
    <t>Bilgi Hizmet Faaliyetleri</t>
  </si>
  <si>
    <t>Finansal Hizmet Faal. (Sigorta Ve Emeklilik Fonları Hariç)</t>
  </si>
  <si>
    <t>Sigorta, Reasürans Ve Emeklilik Fonları (Zorunlu Sosyal Güvenlik Hariç)</t>
  </si>
  <si>
    <t>Finansal Hizmetler İle Sigorta Faaliyetleri İçin Yardımcı Faaliyetler</t>
  </si>
  <si>
    <t>Gayrimenkul Faaliyetleri</t>
  </si>
  <si>
    <t>Hukuk Ve Muhasebe Faaliyetleri</t>
  </si>
  <si>
    <t>İdare Merkezi Faaliyetleri; İdari Danışmanlık Faaliyetleri</t>
  </si>
  <si>
    <t>Mimarlık Ve Mühendislik Faaliyetleri; Teknik Test Ve Analiz Faal.</t>
  </si>
  <si>
    <t>Bilimsel Araştırma Ve Geliştirme Faaliyetleri</t>
  </si>
  <si>
    <t>Reklamcılık Ve Piyasa Araştırması</t>
  </si>
  <si>
    <t>Diğer Mesleki, Bilimsel Ve Teknik Faaliyetler</t>
  </si>
  <si>
    <t>Veterinerlik Hizmetleri</t>
  </si>
  <si>
    <t>Kiralama Ve Leasing Faaliyetleri</t>
  </si>
  <si>
    <t>İstihdam Faaliyetleri</t>
  </si>
  <si>
    <t>Seyahat Acentesi, Tur Operatörü Ve Diğer Rezervasyon Hizmetleri Ve İlgili Faal.</t>
  </si>
  <si>
    <t>Güvenlik Ve Soruşturma Faaliyetleri</t>
  </si>
  <si>
    <t>Binalar İle İlgili Hizmetler Ve Çevre Düzenlemesi Faaliyetleri</t>
  </si>
  <si>
    <t>Büro Yönetimi, Büro Destek Ve İş Destek Faaliyetleri</t>
  </si>
  <si>
    <t>Kamu Yönetimi Ve Savunma; Zorunlu Sosyal Güvenlik</t>
  </si>
  <si>
    <t>Eğitim</t>
  </si>
  <si>
    <t>İnsan Sağlığı Hizmetleri</t>
  </si>
  <si>
    <t>Yatılı Bakım Faaliyetleri</t>
  </si>
  <si>
    <t>Barınacak Yer Sağlanmaksızın Verilen Sosyal Hizmetler</t>
  </si>
  <si>
    <t>Yaratıcı Sanatlar, Gösteri Sanatları Ve Eğlence Faaliyetleri</t>
  </si>
  <si>
    <t>Kütüphaneler, Arşivler, Müzeler Ve Diğer Kültürel Faaliyetler</t>
  </si>
  <si>
    <t>Kumar Ve Müşterek Bahis Faaliyetleri</t>
  </si>
  <si>
    <t>Spor Faaliyetleri, Eğlence Ve Dinlence Faaliyetleri</t>
  </si>
  <si>
    <t>Üye Olunan Kuruluşların Faaliyetleri</t>
  </si>
  <si>
    <t>Bilgisayarların, Kişisel Eşyaların Ve Ev Eşyalarının Onarımı</t>
  </si>
  <si>
    <t>Diğer Hizmet Faaliyetleri</t>
  </si>
  <si>
    <t>Ev İçi Çalışan Personelin İşverenleri Olarak Hanehalklarının Faaliyetleri</t>
  </si>
  <si>
    <t>Hanehalkları Tarafından Kendi Kullanımlarına Yönelik Olarak Üretilen Ayrım Yapılmamış Mal Ve Hizmetler</t>
  </si>
  <si>
    <t>Uluslararası Örgütler Ve Temsilciliklerinin Faaliyetleri</t>
  </si>
  <si>
    <t>Ek-9 Ev Hizmetlerinde 10 Günden Fazla Çalışanlar</t>
  </si>
  <si>
    <t>Bitkisel Ve Hayvansal Üretim İle Avcılık Ve İlgili 
Hizmet Faal.</t>
  </si>
  <si>
    <t xml:space="preserve">Table  14 - Numbers Of The Work Places And Compulsory Insured Persons  in 4/A Coverage By Provinces </t>
  </si>
  <si>
    <t xml:space="preserve">Table 15 - Distribution of the Work Places According to Activity Branches And Work Place's Size in 4/a Coverage </t>
  </si>
  <si>
    <t>TABLO 15- 4/a KAPSAMINDA İŞYERLERİNİN FAALİYET KOLLARINA VE İŞYERİ BÜYÜKLÜĞÜNE GÖRE DAĞILIMI</t>
  </si>
  <si>
    <t>Table 16- Distribution of Compulsory Insured Persons According to Activity Branches And Work Place's Size in 4/a Coverage</t>
  </si>
  <si>
    <t>Table 17- Distrubution of Work Places According to Provtnces And Workplace's Size in 4/a Coverage</t>
  </si>
  <si>
    <t>Table 18- Distrubution Of Compulsory Insured Persons According to Workplace's Size And Provinces in 4/a Coverage</t>
  </si>
  <si>
    <t xml:space="preserve">        2- Sosyal güvenlik kapsamında bakmakla yükümlü tutulanların (yararlanıcıların)  sayısı tahmini olarak verilmiştir.</t>
  </si>
  <si>
    <t>Social Security Staff Status</t>
  </si>
  <si>
    <t>Sosyal Güvenlik Kurumu Personel Durumu</t>
  </si>
  <si>
    <t xml:space="preserve">Insured People, Pensioners and Income Recipients in 4/a Coverage </t>
  </si>
  <si>
    <t xml:space="preserve">Insured People, Pensioners and Income Recipients in 4/b Coverage </t>
  </si>
  <si>
    <t xml:space="preserve">Insured People, Pensioners in 4/c Coverage </t>
  </si>
  <si>
    <t>4/c Kapsamında Aktif Sigortalılar, Aylık Alanlar</t>
  </si>
  <si>
    <t>Contents</t>
  </si>
  <si>
    <t xml:space="preserve">Pensioners in coverage of non-contributory payments </t>
  </si>
  <si>
    <t>Primsiz Ödemeler Kapsamında Aylık Alanlar</t>
  </si>
  <si>
    <t>Distribution of The Work Places According To Activity Branches and Work Place's Size in 4/a Coverage</t>
  </si>
  <si>
    <t>4/a Kapsamında İşyerlerinin Faaliyet Kollarına ve İşyeri Büyüklüğüne Göre Dağılımı</t>
  </si>
  <si>
    <r>
      <t xml:space="preserve">1- 5434 sayılı Kanunun 45-56. maddelerine göre vazife malulü er aylığı alan kendisi ve haksahibi 
</t>
    </r>
    <r>
      <rPr>
        <i/>
        <sz val="10"/>
        <rFont val="Arial"/>
        <family val="2"/>
        <charset val="162"/>
      </rPr>
      <t>Himself and survivor that receiving duty disability private soldier pension, according to articles 45-56 of law no:5434.</t>
    </r>
    <r>
      <rPr>
        <sz val="12"/>
        <rFont val="Arial"/>
        <family val="2"/>
        <charset val="162"/>
      </rPr>
      <t xml:space="preserve">     </t>
    </r>
    <r>
      <rPr>
        <b/>
        <sz val="12"/>
        <rFont val="Arial"/>
        <family val="2"/>
        <charset val="162"/>
      </rPr>
      <t xml:space="preserve">                                                                                                                                       </t>
    </r>
  </si>
  <si>
    <r>
      <rPr>
        <b/>
        <sz val="12"/>
        <rFont val="Arial"/>
        <family val="2"/>
        <charset val="162"/>
      </rPr>
      <t>Kendisi</t>
    </r>
    <r>
      <rPr>
        <sz val="12"/>
        <rFont val="Arial"/>
        <family val="2"/>
        <charset val="162"/>
      </rPr>
      <t xml:space="preserve"> </t>
    </r>
    <r>
      <rPr>
        <i/>
        <sz val="10"/>
        <rFont val="Arial"/>
        <family val="2"/>
        <charset val="162"/>
      </rPr>
      <t>Himself</t>
    </r>
  </si>
  <si>
    <r>
      <rPr>
        <b/>
        <sz val="12"/>
        <rFont val="Arial"/>
        <family val="2"/>
        <charset val="162"/>
      </rPr>
      <t>Haksahibi</t>
    </r>
    <r>
      <rPr>
        <sz val="12"/>
        <rFont val="Arial"/>
        <family val="2"/>
        <charset val="162"/>
      </rPr>
      <t xml:space="preserve"> </t>
    </r>
    <r>
      <rPr>
        <i/>
        <sz val="10"/>
        <rFont val="Arial"/>
        <family val="2"/>
        <charset val="162"/>
      </rPr>
      <t>Survivor</t>
    </r>
  </si>
  <si>
    <r>
      <rPr>
        <b/>
        <sz val="12"/>
        <rFont val="Arial"/>
        <family val="2"/>
        <charset val="162"/>
      </rPr>
      <t>Kendisi</t>
    </r>
    <r>
      <rPr>
        <sz val="12"/>
        <rFont val="Arial"/>
        <family val="2"/>
        <charset val="162"/>
      </rPr>
      <t xml:space="preserve"> - </t>
    </r>
    <r>
      <rPr>
        <i/>
        <sz val="10"/>
        <rFont val="Arial"/>
        <family val="2"/>
        <charset val="162"/>
      </rPr>
      <t>Himself</t>
    </r>
  </si>
  <si>
    <r>
      <rPr>
        <b/>
        <sz val="12"/>
        <rFont val="Arial"/>
        <family val="2"/>
        <charset val="162"/>
      </rPr>
      <t>Haksahibi</t>
    </r>
    <r>
      <rPr>
        <sz val="12"/>
        <rFont val="Arial"/>
        <family val="2"/>
        <charset val="162"/>
      </rPr>
      <t xml:space="preserve"> - </t>
    </r>
    <r>
      <rPr>
        <i/>
        <sz val="10"/>
        <rFont val="Arial"/>
        <family val="2"/>
        <charset val="162"/>
      </rPr>
      <t>Survivor</t>
    </r>
  </si>
  <si>
    <r>
      <t xml:space="preserve">Toplam </t>
    </r>
    <r>
      <rPr>
        <sz val="12"/>
        <rFont val="Arial"/>
        <family val="2"/>
        <charset val="162"/>
      </rPr>
      <t>-</t>
    </r>
    <r>
      <rPr>
        <b/>
        <sz val="12"/>
        <rFont val="Arial"/>
        <family val="2"/>
        <charset val="162"/>
      </rPr>
      <t xml:space="preserve"> </t>
    </r>
    <r>
      <rPr>
        <i/>
        <sz val="10"/>
        <rFont val="Arial"/>
        <family val="2"/>
        <charset val="162"/>
      </rPr>
      <t>Total</t>
    </r>
  </si>
  <si>
    <r>
      <t xml:space="preserve">2- 5434 sayılı Kanunun 64. maddesine ve 4567 sayılı Kanuna göre harp malulü er aylığı alan kendisi ve haksahibi
</t>
    </r>
    <r>
      <rPr>
        <i/>
        <sz val="10"/>
        <rFont val="Arial"/>
        <family val="2"/>
        <charset val="162"/>
      </rPr>
      <t xml:space="preserve">Himself and survivor that receiving disabled war veteran private soldier pension, according to law no:4567 and article 64 of law no:5434.  </t>
    </r>
    <r>
      <rPr>
        <sz val="12"/>
        <rFont val="Arial"/>
        <family val="2"/>
        <charset val="162"/>
      </rPr>
      <t xml:space="preserve">       </t>
    </r>
    <r>
      <rPr>
        <b/>
        <sz val="12"/>
        <rFont val="Arial"/>
        <family val="2"/>
        <charset val="162"/>
      </rPr>
      <t xml:space="preserve">                                                                                                                              </t>
    </r>
  </si>
  <si>
    <r>
      <t xml:space="preserve">3- 3713 sayılı kanuna göre köy korucu aylığı alan kendisi ve haksahibi (terör)
</t>
    </r>
    <r>
      <rPr>
        <i/>
        <sz val="10"/>
        <rFont val="Arial"/>
        <family val="2"/>
        <charset val="162"/>
      </rPr>
      <t xml:space="preserve">Himself and survivor that receiving village safeguard pension (because of terror), according to law no:3713 </t>
    </r>
    <r>
      <rPr>
        <sz val="12"/>
        <rFont val="Arial"/>
        <family val="2"/>
        <charset val="162"/>
      </rPr>
      <t xml:space="preserve">                                </t>
    </r>
    <r>
      <rPr>
        <b/>
        <sz val="12"/>
        <rFont val="Arial"/>
        <family val="2"/>
        <charset val="162"/>
      </rPr>
      <t xml:space="preserve">                                                                                       </t>
    </r>
  </si>
  <si>
    <r>
      <t xml:space="preserve">6- 3713 sayılı kanuna göre er aylığı alan kendisi ve haksahibi (terör)
</t>
    </r>
    <r>
      <rPr>
        <i/>
        <sz val="10"/>
        <rFont val="Arial"/>
        <family val="2"/>
        <charset val="162"/>
      </rPr>
      <t>Himself and survivor that receiving private soldier pension (because of terror), according to law no:3713</t>
    </r>
    <r>
      <rPr>
        <sz val="12"/>
        <rFont val="Arial"/>
        <family val="2"/>
        <charset val="162"/>
      </rPr>
      <t xml:space="preserve">    </t>
    </r>
    <r>
      <rPr>
        <b/>
        <sz val="12"/>
        <rFont val="Arial"/>
        <family val="2"/>
        <charset val="162"/>
      </rPr>
      <t xml:space="preserve">                                                                                                                                                 </t>
    </r>
  </si>
  <si>
    <r>
      <t xml:space="preserve">5- 2330 sayılı Kanuna göre köy korucu aylığı alan kendisi ve haksahibi (güvenlik-asayiş)      
</t>
    </r>
    <r>
      <rPr>
        <i/>
        <sz val="10"/>
        <rFont val="Arial"/>
        <family val="2"/>
        <charset val="162"/>
      </rPr>
      <t xml:space="preserve">Himself and survivor that receiving village safeguard pension (because of security-safety) according to law no:2330  </t>
    </r>
    <r>
      <rPr>
        <sz val="12"/>
        <rFont val="Arial"/>
        <family val="2"/>
        <charset val="162"/>
      </rPr>
      <t xml:space="preserve"> </t>
    </r>
    <r>
      <rPr>
        <b/>
        <sz val="12"/>
        <rFont val="Arial"/>
        <family val="2"/>
        <charset val="162"/>
      </rPr>
      <t xml:space="preserve">                                                                             </t>
    </r>
  </si>
  <si>
    <r>
      <t xml:space="preserve">4- 2330 sayılı Kanuna göre er aylığı alan kendisi ve haksahibi (güvenlik-asayiş)
</t>
    </r>
    <r>
      <rPr>
        <i/>
        <sz val="10"/>
        <rFont val="Arial"/>
        <family val="2"/>
        <charset val="162"/>
      </rPr>
      <t xml:space="preserve"> Himself and survivor that receiving private soldier pension (because of security-safety), according to law no: 2330</t>
    </r>
  </si>
  <si>
    <r>
      <t xml:space="preserve">7- 1005 sayılı Kanuna göre İstiklal, Kore ve Kıbrıs gazisi aylığı alan kendisi ve haksahibi
</t>
    </r>
    <r>
      <rPr>
        <i/>
        <sz val="10"/>
        <rFont val="Arial"/>
        <family val="2"/>
        <charset val="162"/>
      </rPr>
      <t xml:space="preserve">Himself and survivor that receiving Turkish independence war veteran pension, Korean war veteran pension and Cyprus war veteran pension, according to law no:1005  </t>
    </r>
    <r>
      <rPr>
        <sz val="12"/>
        <rFont val="Arial"/>
        <family val="2"/>
        <charset val="162"/>
      </rPr>
      <t xml:space="preserve"> </t>
    </r>
    <r>
      <rPr>
        <b/>
        <sz val="12"/>
        <rFont val="Arial"/>
        <family val="2"/>
        <charset val="162"/>
      </rPr>
      <t xml:space="preserve">                                                                                              </t>
    </r>
  </si>
  <si>
    <r>
      <rPr>
        <b/>
        <sz val="12"/>
        <rFont val="Arial"/>
        <family val="2"/>
        <charset val="162"/>
      </rPr>
      <t>İstiklal Harbi Gazisi Dul Eşi</t>
    </r>
    <r>
      <rPr>
        <sz val="12"/>
        <rFont val="Arial"/>
        <family val="2"/>
        <charset val="162"/>
      </rPr>
      <t xml:space="preserve">
</t>
    </r>
    <r>
      <rPr>
        <i/>
        <sz val="10"/>
        <rFont val="Arial"/>
        <family val="2"/>
        <charset val="162"/>
      </rPr>
      <t>Independence war veteran's widow</t>
    </r>
  </si>
  <si>
    <r>
      <rPr>
        <b/>
        <sz val="12"/>
        <rFont val="Arial"/>
        <family val="2"/>
        <charset val="162"/>
      </rPr>
      <t>Kore Harbi Gazisi (kendisi)</t>
    </r>
    <r>
      <rPr>
        <sz val="12"/>
        <rFont val="Arial"/>
        <family val="2"/>
        <charset val="162"/>
      </rPr>
      <t xml:space="preserve">
</t>
    </r>
    <r>
      <rPr>
        <i/>
        <sz val="10"/>
        <rFont val="Arial"/>
        <family val="2"/>
        <charset val="162"/>
      </rPr>
      <t>Korean war veteran (himself)</t>
    </r>
  </si>
  <si>
    <r>
      <rPr>
        <b/>
        <sz val="12"/>
        <rFont val="Arial"/>
        <family val="2"/>
        <charset val="162"/>
      </rPr>
      <t>Kore Harbi Gazisi Dul Eşi</t>
    </r>
    <r>
      <rPr>
        <sz val="12"/>
        <rFont val="Arial"/>
        <family val="2"/>
        <charset val="162"/>
      </rPr>
      <t xml:space="preserve">
</t>
    </r>
    <r>
      <rPr>
        <i/>
        <sz val="10"/>
        <rFont val="Arial"/>
        <family val="2"/>
        <charset val="162"/>
      </rPr>
      <t>Korean war veteran's widow</t>
    </r>
  </si>
  <si>
    <r>
      <rPr>
        <b/>
        <sz val="12"/>
        <rFont val="Arial"/>
        <family val="2"/>
        <charset val="162"/>
      </rPr>
      <t>Kıbrıs Harbi Gazisi Kendisi</t>
    </r>
    <r>
      <rPr>
        <sz val="12"/>
        <rFont val="Arial"/>
        <family val="2"/>
        <charset val="162"/>
      </rPr>
      <t xml:space="preserve">
</t>
    </r>
    <r>
      <rPr>
        <i/>
        <sz val="10"/>
        <rFont val="Arial"/>
        <family val="2"/>
        <charset val="162"/>
      </rPr>
      <t>Cyprus war veteran (himself)</t>
    </r>
  </si>
  <si>
    <r>
      <rPr>
        <b/>
        <sz val="12"/>
        <rFont val="Arial"/>
        <family val="2"/>
        <charset val="162"/>
      </rPr>
      <t>Kıbrıs Harbi Gazisi Dul Eşi</t>
    </r>
    <r>
      <rPr>
        <sz val="12"/>
        <rFont val="Arial"/>
        <family val="2"/>
        <charset val="162"/>
      </rPr>
      <t xml:space="preserve">
</t>
    </r>
    <r>
      <rPr>
        <i/>
        <sz val="10"/>
        <rFont val="Arial"/>
        <family val="2"/>
        <charset val="162"/>
      </rPr>
      <t>Cyprus war veteran's widow</t>
    </r>
  </si>
  <si>
    <r>
      <t>Toplam</t>
    </r>
    <r>
      <rPr>
        <sz val="12"/>
        <rFont val="Arial"/>
        <family val="2"/>
        <charset val="162"/>
      </rPr>
      <t xml:space="preserve"> - </t>
    </r>
    <r>
      <rPr>
        <i/>
        <sz val="10"/>
        <rFont val="Arial"/>
        <family val="2"/>
        <charset val="162"/>
      </rPr>
      <t>Total</t>
    </r>
  </si>
  <si>
    <r>
      <t xml:space="preserve">OCAK
</t>
    </r>
    <r>
      <rPr>
        <i/>
        <sz val="10"/>
        <rFont val="Arial"/>
        <family val="2"/>
        <charset val="162"/>
      </rPr>
      <t>January</t>
    </r>
  </si>
  <si>
    <r>
      <t xml:space="preserve">8- 3292 sayılı Kanuna göre vatani hizmet aylığı  alan kendisi, haksahibi ve 5269 sayılı Kanuna göre I. dönem milletvekili hak sahipleri
</t>
    </r>
    <r>
      <rPr>
        <i/>
        <sz val="10"/>
        <rFont val="Arial"/>
        <family val="2"/>
        <charset val="162"/>
      </rPr>
      <t xml:space="preserve">Himself and survivor that receiving military service pension according to law no: 3292 and first period deputy survivors  </t>
    </r>
    <r>
      <rPr>
        <sz val="12"/>
        <rFont val="Arial"/>
        <family val="2"/>
        <charset val="162"/>
      </rPr>
      <t xml:space="preserve">       </t>
    </r>
    <r>
      <rPr>
        <b/>
        <sz val="12"/>
        <rFont val="Arial"/>
        <family val="2"/>
        <charset val="162"/>
      </rPr>
      <t xml:space="preserve">                                                                                                                                </t>
    </r>
  </si>
  <si>
    <r>
      <rPr>
        <b/>
        <sz val="12"/>
        <rFont val="Arial"/>
        <family val="2"/>
        <charset val="162"/>
      </rPr>
      <t>Vatani Hizmet Emeklisi (Kendisi)</t>
    </r>
    <r>
      <rPr>
        <sz val="12"/>
        <rFont val="Arial"/>
        <family val="2"/>
        <charset val="162"/>
      </rPr>
      <t xml:space="preserve">
</t>
    </r>
    <r>
      <rPr>
        <i/>
        <sz val="10"/>
        <rFont val="Arial"/>
        <family val="2"/>
        <charset val="162"/>
      </rPr>
      <t>Military service retired (Himself)</t>
    </r>
  </si>
  <si>
    <r>
      <t xml:space="preserve">Haksahibi (1.Dönem Milletvekillerinin Hak Sahipleri dahil)
</t>
    </r>
    <r>
      <rPr>
        <i/>
        <sz val="10"/>
        <rFont val="Arial"/>
        <family val="2"/>
        <charset val="162"/>
      </rPr>
      <t>Survivors (including first period deputy survivors)</t>
    </r>
  </si>
  <si>
    <r>
      <t xml:space="preserve">9- 2913/5774 sayılı Kanunlara göre vatani hizmet aylığı  alan kendisi ve haksahibi (şampiyon sporcular)
</t>
    </r>
    <r>
      <rPr>
        <i/>
        <sz val="10"/>
        <rFont val="Arial"/>
        <family val="2"/>
        <charset val="162"/>
      </rPr>
      <t xml:space="preserve">Himself and survivor that receiving military service pension according to law no: 2913/5774 (champion athletes)  </t>
    </r>
    <r>
      <rPr>
        <sz val="12"/>
        <rFont val="Arial"/>
        <family val="2"/>
        <charset val="162"/>
      </rPr>
      <t xml:space="preserve">   </t>
    </r>
    <r>
      <rPr>
        <b/>
        <sz val="12"/>
        <rFont val="Arial"/>
        <family val="2"/>
        <charset val="162"/>
      </rPr>
      <t xml:space="preserve">                                                                                                       </t>
    </r>
  </si>
  <si>
    <r>
      <rPr>
        <b/>
        <sz val="12"/>
        <rFont val="Arial"/>
        <family val="2"/>
        <charset val="162"/>
      </rPr>
      <t>Vatani Hizmet Emeklisi (kendisi)</t>
    </r>
    <r>
      <rPr>
        <sz val="12"/>
        <rFont val="Arial"/>
        <family val="2"/>
        <charset val="162"/>
      </rPr>
      <t xml:space="preserve">
</t>
    </r>
    <r>
      <rPr>
        <i/>
        <sz val="10"/>
        <rFont val="Arial"/>
        <family val="2"/>
        <charset val="162"/>
      </rPr>
      <t>Military service retired (Himself)</t>
    </r>
  </si>
  <si>
    <r>
      <rPr>
        <b/>
        <sz val="12"/>
        <rFont val="Arial"/>
        <family val="2"/>
        <charset val="162"/>
      </rPr>
      <t>Vatani Hizmet Emeklisi (haksahibi)</t>
    </r>
    <r>
      <rPr>
        <sz val="12"/>
        <rFont val="Arial"/>
        <family val="2"/>
        <charset val="162"/>
      </rPr>
      <t xml:space="preserve">
</t>
    </r>
    <r>
      <rPr>
        <i/>
        <sz val="10"/>
        <rFont val="Arial"/>
        <family val="2"/>
        <charset val="162"/>
      </rPr>
      <t>Military service retired (Survivor)</t>
    </r>
  </si>
  <si>
    <r>
      <t xml:space="preserve">10- 442 sayılı Kanuna göre normal emekli geçici köy korucuları  
</t>
    </r>
    <r>
      <rPr>
        <i/>
        <sz val="10"/>
        <rFont val="Arial"/>
        <family val="2"/>
        <charset val="162"/>
      </rPr>
      <t>Retired temporary village safeguards according to law no: 442</t>
    </r>
    <r>
      <rPr>
        <b/>
        <i/>
        <sz val="10"/>
        <rFont val="Arial"/>
        <family val="2"/>
        <charset val="162"/>
      </rPr>
      <t xml:space="preserve">  </t>
    </r>
    <r>
      <rPr>
        <b/>
        <sz val="12"/>
        <rFont val="Arial"/>
        <family val="2"/>
        <charset val="162"/>
      </rPr>
      <t xml:space="preserve">                                                                                                                                                    </t>
    </r>
  </si>
  <si>
    <r>
      <rPr>
        <b/>
        <sz val="12"/>
        <rFont val="Arial"/>
        <family val="2"/>
        <charset val="162"/>
      </rPr>
      <t xml:space="preserve">Tazminat (EK 17) </t>
    </r>
    <r>
      <rPr>
        <sz val="12"/>
        <rFont val="Arial"/>
        <family val="2"/>
        <charset val="162"/>
      </rPr>
      <t xml:space="preserve">
</t>
    </r>
    <r>
      <rPr>
        <i/>
        <sz val="10"/>
        <rFont val="Arial"/>
        <family val="2"/>
        <charset val="162"/>
      </rPr>
      <t>Compensation (additon 17)</t>
    </r>
  </si>
  <si>
    <r>
      <t xml:space="preserve">Toplam </t>
    </r>
    <r>
      <rPr>
        <sz val="12"/>
        <rFont val="Arial"/>
        <family val="2"/>
        <charset val="162"/>
      </rPr>
      <t xml:space="preserve">- </t>
    </r>
    <r>
      <rPr>
        <i/>
        <sz val="10"/>
        <rFont val="Arial"/>
        <family val="2"/>
        <charset val="162"/>
      </rPr>
      <t>Total</t>
    </r>
  </si>
  <si>
    <r>
      <rPr>
        <b/>
        <sz val="12"/>
        <rFont val="Arial"/>
        <family val="2"/>
        <charset val="162"/>
      </rPr>
      <t xml:space="preserve">Toplam </t>
    </r>
    <r>
      <rPr>
        <i/>
        <sz val="12"/>
        <rFont val="Arial"/>
        <family val="2"/>
        <charset val="162"/>
      </rPr>
      <t xml:space="preserve">- </t>
    </r>
    <r>
      <rPr>
        <i/>
        <sz val="10"/>
        <rFont val="Arial"/>
        <family val="2"/>
        <charset val="162"/>
      </rPr>
      <t>Total</t>
    </r>
  </si>
  <si>
    <r>
      <t xml:space="preserve">Toplam </t>
    </r>
    <r>
      <rPr>
        <sz val="12"/>
        <rFont val="Arial"/>
        <family val="2"/>
        <charset val="162"/>
      </rPr>
      <t>-</t>
    </r>
    <r>
      <rPr>
        <i/>
        <sz val="10"/>
        <rFont val="Arial"/>
        <family val="2"/>
        <charset val="162"/>
      </rPr>
      <t>Total</t>
    </r>
  </si>
  <si>
    <r>
      <t xml:space="preserve">11- 5233 sayılı kanuna göre sivil terör aylığı alan kendisi ve haksahibi
</t>
    </r>
    <r>
      <rPr>
        <i/>
        <sz val="10"/>
        <rFont val="Arial"/>
        <family val="2"/>
        <charset val="162"/>
      </rPr>
      <t xml:space="preserve">Himself and survivor that receiving civil terror pension according to law no:5233  </t>
    </r>
    <r>
      <rPr>
        <sz val="12"/>
        <rFont val="Arial"/>
        <family val="2"/>
        <charset val="162"/>
      </rPr>
      <t xml:space="preserve"> </t>
    </r>
    <r>
      <rPr>
        <b/>
        <sz val="12"/>
        <rFont val="Arial"/>
        <family val="2"/>
        <charset val="162"/>
      </rPr>
      <t xml:space="preserve">                                                                                                                                   </t>
    </r>
  </si>
  <si>
    <r>
      <t>GENEL TOPLAM</t>
    </r>
    <r>
      <rPr>
        <sz val="12"/>
        <rFont val="Arial"/>
        <family val="2"/>
        <charset val="162"/>
      </rPr>
      <t xml:space="preserve"> - </t>
    </r>
    <r>
      <rPr>
        <i/>
        <sz val="10"/>
        <rFont val="Arial"/>
        <family val="2"/>
        <charset val="162"/>
      </rPr>
      <t>General Total</t>
    </r>
  </si>
  <si>
    <r>
      <t xml:space="preserve">ŞUBAT
</t>
    </r>
    <r>
      <rPr>
        <i/>
        <sz val="10"/>
        <rFont val="Arial"/>
        <family val="2"/>
        <charset val="162"/>
      </rPr>
      <t>February</t>
    </r>
  </si>
  <si>
    <r>
      <t xml:space="preserve">MART
</t>
    </r>
    <r>
      <rPr>
        <i/>
        <sz val="10"/>
        <rFont val="Arial"/>
        <family val="2"/>
        <charset val="162"/>
      </rPr>
      <t>March</t>
    </r>
  </si>
  <si>
    <r>
      <t xml:space="preserve">NİSAN
</t>
    </r>
    <r>
      <rPr>
        <i/>
        <sz val="10"/>
        <rFont val="Arial"/>
        <family val="2"/>
        <charset val="162"/>
      </rPr>
      <t>April</t>
    </r>
  </si>
  <si>
    <r>
      <t xml:space="preserve">MAYIS
</t>
    </r>
    <r>
      <rPr>
        <i/>
        <sz val="10"/>
        <rFont val="Arial"/>
        <family val="2"/>
        <charset val="162"/>
      </rPr>
      <t>May</t>
    </r>
  </si>
  <si>
    <r>
      <t xml:space="preserve">HAZİRAN
</t>
    </r>
    <r>
      <rPr>
        <i/>
        <sz val="10"/>
        <rFont val="Arial"/>
        <family val="2"/>
        <charset val="162"/>
      </rPr>
      <t>June</t>
    </r>
  </si>
  <si>
    <r>
      <t xml:space="preserve">TEMMUZ
</t>
    </r>
    <r>
      <rPr>
        <i/>
        <sz val="10"/>
        <rFont val="Arial"/>
        <family val="2"/>
        <charset val="162"/>
      </rPr>
      <t>July</t>
    </r>
  </si>
  <si>
    <r>
      <t xml:space="preserve">AĞUSTOS
</t>
    </r>
    <r>
      <rPr>
        <i/>
        <sz val="10"/>
        <rFont val="Arial"/>
        <family val="2"/>
        <charset val="162"/>
      </rPr>
      <t>August</t>
    </r>
  </si>
  <si>
    <r>
      <t xml:space="preserve">EYLÜL
</t>
    </r>
    <r>
      <rPr>
        <i/>
        <sz val="10"/>
        <rFont val="Arial"/>
        <family val="2"/>
        <charset val="162"/>
      </rPr>
      <t>September</t>
    </r>
  </si>
  <si>
    <r>
      <t xml:space="preserve">EKİM
</t>
    </r>
    <r>
      <rPr>
        <i/>
        <sz val="10"/>
        <rFont val="Arial"/>
        <family val="2"/>
        <charset val="162"/>
      </rPr>
      <t>October</t>
    </r>
  </si>
  <si>
    <r>
      <t xml:space="preserve">KASIM
</t>
    </r>
    <r>
      <rPr>
        <i/>
        <sz val="10"/>
        <rFont val="Arial"/>
        <family val="2"/>
        <charset val="162"/>
      </rPr>
      <t>November</t>
    </r>
  </si>
  <si>
    <r>
      <t xml:space="preserve">ARALIK
</t>
    </r>
    <r>
      <rPr>
        <i/>
        <sz val="10"/>
        <rFont val="Arial"/>
        <family val="2"/>
        <charset val="162"/>
      </rPr>
      <t>December</t>
    </r>
  </si>
  <si>
    <r>
      <t xml:space="preserve">Demokrasi Şehitleri ( 667 Kendisi)
</t>
    </r>
    <r>
      <rPr>
        <i/>
        <sz val="10"/>
        <rFont val="Arial"/>
        <family val="2"/>
        <charset val="162"/>
      </rPr>
      <t>Democracy Martyr (667 Himself)</t>
    </r>
  </si>
  <si>
    <r>
      <t xml:space="preserve">Demokrasi  Şehitleri ( 667 Hak Sahibi)
</t>
    </r>
    <r>
      <rPr>
        <i/>
        <sz val="10"/>
        <rFont val="Arial"/>
        <family val="2"/>
        <charset val="162"/>
      </rPr>
      <t>Democracy Martyr (667 Survivor)</t>
    </r>
  </si>
  <si>
    <r>
      <t xml:space="preserve"> (684 sayılı KHK)
</t>
    </r>
    <r>
      <rPr>
        <i/>
        <sz val="10"/>
        <rFont val="Arial"/>
        <family val="2"/>
        <charset val="162"/>
      </rPr>
      <t>(Degree Act No 684)</t>
    </r>
  </si>
  <si>
    <r>
      <t xml:space="preserve">İLLER
</t>
    </r>
    <r>
      <rPr>
        <i/>
        <sz val="10"/>
        <color indexed="8"/>
        <rFont val="Arial"/>
        <family val="2"/>
        <charset val="162"/>
      </rPr>
      <t xml:space="preserve">  Provinces</t>
    </r>
  </si>
  <si>
    <r>
      <t xml:space="preserve">İL KODU
</t>
    </r>
    <r>
      <rPr>
        <b/>
        <i/>
        <sz val="11"/>
        <color indexed="8"/>
        <rFont val="Arial"/>
        <family val="2"/>
        <charset val="162"/>
      </rPr>
      <t xml:space="preserve"> </t>
    </r>
    <r>
      <rPr>
        <b/>
        <i/>
        <sz val="10"/>
        <color indexed="8"/>
        <rFont val="Arial"/>
        <family val="2"/>
        <charset val="162"/>
      </rPr>
      <t xml:space="preserve"> </t>
    </r>
    <r>
      <rPr>
        <i/>
        <sz val="10"/>
        <color indexed="8"/>
        <rFont val="Arial"/>
        <family val="2"/>
        <charset val="162"/>
      </rPr>
      <t>Provinces code</t>
    </r>
  </si>
  <si>
    <r>
      <t>Yaşlılık Aylığı Alanlar -</t>
    </r>
    <r>
      <rPr>
        <b/>
        <i/>
        <sz val="12"/>
        <rFont val="Arial"/>
        <family val="2"/>
        <charset val="162"/>
      </rPr>
      <t xml:space="preserve"> </t>
    </r>
    <r>
      <rPr>
        <i/>
        <sz val="10"/>
        <rFont val="Arial"/>
        <family val="2"/>
        <charset val="162"/>
      </rPr>
      <t>Old -Age Pensioners</t>
    </r>
  </si>
  <si>
    <r>
      <t>Malullük Aylığı Alanlar-</t>
    </r>
    <r>
      <rPr>
        <b/>
        <i/>
        <sz val="10"/>
        <rFont val="Arial"/>
        <family val="2"/>
        <charset val="162"/>
      </rPr>
      <t xml:space="preserve"> </t>
    </r>
    <r>
      <rPr>
        <i/>
        <sz val="10"/>
        <rFont val="Arial"/>
        <family val="2"/>
        <charset val="162"/>
      </rPr>
      <t>Invalidity pensioners</t>
    </r>
  </si>
  <si>
    <r>
      <t>Ölüm Aylığı  Alanlar (Dosya)-</t>
    </r>
    <r>
      <rPr>
        <b/>
        <sz val="10"/>
        <rFont val="Arial"/>
        <family val="2"/>
        <charset val="162"/>
      </rPr>
      <t xml:space="preserve"> </t>
    </r>
    <r>
      <rPr>
        <i/>
        <sz val="10"/>
        <rFont val="Arial"/>
        <family val="2"/>
        <charset val="162"/>
      </rPr>
      <t>Survivor's pensioners (file)</t>
    </r>
  </si>
  <si>
    <r>
      <t xml:space="preserve">Sürekli İşgöremezlik Geliri Alanlar - </t>
    </r>
    <r>
      <rPr>
        <i/>
        <sz val="10"/>
        <rFont val="Arial"/>
        <family val="2"/>
        <charset val="162"/>
      </rPr>
      <t>Permanent incapacity income recipients</t>
    </r>
  </si>
  <si>
    <r>
      <t xml:space="preserve">Sürekli İşgöremezlik Ölüm Geliri Alanlar (Dosya)- </t>
    </r>
    <r>
      <rPr>
        <i/>
        <sz val="10"/>
        <rFont val="Arial"/>
        <family val="2"/>
        <charset val="162"/>
      </rPr>
      <t xml:space="preserve">Survivor's benefit recipients (permanent incapacity) (file) </t>
    </r>
  </si>
  <si>
    <r>
      <t xml:space="preserve">Toplam (Kişi) </t>
    </r>
    <r>
      <rPr>
        <sz val="12"/>
        <rFont val="Arial"/>
        <family val="2"/>
        <charset val="162"/>
      </rPr>
      <t>-</t>
    </r>
    <r>
      <rPr>
        <b/>
        <sz val="12"/>
        <rFont val="Arial"/>
        <family val="2"/>
      </rPr>
      <t xml:space="preserve"> </t>
    </r>
    <r>
      <rPr>
        <i/>
        <sz val="10"/>
        <rFont val="Arial"/>
        <family val="2"/>
        <charset val="162"/>
      </rPr>
      <t>Total (Person)</t>
    </r>
  </si>
  <si>
    <r>
      <t>Malullük Aylığı Alanlar-</t>
    </r>
    <r>
      <rPr>
        <b/>
        <sz val="10"/>
        <rFont val="Arial"/>
        <family val="2"/>
        <charset val="162"/>
      </rPr>
      <t xml:space="preserve"> </t>
    </r>
    <r>
      <rPr>
        <i/>
        <sz val="10"/>
        <rFont val="Arial"/>
        <family val="2"/>
        <charset val="162"/>
      </rPr>
      <t>Invalidity pensioners</t>
    </r>
  </si>
  <si>
    <r>
      <t xml:space="preserve">Vazife Malulü Aylığı Alanlar - </t>
    </r>
    <r>
      <rPr>
        <i/>
        <sz val="10"/>
        <rFont val="Arial"/>
        <family val="2"/>
        <charset val="162"/>
      </rPr>
      <t>Duty Invalidity Pensioners</t>
    </r>
  </si>
  <si>
    <r>
      <t xml:space="preserve">Ölüm Aylığı  Alanlar (Dosya)- </t>
    </r>
    <r>
      <rPr>
        <i/>
        <sz val="10"/>
        <rFont val="Arial"/>
        <family val="2"/>
        <charset val="162"/>
      </rPr>
      <t>Survivor's pensioners (file)</t>
    </r>
  </si>
  <si>
    <r>
      <t xml:space="preserve">Vataniler - </t>
    </r>
    <r>
      <rPr>
        <i/>
        <sz val="10"/>
        <rFont val="Arial"/>
        <family val="2"/>
        <charset val="162"/>
      </rPr>
      <t xml:space="preserve">Patriotic Services </t>
    </r>
  </si>
  <si>
    <r>
      <t>Toplam (Kişi) -</t>
    </r>
    <r>
      <rPr>
        <sz val="10"/>
        <rFont val="Arial"/>
        <family val="2"/>
        <charset val="162"/>
      </rPr>
      <t xml:space="preserve"> </t>
    </r>
    <r>
      <rPr>
        <i/>
        <sz val="10"/>
        <rFont val="Arial"/>
        <family val="2"/>
        <charset val="162"/>
      </rPr>
      <t>Total (Person)</t>
    </r>
  </si>
  <si>
    <t>Table 13- Distrubution of The Work Places, Compulsory Insured Persons And Daily Average Daily Earnings that are Basis of Premium, by the Branch of Activity, Sector  And Gender in 4/a Coverage</t>
  </si>
  <si>
    <r>
      <t>FAALİYET BÖLÜMLERİ
(NACE SINIFLAMASINA GÖRE)</t>
    </r>
    <r>
      <rPr>
        <sz val="12"/>
        <rFont val="Arial"/>
        <family val="2"/>
        <charset val="162"/>
      </rPr>
      <t xml:space="preserve">
</t>
    </r>
    <r>
      <rPr>
        <i/>
        <sz val="10"/>
        <rFont val="Arial"/>
        <family val="2"/>
        <charset val="162"/>
      </rPr>
      <t>(Branch of Activities By NACE Codes)</t>
    </r>
  </si>
  <si>
    <t>4/a Kapsamında Zorunlu Sigortalıların Faaliyet Kollarına ve İşyeri Büyüklüğüne Göre Dağılımı</t>
  </si>
  <si>
    <r>
      <t xml:space="preserve">FAALİYET KODU
</t>
    </r>
    <r>
      <rPr>
        <i/>
        <sz val="10"/>
        <rFont val="Arial"/>
        <family val="2"/>
        <charset val="162"/>
      </rPr>
      <t>NACE Code</t>
    </r>
  </si>
  <si>
    <r>
      <t xml:space="preserve">İL KODU </t>
    </r>
    <r>
      <rPr>
        <b/>
        <i/>
        <sz val="12"/>
        <rFont val="Arial"/>
        <family val="2"/>
        <charset val="162"/>
      </rPr>
      <t xml:space="preserve"> 
</t>
    </r>
    <r>
      <rPr>
        <i/>
        <sz val="10"/>
        <rFont val="Arial"/>
        <family val="2"/>
        <charset val="162"/>
      </rPr>
      <t>Province Code</t>
    </r>
  </si>
  <si>
    <r>
      <t xml:space="preserve">İŞYERİ SAYISI
</t>
    </r>
    <r>
      <rPr>
        <i/>
        <sz val="10"/>
        <rFont val="Arial"/>
        <family val="2"/>
        <charset val="162"/>
      </rPr>
      <t xml:space="preserve">Number of Work Places  </t>
    </r>
  </si>
  <si>
    <r>
      <t xml:space="preserve">   İŞ YERİ BÜYÜKLÜĞÜ (İşyerinde Çalıştırılan Zorunlu Sigortalı Sayısı)</t>
    </r>
    <r>
      <rPr>
        <b/>
        <i/>
        <sz val="12"/>
        <rFont val="Arial"/>
        <family val="2"/>
        <charset val="162"/>
      </rPr>
      <t xml:space="preserve">
</t>
    </r>
    <r>
      <rPr>
        <i/>
        <sz val="10"/>
        <rFont val="Arial"/>
        <family val="2"/>
        <charset val="162"/>
      </rPr>
      <t>Size of Work Places (Number of Compulsory Insured Employees)</t>
    </r>
  </si>
  <si>
    <t>1 Person</t>
  </si>
  <si>
    <t>2-3 People</t>
  </si>
  <si>
    <t>4-6 People</t>
  </si>
  <si>
    <t>7-9 People</t>
  </si>
  <si>
    <t>10-19 People</t>
  </si>
  <si>
    <t>20-29 People</t>
  </si>
  <si>
    <t>30-49 People</t>
  </si>
  <si>
    <t>50-99 People</t>
  </si>
  <si>
    <t>100-249 People</t>
  </si>
  <si>
    <t>250-499 People</t>
  </si>
  <si>
    <t>500-749 People</t>
  </si>
  <si>
    <t>750-999 People</t>
  </si>
  <si>
    <t>1000+ People</t>
  </si>
  <si>
    <r>
      <t xml:space="preserve">Toplam
</t>
    </r>
    <r>
      <rPr>
        <i/>
        <sz val="10"/>
        <rFont val="Arial"/>
        <family val="2"/>
        <charset val="162"/>
      </rPr>
      <t>Total</t>
    </r>
  </si>
  <si>
    <r>
      <t xml:space="preserve">TOPLAM
</t>
    </r>
    <r>
      <rPr>
        <i/>
        <sz val="10"/>
        <rFont val="Arial"/>
        <family val="2"/>
        <charset val="162"/>
      </rPr>
      <t>Total</t>
    </r>
  </si>
  <si>
    <r>
      <t xml:space="preserve">ZORUNLU SİGORTALI SAYISI
</t>
    </r>
    <r>
      <rPr>
        <i/>
        <sz val="10"/>
        <rFont val="Arial"/>
        <family val="2"/>
        <charset val="162"/>
      </rPr>
      <t>Number of Compulsory Insured Person</t>
    </r>
  </si>
  <si>
    <r>
      <t xml:space="preserve">İŞ YERİ BÜYÜKLÜĞÜ (İşyerinde Çalıştırılan Sigortalı Sayısı)
</t>
    </r>
    <r>
      <rPr>
        <i/>
        <sz val="10"/>
        <rFont val="Arial"/>
        <family val="2"/>
        <charset val="162"/>
      </rPr>
      <t>Size of Work Places (Number of Compulsory Insured Employees)</t>
    </r>
  </si>
  <si>
    <r>
      <t xml:space="preserve">Toplam 
</t>
    </r>
    <r>
      <rPr>
        <i/>
        <sz val="10"/>
        <rFont val="Arial"/>
        <family val="2"/>
        <charset val="162"/>
      </rPr>
      <t>Total</t>
    </r>
  </si>
  <si>
    <r>
      <t xml:space="preserve">İL KODU 
</t>
    </r>
    <r>
      <rPr>
        <i/>
        <sz val="10"/>
        <rFont val="Arial"/>
        <family val="2"/>
        <charset val="162"/>
      </rPr>
      <t>Province Code</t>
    </r>
  </si>
  <si>
    <r>
      <t xml:space="preserve">İŞYERİ SAYISI
</t>
    </r>
    <r>
      <rPr>
        <i/>
        <sz val="10"/>
        <rFont val="Arial"/>
        <family val="2"/>
        <charset val="162"/>
      </rPr>
      <t>Number of Work Places</t>
    </r>
  </si>
  <si>
    <r>
      <t xml:space="preserve">   İŞYERİ BÜYÜKLÜĞÜ (İşyerinde Çalıştırılan Zorunlu Sigortalı Sayısı)</t>
    </r>
    <r>
      <rPr>
        <b/>
        <i/>
        <sz val="12"/>
        <rFont val="Arial"/>
        <family val="2"/>
        <charset val="162"/>
      </rPr>
      <t xml:space="preserve">
</t>
    </r>
    <r>
      <rPr>
        <i/>
        <sz val="10"/>
        <rFont val="Arial"/>
        <family val="2"/>
        <charset val="162"/>
      </rPr>
      <t>Size of Work Places (Number of Compulsory Insured Employees)</t>
    </r>
  </si>
  <si>
    <r>
      <t xml:space="preserve">İŞYERİ BÜYÜKLÜĞÜ (İşyerinde Çalıştırılan Sigortalı sayısı)
</t>
    </r>
    <r>
      <rPr>
        <i/>
        <sz val="10"/>
        <rFont val="Arial"/>
        <family val="2"/>
        <charset val="162"/>
      </rPr>
      <t>Size of Work Places (Number of Compulsory Insured Employees)</t>
    </r>
  </si>
  <si>
    <t>Distribution of Work Places According to Provinces and Workplace's Size in 4/a Coverage</t>
  </si>
  <si>
    <t>4/a Kapsamında İşyeri Büyüklüklerinin İllere Dağılımı</t>
  </si>
  <si>
    <t>4/a Kapsamında Zorunlu Sigortalıların İşyeri Büyüklüğüne Göre İl Dağılımı</t>
  </si>
  <si>
    <t xml:space="preserve"> İÇİNDEKİLER</t>
  </si>
  <si>
    <t xml:space="preserve">Table 19-  Number Of People in Social Securıty Coverage and It's Ratio to Population (Active Insured Persons, Pensioners, Dependents, Registered Persons in the Scope of General Health Insurance) </t>
  </si>
  <si>
    <r>
      <t>İL KODU</t>
    </r>
    <r>
      <rPr>
        <b/>
        <i/>
        <sz val="12"/>
        <rFont val="Arial"/>
        <family val="2"/>
        <charset val="162"/>
      </rPr>
      <t xml:space="preserve">
</t>
    </r>
    <r>
      <rPr>
        <i/>
        <sz val="10"/>
        <rFont val="Arial"/>
        <family val="2"/>
        <charset val="162"/>
      </rPr>
      <t>Province Code</t>
    </r>
  </si>
  <si>
    <r>
      <t xml:space="preserve">İLLER    
</t>
    </r>
    <r>
      <rPr>
        <sz val="10"/>
        <color indexed="8"/>
        <rFont val="Arial"/>
        <family val="2"/>
        <charset val="162"/>
      </rPr>
      <t>P</t>
    </r>
    <r>
      <rPr>
        <i/>
        <sz val="10"/>
        <color indexed="8"/>
        <rFont val="Arial"/>
        <family val="2"/>
        <charset val="162"/>
      </rPr>
      <t>rovinces</t>
    </r>
  </si>
  <si>
    <r>
      <t xml:space="preserve">(Aktif+Pasif
+GSS kapsamında Tescil Edilenler
</t>
    </r>
    <r>
      <rPr>
        <i/>
        <sz val="10"/>
        <color indexed="8"/>
        <rFont val="Arial"/>
        <family val="2"/>
        <charset val="162"/>
      </rPr>
      <t>Active+ Passive+those being registered under general medicare insurance coverage</t>
    </r>
  </si>
  <si>
    <r>
      <t xml:space="preserve">Sosyal Sigorta  Kapsamı (4/a, 4/b, 4/c)
</t>
    </r>
    <r>
      <rPr>
        <i/>
        <sz val="10"/>
        <color indexed="8"/>
        <rFont val="Arial"/>
        <family val="2"/>
        <charset val="162"/>
      </rPr>
      <t>Social Insurance Coverage (4/a, 4/b, 4/c)</t>
    </r>
  </si>
  <si>
    <r>
      <t xml:space="preserve">Sosyal Güvenlik Kapsamında Aktif Çalışan 
Kişi Sayısı
</t>
    </r>
    <r>
      <rPr>
        <i/>
        <sz val="10"/>
        <color indexed="8"/>
        <rFont val="Arial"/>
        <family val="2"/>
        <charset val="162"/>
      </rPr>
      <t>Number of Active Insured Person in social security coverage</t>
    </r>
  </si>
  <si>
    <r>
      <t xml:space="preserve">Toplam
</t>
    </r>
    <r>
      <rPr>
        <i/>
        <sz val="10"/>
        <color indexed="8"/>
        <rFont val="Arial"/>
        <family val="2"/>
        <charset val="162"/>
      </rPr>
      <t>Total</t>
    </r>
  </si>
  <si>
    <r>
      <t xml:space="preserve">Sosyal Güvenlik Kapsamında Aylık Alan
Kişi Sayısı
</t>
    </r>
    <r>
      <rPr>
        <i/>
        <sz val="10"/>
        <color indexed="8"/>
        <rFont val="Arial"/>
        <family val="2"/>
        <charset val="162"/>
      </rPr>
      <t>Number of people taking pension-income in social security coverage</t>
    </r>
  </si>
  <si>
    <r>
      <t xml:space="preserve">Sosyal Güvenlik Kapsamında Bakmakla Yükümlü 
Tutulanların (Yararlanıcıların)  Sayısı 
</t>
    </r>
    <r>
      <rPr>
        <i/>
        <sz val="10"/>
        <color indexed="8"/>
        <rFont val="Arial"/>
        <family val="2"/>
        <charset val="162"/>
      </rPr>
      <t>Number of dependents under social security coverage</t>
    </r>
  </si>
  <si>
    <r>
      <t xml:space="preserve">Genel Sağlık Sigortası Kapsamında Tescil Edilenler
</t>
    </r>
    <r>
      <rPr>
        <i/>
        <sz val="10"/>
        <color indexed="8"/>
        <rFont val="Arial"/>
        <family val="2"/>
        <charset val="162"/>
      </rPr>
      <t>Those being registered  under general health insurance coverage</t>
    </r>
  </si>
  <si>
    <r>
      <t xml:space="preserve">Genel Sağlık Sigortası Primi Devlet Tarafından Ödenenler
</t>
    </r>
    <r>
      <rPr>
        <i/>
        <sz val="10"/>
        <color indexed="8"/>
        <rFont val="Arial"/>
        <family val="2"/>
        <charset val="162"/>
      </rPr>
      <t>Those whose general health insurance premiums paid by state</t>
    </r>
  </si>
  <si>
    <r>
      <t xml:space="preserve">Genel Sağlık Sigortası Primleri Kendileri Tarafından Ödenenler(60/1-g)
</t>
    </r>
    <r>
      <rPr>
        <i/>
        <sz val="10"/>
        <color indexed="8"/>
        <rFont val="Arial"/>
        <family val="2"/>
        <charset val="162"/>
      </rPr>
      <t>Those</t>
    </r>
    <r>
      <rPr>
        <b/>
        <i/>
        <sz val="10"/>
        <color indexed="8"/>
        <rFont val="Arial"/>
        <family val="2"/>
        <charset val="162"/>
      </rPr>
      <t xml:space="preserve"> </t>
    </r>
    <r>
      <rPr>
        <i/>
        <sz val="10"/>
        <color indexed="8"/>
        <rFont val="Arial"/>
        <family val="2"/>
        <charset val="162"/>
      </rPr>
      <t>whose general health  insurance premiums being paid by themselves</t>
    </r>
  </si>
  <si>
    <t>0 (312) 207 87 33</t>
  </si>
  <si>
    <t>0 (312) 207 87 09</t>
  </si>
  <si>
    <t>İrtibat Telefon</t>
  </si>
  <si>
    <t>*Aktüerya ve Fon Yönetimi Daire Başkanlığı tarafından hazırlanmaktadır.</t>
  </si>
  <si>
    <t>Mail</t>
  </si>
  <si>
    <t>istatistik@sgk.gov.tr</t>
  </si>
  <si>
    <t>Distribution of Insured People, Pensioners and Income Recipients in 4/a Coverage By Provinces</t>
  </si>
  <si>
    <t>People Receiving Pension or Income in Year According To Types of Allotment Of SSI</t>
  </si>
  <si>
    <t>Distribution of The Work Places, Compulsory Insured People and Daily Average Daily Earnings That Are Basis of Premium, By the Branch of Activity</t>
  </si>
  <si>
    <t>Number of the work places,compulsory insured People in 4/a Coverage By Provinces</t>
  </si>
  <si>
    <t>Distribution of Compulsory Insured People According to Activity Branches and Work Place Size in 4/a Coverage</t>
  </si>
  <si>
    <t>Distribution of  Compulsory Insured People According To Workplace's Size and Provinces in 4/a Coverage</t>
  </si>
  <si>
    <t>Gösterge</t>
  </si>
  <si>
    <t>Verinin Adı</t>
  </si>
  <si>
    <t>Kapsamı</t>
  </si>
  <si>
    <t>Verinin Tanımı</t>
  </si>
  <si>
    <t>4/a Kapsamındaki Aktif Sigortalı Sayıları</t>
  </si>
  <si>
    <t>1- Zorunlu
2 -Çırak
3- Yurt dışı Topluluk
4-Tarım (2925)
5-Diğer Sigortalılar
6-Stajyer ve Kursiyerler</t>
  </si>
  <si>
    <t xml:space="preserve">4/a kapsamındaki sigortalı: 5510 Sayılı Kanunun 4 üncü maddesinin birinci fıkrasının (a) bendi kapsamına göre hizmet akdi ile bir veya birden fazla işveren tarafından çalıştırılan sigortalıları ifade etmektedir.
1- Zorunlu: Stajer,kursiyer, çırak, yurtdışı topluluk ve diğer sigortalılar hariç uzun vade sigorta kolları kapsamındaki bildirimleri ifade etmektedir.
2 -Çırak:5510 sayılı Kanunun 5 inci maddesi kapsamında sigortalı sayılan aday çırak ve çırak bildirimlerini ifade etmektedir.
3- Yurt dışı Topluluk:Sosyal Güvenlik Sözleşmesi akdedilmemiş ülkelerde Türk işverenler tarafından istihdam edilen Türk işçilerinin sigortalılığını ifade etmektedir.
4-Tarım (2925):Tarımda hizmet akdiyle çalışan (2925 Sayılı Kanun) sigortalıları ifade etmektedir.
5-Diğer Sigortalılar: 5510 sayılı Kanunun Ek-5, Ek-6 maddeleri kapsamında çalışan sigortalılar ile Ek-9 maddesi kapsamında 10 günden az çalışan sigortalıları; 5. maddesine göre ceza infaz kurumları ve tutukevleri bünyesinde çalıştırılan tutuklu/hükümlüleri ve kamu idarelerinde iş akdi askıda olan sigortalıları ifade etmektedir.
6-Stajyer ve Kursiyerler: 5510 sayılı Kanunun 5 inci maddesine göre sigortalı sayılan stajyer ve kursiyerleri ifade etmektedir.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kursiyerler ayrı takip edilmiştir. Bu nedenle, idari kayıtlar baz alınarak, 2017 yılı öncesine ait zorunlu sigortalı verilerinden de stajyer ve kursiyer sayıları ayrıştırılmıştır. 
Hizmet akdi ile işveren tarafından çalıştırılan sigortalı verileri, iş yeri bazlı olup; aylık prim ve hizmet belgeleri ile yapılan bildirimler esas alınarak derlenmektedir.
</t>
  </si>
  <si>
    <t>4/b Kapsamındaki Aktif Sigortalı Sayıları</t>
  </si>
  <si>
    <t>1-Zorunlu (Tarım Hariç, Tarım, Muhtar)
2- İsteğe Bağlı</t>
  </si>
  <si>
    <t xml:space="preserve">4/b kapsamındaki sigortalı: 5510 Sayılı Kanunun 4. maddesine göre;  köy ve mahalle muhtarları ile hizmet akdine bağlı olmaksızın kendi adına ve hesabına bağımsız çalışanlardan;
1) Ticarî kazanç veya serbest meslek kazancı nedeniyle gerçek veya basit usûlde gelir vergisi mükellefi olanlar,
2) Gelir vergisinden muaf olup, esnaf ve sanatkâr siciline kayıtlı olanlar, 
3) Anonim şirketlerin yönetim kurulu üyesi olan ortakları, sermayesi paylara bölünmüş komandit şirketlerde komandite ortaklar, diğer şirket ve donatma iştiraklerinde ise tüm ortaklar,
4) Tarımsal faaliyette bulunanlar,
ve isteğe bağlı sigortalılar ifade edilmektedir.
1- Zorunlu Sigortalılar muhtarlar, tarım sigortalıları ve diğer zorunlu sigortalılardan oluşmaktadır. 2019 yılı öncesi 4/b zorunlu sigortalı sayısı verileri; muhtarlar, tarım sigortalıları ve diğer zorunlu sigortalılar dahil edilerek, geriye yönelik kavramsal bütünlük sağlanması amacıyla, 2019 yılı aylık istatistik bültenlerinde revize edilmiştir.
2- İsteğe Bağlı: 5510 Sayılı Kanunun 50. Maddesine göre; isteğe bağlı olarak prim ödemek suretiyle uzun vadeli sigorta kollarına ve genel sağlık sigortasına tabi olan sigortalı bildirimlerini ifade etmektedir.
</t>
  </si>
  <si>
    <t>4/c Kapsamındaki Aktif Sigortalı Sayıları</t>
  </si>
  <si>
    <t xml:space="preserve">1-Zorunlu
2-Diğer
</t>
  </si>
  <si>
    <t>4/c kapsamındaki sigortalı : Kamu idarelerinde; 
i) 5510 sayılı Kanunun 4. Maddesinin birinci fıkrasının (a) bendine tabi olmayanlardan, kadro ve pozisyonlarda sürekli olarak çalışıp ilgili kanunlarında (a) bendi kapsamına girenler gibi sigortalı olması öngörülmemiş olanları,
ii) 5510 sayılı Kanunun 4. Maddesinin birinci fıkrasının (a) ve (b) bentlerine tabi olmayanlardan, sözleşmeli olarak çalışıp ilgili kanunlarında (a) bendi kapsamına girenler gibi sigortalı olması öngörülmemiş olanları ve 657 sayılı Devlet Memurları Kanununun 86 ncı maddesi uyarınca açıktan vekil atananları 
ifade etmektedir.
1- Zorunlu : 4/c kapsamındaki sigortalılardan diğer sigortalılar hariç uzun vadeli sigortalı kolları kapsamındaki bildirimleri ifade etmektedir.
2- Diğer:  5434 sayılı Kanunun mülga 12 nci maddesi ile Ek 71 inci, 76 ncı maddesi ve Geçici 192 nci, 218 inci maddesine göre işlem yapılan sigortalıları ifade etmektedir.
4/c kapsamındaki aktif sigortalı verileri, kesenekleri Kuruma bildirilen kişi sayıları baz alınarak derlenmektedir.</t>
  </si>
  <si>
    <t>PASİF SİGORTALILAR</t>
  </si>
  <si>
    <t>4/a Kapsamındaki Pasif Sigortalı Sayıları</t>
  </si>
  <si>
    <t xml:space="preserve">1- Aylık Alanlar
2- Gelir Alanlar </t>
  </si>
  <si>
    <t xml:space="preserve">Pasif sigortalı, 4/a kapsamında uzun veya kısa vadeli sigorta kolları bakımından kendisine veya hak sahiplerine aylık ve/veya gelir bağlananları ifade etmektedir.
1-Aylık Alanlar: Aylık, malullük, yaşlılık ve ölüm sigortaları halinde yapılan ödemeleri hak eden sigortalı ya da hak sahiplerini ifade etmektedir.
2-Gelir Alanlar: iş kazası veya meslek hastalığı halinde sigortalıya veya sigortalının ölümü halinde hak sahiplerine yapılan sürekli ödemeyi hak edenleri ifade etmektedir.
</t>
  </si>
  <si>
    <t>4/b Kapsamındaki Pasif Sigortalı Sayıları</t>
  </si>
  <si>
    <t xml:space="preserve">Pasif sigortalı, 4/b kapsamında uzun veya kısa vadeli sigorta kolları bakımından kendisine veya hak sahiplerine aylık ve/veya gelir bağlananları ifade etmektedir.
1-Aylık Alanlar: Aylık, malullük, yaşlılık ve ölüm sigortaları halinde yapılan ödemeleri hak eden sigortalı ya da hak sahiplerini ifade etmektedir.
2-Gelir Alanlar: iş kazası veya meslek hastalığı halinde sigortalıya veya sigortalının ölümü halinde hak sahiplerine yapılan sürekli ödemeyi hak edenleri ifade etmektedir.
</t>
  </si>
  <si>
    <t>4/c Kapsamındaki Pasif Sigortalı Sayıları</t>
  </si>
  <si>
    <t xml:space="preserve">Aylık Alanlar
</t>
  </si>
  <si>
    <t xml:space="preserve">Pasif sigortalı,4/c kapsamında  kendisine veya hak sahiplerine aylık bağlananları ifade etmektedir.
Aylık alanlar, malullük, yaşlılık ve ölüm sigortaları ile vazife malullüğü halinde sürekli yapılan ödemeleri hak eden sigortalı ya da hak sahiplerini ifade etmektedir. 4/c aylık ve gelir alan kişi sayılarının içine primsiz aylık alanlar dahildir.
</t>
  </si>
  <si>
    <t xml:space="preserve">İŞ YERİ 
SAYILARI </t>
  </si>
  <si>
    <t>İş yeri Sayıları</t>
  </si>
  <si>
    <t xml:space="preserve">
Mahiyetine Göre
</t>
  </si>
  <si>
    <t>İş yeri: Sigortalı sayılanların maddi olan ve olmayan unsurlar ile birlikte işlerini yaptıkları yerlerdir. 
İlgili ay içerisinde 4/a sigortalı bildirimi yapan işletmeler iş yerleri olarak değerlendirilmektedir. Ev hizmetlerinde 10 günden fazla çalıştırılanlara ilişkin Ek-9 bildirimi yapan işverenler de iş yeri sayılarına dahildir.</t>
  </si>
  <si>
    <t>METAVERİ - İşyeri ve Sigortalı</t>
  </si>
  <si>
    <r>
      <t xml:space="preserve">4/a KAPSAMINDAKİ ZORUNLU SİGORTALI SAYILARI - </t>
    </r>
    <r>
      <rPr>
        <i/>
        <sz val="10"/>
        <rFont val="Arial Tur"/>
        <charset val="162"/>
      </rPr>
      <t>Number of Compulsory Insured Employees Under Service Contract (4/a)</t>
    </r>
  </si>
  <si>
    <r>
      <t xml:space="preserve">4/b KAPSAMINDAKİ ZORUNLU SİGORTALI SAYILARI - </t>
    </r>
    <r>
      <rPr>
        <i/>
        <sz val="10"/>
        <rFont val="Arial Tur"/>
        <charset val="162"/>
      </rPr>
      <t>Number of Compulsory Insured Persons of Self Employed (4/b)</t>
    </r>
  </si>
  <si>
    <r>
      <t xml:space="preserve">4/c KAPSAMINDAKİ ZORUNLU SİGORTALI SAYILARI - </t>
    </r>
    <r>
      <rPr>
        <i/>
        <sz val="10"/>
        <rFont val="Arial Tur"/>
        <charset val="162"/>
      </rPr>
      <t>Number of Compulsory Insured Civil Servants (4/c)</t>
    </r>
  </si>
  <si>
    <r>
      <t xml:space="preserve">Genel Sağlık Sigortası Primleri Kendileri Tarafından Ödenenler 
</t>
    </r>
    <r>
      <rPr>
        <i/>
        <sz val="10"/>
        <rFont val="Arial Tur"/>
        <charset val="162"/>
      </rPr>
      <t>People who pays General Health insurance premiums by themselves</t>
    </r>
  </si>
  <si>
    <r>
      <t xml:space="preserve">Genel Sağlık Sigortası Primi Devlet Tarafından Ödenenler 
</t>
    </r>
    <r>
      <rPr>
        <i/>
        <sz val="10"/>
        <rFont val="Arial Tur"/>
        <charset val="162"/>
      </rPr>
      <t>People who are paid General Health Insurance Premium by state</t>
    </r>
  </si>
  <si>
    <r>
      <t xml:space="preserve">Genel Sağlık Sigortası Kapsamında Tescil Edilenler
</t>
    </r>
    <r>
      <rPr>
        <i/>
        <sz val="10"/>
        <rFont val="Arial Tur"/>
        <charset val="162"/>
      </rPr>
      <t>Registered People in the scope of General Health Insurance</t>
    </r>
  </si>
  <si>
    <r>
      <t>I- AKTİF SİGORTALILAR -</t>
    </r>
    <r>
      <rPr>
        <i/>
        <sz val="10"/>
        <rFont val="Arial"/>
        <family val="2"/>
        <charset val="162"/>
      </rPr>
      <t xml:space="preserve"> INSURED</t>
    </r>
  </si>
  <si>
    <r>
      <rPr>
        <b/>
        <sz val="11"/>
        <rFont val="Arial"/>
        <family val="2"/>
        <charset val="162"/>
      </rPr>
      <t xml:space="preserve">          Zorunlu 4/a, 4/b (Tarım Hariç), 4/c</t>
    </r>
    <r>
      <rPr>
        <sz val="11"/>
        <rFont val="Arial"/>
        <family val="2"/>
        <charset val="162"/>
      </rPr>
      <t xml:space="preserve">
          </t>
    </r>
    <r>
      <rPr>
        <i/>
        <sz val="10"/>
        <rFont val="Arial"/>
        <family val="2"/>
        <charset val="162"/>
      </rPr>
      <t>Compulsory 4/a,4/b (except Agricultural) 
          and 4/c</t>
    </r>
  </si>
  <si>
    <r>
      <rPr>
        <b/>
        <sz val="11"/>
        <rFont val="Arial"/>
        <family val="2"/>
        <charset val="162"/>
      </rPr>
      <t>1-  Zorunlu</t>
    </r>
    <r>
      <rPr>
        <sz val="11"/>
        <rFont val="Arial"/>
        <family val="2"/>
        <charset val="162"/>
      </rPr>
      <t xml:space="preserve"> -</t>
    </r>
    <r>
      <rPr>
        <i/>
        <sz val="10"/>
        <rFont val="Arial"/>
        <family val="2"/>
        <charset val="162"/>
      </rPr>
      <t xml:space="preserve"> Compulsory</t>
    </r>
  </si>
  <si>
    <r>
      <t xml:space="preserve">         </t>
    </r>
    <r>
      <rPr>
        <b/>
        <sz val="11"/>
        <rFont val="Arial"/>
        <family val="2"/>
        <charset val="162"/>
      </rPr>
      <t xml:space="preserve"> Tarım zorunlu (4/b)</t>
    </r>
    <r>
      <rPr>
        <sz val="11"/>
        <rFont val="Arial"/>
        <family val="2"/>
        <charset val="162"/>
      </rPr>
      <t xml:space="preserve">
       </t>
    </r>
    <r>
      <rPr>
        <i/>
        <sz val="10"/>
        <rFont val="Arial"/>
        <family val="2"/>
        <charset val="162"/>
      </rPr>
      <t xml:space="preserve">   Insured in Agricultural Sector(BAĞ-KUR) </t>
    </r>
  </si>
  <si>
    <r>
      <t xml:space="preserve">          Muhtar </t>
    </r>
    <r>
      <rPr>
        <sz val="11"/>
        <rFont val="Arial"/>
        <family val="2"/>
        <charset val="162"/>
      </rPr>
      <t xml:space="preserve">- </t>
    </r>
    <r>
      <rPr>
        <i/>
        <sz val="10"/>
        <rFont val="Arial"/>
        <family val="2"/>
        <charset val="162"/>
      </rPr>
      <t>Demarch</t>
    </r>
  </si>
  <si>
    <r>
      <rPr>
        <b/>
        <sz val="11"/>
        <rFont val="Arial"/>
        <family val="2"/>
        <charset val="162"/>
      </rPr>
      <t xml:space="preserve">2 - Çırak </t>
    </r>
    <r>
      <rPr>
        <sz val="11"/>
        <rFont val="Arial"/>
        <family val="2"/>
        <charset val="162"/>
      </rPr>
      <t xml:space="preserve">- </t>
    </r>
    <r>
      <rPr>
        <i/>
        <sz val="10"/>
        <rFont val="Arial"/>
        <family val="2"/>
        <charset val="162"/>
      </rPr>
      <t>Apprentices</t>
    </r>
  </si>
  <si>
    <r>
      <t>3-  Yurt dışı Topluluk</t>
    </r>
    <r>
      <rPr>
        <sz val="11"/>
        <rFont val="Arial"/>
        <family val="2"/>
        <charset val="162"/>
      </rPr>
      <t xml:space="preserve"> - </t>
    </r>
    <r>
      <rPr>
        <i/>
        <sz val="10"/>
        <rFont val="Arial"/>
        <family val="2"/>
        <charset val="162"/>
      </rPr>
      <t>Collective Insurance</t>
    </r>
  </si>
  <si>
    <r>
      <t>4 - Tarım (4/a-2925)</t>
    </r>
    <r>
      <rPr>
        <b/>
        <i/>
        <sz val="11"/>
        <rFont val="Arial"/>
        <family val="2"/>
        <charset val="162"/>
      </rPr>
      <t xml:space="preserve"> </t>
    </r>
    <r>
      <rPr>
        <sz val="11"/>
        <rFont val="Arial"/>
        <family val="2"/>
        <charset val="162"/>
      </rPr>
      <t>-</t>
    </r>
    <r>
      <rPr>
        <i/>
        <sz val="10"/>
        <rFont val="Arial"/>
        <family val="2"/>
        <charset val="162"/>
      </rPr>
      <t xml:space="preserve"> Insured in Agricultural Sector(SSI) </t>
    </r>
  </si>
  <si>
    <r>
      <t xml:space="preserve">5- Diğer Sigortalılar </t>
    </r>
    <r>
      <rPr>
        <sz val="11"/>
        <rFont val="Arial"/>
        <family val="2"/>
        <charset val="162"/>
      </rPr>
      <t xml:space="preserve">- </t>
    </r>
    <r>
      <rPr>
        <i/>
        <sz val="10"/>
        <rFont val="Arial"/>
        <family val="2"/>
        <charset val="162"/>
      </rPr>
      <t>Voluntarily Insured</t>
    </r>
  </si>
  <si>
    <r>
      <t xml:space="preserve">I- AKTİF SİGORTALILAR - </t>
    </r>
    <r>
      <rPr>
        <i/>
        <sz val="10"/>
        <rFont val="Arial"/>
        <family val="2"/>
        <charset val="162"/>
      </rPr>
      <t>INSURED</t>
    </r>
  </si>
  <si>
    <r>
      <t xml:space="preserve"> -Dosya </t>
    </r>
    <r>
      <rPr>
        <sz val="11"/>
        <rFont val="Arial"/>
        <family val="2"/>
        <charset val="162"/>
      </rPr>
      <t>-</t>
    </r>
    <r>
      <rPr>
        <b/>
        <sz val="11"/>
        <rFont val="Arial"/>
        <family val="2"/>
        <charset val="162"/>
      </rPr>
      <t xml:space="preserve"> </t>
    </r>
    <r>
      <rPr>
        <i/>
        <sz val="10"/>
        <rFont val="Arial"/>
        <family val="2"/>
        <charset val="162"/>
      </rPr>
      <t>File</t>
    </r>
  </si>
  <si>
    <r>
      <t xml:space="preserve"> -Kişi </t>
    </r>
    <r>
      <rPr>
        <sz val="11"/>
        <rFont val="Arial"/>
        <family val="2"/>
        <charset val="162"/>
      </rPr>
      <t xml:space="preserve">- </t>
    </r>
    <r>
      <rPr>
        <i/>
        <sz val="10"/>
        <rFont val="Arial"/>
        <family val="2"/>
        <charset val="162"/>
      </rPr>
      <t>Person</t>
    </r>
  </si>
  <si>
    <r>
      <rPr>
        <b/>
        <sz val="11"/>
        <rFont val="Arial"/>
        <family val="2"/>
        <charset val="162"/>
      </rPr>
      <t xml:space="preserve">1 - Yaşlılık Aylığı Alanlar </t>
    </r>
    <r>
      <rPr>
        <sz val="11"/>
        <rFont val="Arial"/>
        <family val="2"/>
        <charset val="162"/>
      </rPr>
      <t>-</t>
    </r>
    <r>
      <rPr>
        <i/>
        <sz val="10"/>
        <rFont val="Arial"/>
        <family val="2"/>
        <charset val="162"/>
      </rPr>
      <t xml:space="preserve"> Old-age pensioners</t>
    </r>
  </si>
  <si>
    <r>
      <t xml:space="preserve">2 - Malullük Aylığı Alanlar </t>
    </r>
    <r>
      <rPr>
        <sz val="11"/>
        <rFont val="Arial"/>
        <family val="2"/>
        <charset val="162"/>
      </rPr>
      <t>-</t>
    </r>
    <r>
      <rPr>
        <i/>
        <sz val="10"/>
        <rFont val="Arial"/>
        <family val="2"/>
        <charset val="162"/>
      </rPr>
      <t xml:space="preserve"> Invalidity pensioners</t>
    </r>
  </si>
  <si>
    <r>
      <t xml:space="preserve">4 - Ölüm Aylığı Alanlar (Dosya) 
     </t>
    </r>
    <r>
      <rPr>
        <i/>
        <sz val="10"/>
        <rFont val="Arial"/>
        <family val="2"/>
        <charset val="162"/>
      </rPr>
      <t>Survivor's pensioners (file)</t>
    </r>
  </si>
  <si>
    <r>
      <t xml:space="preserve">5 - Ölüm Aylığı Alanlar (Kişi) 
     </t>
    </r>
    <r>
      <rPr>
        <i/>
        <sz val="10"/>
        <rFont val="Arial"/>
        <family val="2"/>
        <charset val="162"/>
      </rPr>
      <t>Widow's and Orphan's pensioners</t>
    </r>
  </si>
  <si>
    <r>
      <t xml:space="preserve">6 - Sürekli İşgöremezlik Geliri Alanlar
     </t>
    </r>
    <r>
      <rPr>
        <i/>
        <sz val="10"/>
        <rFont val="Arial"/>
        <family val="2"/>
        <charset val="162"/>
      </rPr>
      <t>Permanent incapacity income recipients</t>
    </r>
  </si>
  <si>
    <r>
      <t>7 - Sürekli İşgöremezlik Ölüm Geliri Alanlar (Dosya)</t>
    </r>
    <r>
      <rPr>
        <b/>
        <i/>
        <sz val="11"/>
        <rFont val="Arial"/>
        <family val="2"/>
        <charset val="162"/>
      </rPr>
      <t xml:space="preserve"> 
    </t>
    </r>
    <r>
      <rPr>
        <i/>
        <sz val="10"/>
        <rFont val="Arial"/>
        <family val="2"/>
        <charset val="162"/>
      </rPr>
      <t xml:space="preserve">Survivor's benefit recipients (permanent incapacity) (file) </t>
    </r>
  </si>
  <si>
    <r>
      <t>8 - Sürekli İşgöremezlik Ölüm  Geliri Alanlar (Kişi)</t>
    </r>
    <r>
      <rPr>
        <b/>
        <i/>
        <sz val="11"/>
        <rFont val="Arial"/>
        <family val="2"/>
        <charset val="162"/>
      </rPr>
      <t xml:space="preserve"> 
  </t>
    </r>
    <r>
      <rPr>
        <i/>
        <sz val="10"/>
        <rFont val="Arial"/>
        <family val="2"/>
        <charset val="162"/>
      </rPr>
      <t>Survivor's benefit recipients (permanent incapacity) (person)</t>
    </r>
  </si>
  <si>
    <r>
      <t xml:space="preserve">III- BAĞIMLILAR </t>
    </r>
    <r>
      <rPr>
        <sz val="12"/>
        <rFont val="Arial"/>
        <family val="2"/>
        <charset val="162"/>
      </rPr>
      <t>-</t>
    </r>
    <r>
      <rPr>
        <b/>
        <sz val="12"/>
        <rFont val="Arial"/>
        <family val="2"/>
        <charset val="162"/>
      </rPr>
      <t xml:space="preserve"> </t>
    </r>
    <r>
      <rPr>
        <i/>
        <sz val="10"/>
        <rFont val="Arial"/>
        <family val="2"/>
        <charset val="162"/>
      </rPr>
      <t>DEPENDENTS</t>
    </r>
  </si>
  <si>
    <r>
      <t xml:space="preserve">Aktif / Pasif Oranı </t>
    </r>
    <r>
      <rPr>
        <sz val="11"/>
        <rFont val="Arial"/>
        <family val="2"/>
        <charset val="162"/>
      </rPr>
      <t xml:space="preserve">- </t>
    </r>
    <r>
      <rPr>
        <i/>
        <sz val="10"/>
        <rFont val="Arial"/>
        <family val="2"/>
        <charset val="162"/>
      </rPr>
      <t>Insured/Pensioners Ratio</t>
    </r>
  </si>
  <si>
    <r>
      <t>IV-ÖZEL SANDIKLAR -</t>
    </r>
    <r>
      <rPr>
        <i/>
        <sz val="10"/>
        <rFont val="Arial"/>
        <family val="2"/>
        <charset val="162"/>
      </rPr>
      <t xml:space="preserve"> FUNDS</t>
    </r>
  </si>
  <si>
    <r>
      <t xml:space="preserve">SOSYAL SİGORTA KAPSAMI (4/a, 4/b, 4/c)(**)
</t>
    </r>
    <r>
      <rPr>
        <i/>
        <sz val="10"/>
        <rFont val="Arial"/>
        <family val="2"/>
        <charset val="162"/>
      </rPr>
      <t>SOCIAL INSURANCE COVERAGE</t>
    </r>
  </si>
  <si>
    <r>
      <t xml:space="preserve">SİGORTALI NÜFUS ORANI (%)
</t>
    </r>
    <r>
      <rPr>
        <i/>
        <sz val="10"/>
        <rFont val="Arial"/>
        <family val="2"/>
        <charset val="162"/>
      </rPr>
      <t>RATE OF INSURED POPULATION</t>
    </r>
  </si>
  <si>
    <r>
      <t xml:space="preserve">KAPSAM DIŞI NÜFUS ORANI (%)
</t>
    </r>
    <r>
      <rPr>
        <i/>
        <sz val="10"/>
        <rFont val="Arial"/>
        <family val="2"/>
        <charset val="162"/>
      </rPr>
      <t>RATE OF OUT OF POPULATION COVARAGE</t>
    </r>
  </si>
  <si>
    <r>
      <t xml:space="preserve">OCAK - </t>
    </r>
    <r>
      <rPr>
        <i/>
        <sz val="10"/>
        <rFont val="Arial"/>
        <family val="2"/>
        <charset val="162"/>
      </rPr>
      <t>January</t>
    </r>
  </si>
  <si>
    <r>
      <t xml:space="preserve">ŞUBAT - </t>
    </r>
    <r>
      <rPr>
        <i/>
        <sz val="10"/>
        <rFont val="Arial"/>
        <family val="2"/>
        <charset val="162"/>
      </rPr>
      <t>February</t>
    </r>
  </si>
  <si>
    <r>
      <t xml:space="preserve">MART - </t>
    </r>
    <r>
      <rPr>
        <i/>
        <sz val="10"/>
        <rFont val="Arial"/>
        <family val="2"/>
        <charset val="162"/>
      </rPr>
      <t>March</t>
    </r>
  </si>
  <si>
    <r>
      <t xml:space="preserve">NİSAN - </t>
    </r>
    <r>
      <rPr>
        <i/>
        <sz val="10"/>
        <rFont val="Arial"/>
        <family val="2"/>
        <charset val="162"/>
      </rPr>
      <t>April</t>
    </r>
  </si>
  <si>
    <r>
      <t xml:space="preserve">MAYIS - </t>
    </r>
    <r>
      <rPr>
        <i/>
        <sz val="10"/>
        <rFont val="Arial"/>
        <family val="2"/>
        <charset val="162"/>
      </rPr>
      <t>May</t>
    </r>
  </si>
  <si>
    <r>
      <t xml:space="preserve">HAZİRAN - </t>
    </r>
    <r>
      <rPr>
        <i/>
        <sz val="10"/>
        <rFont val="Arial"/>
        <family val="2"/>
        <charset val="162"/>
      </rPr>
      <t>June</t>
    </r>
  </si>
  <si>
    <r>
      <t xml:space="preserve">TEMMUZ - </t>
    </r>
    <r>
      <rPr>
        <i/>
        <sz val="10"/>
        <rFont val="Arial"/>
        <family val="2"/>
        <charset val="162"/>
      </rPr>
      <t>July</t>
    </r>
  </si>
  <si>
    <r>
      <t xml:space="preserve">AĞUSTOS - </t>
    </r>
    <r>
      <rPr>
        <i/>
        <sz val="10"/>
        <rFont val="Arial"/>
        <family val="2"/>
        <charset val="162"/>
      </rPr>
      <t>August</t>
    </r>
  </si>
  <si>
    <r>
      <t xml:space="preserve">EYLÜL - </t>
    </r>
    <r>
      <rPr>
        <i/>
        <sz val="10"/>
        <rFont val="Arial"/>
        <family val="2"/>
        <charset val="162"/>
      </rPr>
      <t>September</t>
    </r>
  </si>
  <si>
    <r>
      <t xml:space="preserve">EKİM - </t>
    </r>
    <r>
      <rPr>
        <i/>
        <sz val="10"/>
        <rFont val="Arial"/>
        <family val="2"/>
        <charset val="162"/>
      </rPr>
      <t>October</t>
    </r>
  </si>
  <si>
    <r>
      <t xml:space="preserve">KASIM - </t>
    </r>
    <r>
      <rPr>
        <i/>
        <sz val="10"/>
        <rFont val="Arial"/>
        <family val="2"/>
        <charset val="162"/>
      </rPr>
      <t>November</t>
    </r>
  </si>
  <si>
    <r>
      <t xml:space="preserve">ARALIK - </t>
    </r>
    <r>
      <rPr>
        <i/>
        <sz val="10"/>
        <rFont val="Arial"/>
        <family val="2"/>
        <charset val="162"/>
      </rPr>
      <t>December</t>
    </r>
  </si>
  <si>
    <r>
      <t xml:space="preserve">III- BAĞIMLILAR - </t>
    </r>
    <r>
      <rPr>
        <i/>
        <sz val="10"/>
        <rFont val="Arial"/>
        <family val="2"/>
        <charset val="162"/>
      </rPr>
      <t>DEPENDENTS</t>
    </r>
  </si>
  <si>
    <r>
      <t xml:space="preserve">Aktif / Pasif Oranı - </t>
    </r>
    <r>
      <rPr>
        <i/>
        <sz val="10"/>
        <rFont val="Arial"/>
        <family val="2"/>
        <charset val="162"/>
      </rPr>
      <t>Insured/Pensioner Ratio</t>
    </r>
  </si>
  <si>
    <r>
      <t xml:space="preserve">4/a  Kapsamı - </t>
    </r>
    <r>
      <rPr>
        <i/>
        <sz val="10"/>
        <rFont val="Arial"/>
        <family val="2"/>
        <charset val="162"/>
      </rPr>
      <t>Social Insurance Coverage (4/a)</t>
    </r>
  </si>
  <si>
    <r>
      <t xml:space="preserve">II- PASİF (AYLIK VEYA GELİR ALANLAR) SİGORTALILAR </t>
    </r>
    <r>
      <rPr>
        <b/>
        <sz val="10"/>
        <rFont val="Arial"/>
        <family val="2"/>
        <charset val="162"/>
      </rPr>
      <t>-</t>
    </r>
    <r>
      <rPr>
        <b/>
        <i/>
        <sz val="10"/>
        <rFont val="Arial"/>
        <family val="2"/>
        <charset val="162"/>
      </rPr>
      <t xml:space="preserve"> </t>
    </r>
    <r>
      <rPr>
        <i/>
        <sz val="10"/>
        <rFont val="Arial"/>
        <family val="2"/>
        <charset val="162"/>
      </rPr>
      <t>PENSIONERS</t>
    </r>
  </si>
  <si>
    <r>
      <t xml:space="preserve">II- PASİF (AYLIK VEYA GELİR ALANLAR) SİGORTALILAR - </t>
    </r>
    <r>
      <rPr>
        <i/>
        <sz val="10"/>
        <rFont val="Arial"/>
        <family val="2"/>
        <charset val="162"/>
      </rPr>
      <t>PENSIONERS</t>
    </r>
  </si>
  <si>
    <r>
      <t xml:space="preserve">3 - Ölüm Aylığı Alanlar (Dosya) 
     </t>
    </r>
    <r>
      <rPr>
        <i/>
        <sz val="10"/>
        <rFont val="Arial"/>
        <family val="2"/>
        <charset val="162"/>
      </rPr>
      <t>Survivor's pensioners (file)</t>
    </r>
  </si>
  <si>
    <r>
      <t xml:space="preserve">4 - Ölüm Aylığı Alanlar (Kişi) 
     </t>
    </r>
    <r>
      <rPr>
        <i/>
        <sz val="10"/>
        <rFont val="Arial"/>
        <family val="2"/>
        <charset val="162"/>
      </rPr>
      <t>Widow's and Orphan's pensioners</t>
    </r>
  </si>
  <si>
    <r>
      <t xml:space="preserve">5 - Sürekli İşgöremezlik Geliri Alanlar
     </t>
    </r>
    <r>
      <rPr>
        <i/>
        <sz val="10"/>
        <rFont val="Arial"/>
        <family val="2"/>
        <charset val="162"/>
      </rPr>
      <t>Permanent incapacity income recipients</t>
    </r>
  </si>
  <si>
    <r>
      <t>6 - Sürekli İşgöremezlik Ölüm Geliri Alanlar (Dosya)</t>
    </r>
    <r>
      <rPr>
        <b/>
        <i/>
        <sz val="11"/>
        <rFont val="Arial"/>
        <family val="2"/>
        <charset val="162"/>
      </rPr>
      <t xml:space="preserve"> 
    </t>
    </r>
    <r>
      <rPr>
        <i/>
        <sz val="10"/>
        <rFont val="Arial"/>
        <family val="2"/>
        <charset val="162"/>
      </rPr>
      <t xml:space="preserve">Survivor's benefit recipients (permanent incapacity) (file) </t>
    </r>
  </si>
  <si>
    <r>
      <t>7 - Sürekli İşgöremezlik Ölüm  Geliri Alanlar (Kişi)</t>
    </r>
    <r>
      <rPr>
        <b/>
        <i/>
        <sz val="11"/>
        <rFont val="Arial"/>
        <family val="2"/>
        <charset val="162"/>
      </rPr>
      <t xml:space="preserve"> 
  </t>
    </r>
    <r>
      <rPr>
        <i/>
        <sz val="10"/>
        <rFont val="Arial"/>
        <family val="2"/>
        <charset val="162"/>
      </rPr>
      <t>Survivor's benefit recipients (permanent incapacity) (person)</t>
    </r>
  </si>
  <si>
    <r>
      <t xml:space="preserve">4/b  TARIM SİGORTALISI
</t>
    </r>
    <r>
      <rPr>
        <i/>
        <sz val="10"/>
        <rFont val="Arial"/>
        <family val="2"/>
        <charset val="162"/>
      </rPr>
      <t>4/b Agricultural</t>
    </r>
  </si>
  <si>
    <r>
      <t xml:space="preserve">2- Diğer Sigortalılar </t>
    </r>
    <r>
      <rPr>
        <sz val="11"/>
        <rFont val="Arial"/>
        <family val="2"/>
        <charset val="162"/>
      </rPr>
      <t xml:space="preserve">- </t>
    </r>
    <r>
      <rPr>
        <i/>
        <sz val="10"/>
        <rFont val="Arial"/>
        <family val="2"/>
        <charset val="162"/>
      </rPr>
      <t>Voluntarily Insured</t>
    </r>
  </si>
  <si>
    <r>
      <t xml:space="preserve">3 - Vazife Malulü  Aylığı Alanlar 
      </t>
    </r>
    <r>
      <rPr>
        <i/>
        <sz val="10"/>
        <rFont val="Arial"/>
        <family val="2"/>
        <charset val="162"/>
      </rPr>
      <t>Duty invalidity pensioners</t>
    </r>
  </si>
  <si>
    <r>
      <t xml:space="preserve">4/c  Kapsamı - </t>
    </r>
    <r>
      <rPr>
        <i/>
        <sz val="10"/>
        <rFont val="Arial"/>
        <family val="2"/>
        <charset val="162"/>
      </rPr>
      <t>Social Insurance Coverage (4/c)</t>
    </r>
  </si>
  <si>
    <t>Table 5 - Insured People, Pensioners And Income Recipients in 4/b Coverage</t>
  </si>
  <si>
    <t>Table 4 -Insured People, Pensioners And Income Recipients In 4/a Coverage</t>
  </si>
  <si>
    <r>
      <t xml:space="preserve">İLLER 
</t>
    </r>
    <r>
      <rPr>
        <i/>
        <sz val="10"/>
        <color indexed="8"/>
        <rFont val="Arial"/>
        <family val="2"/>
        <charset val="162"/>
      </rPr>
      <t>Provinces</t>
    </r>
  </si>
  <si>
    <r>
      <t xml:space="preserve">TOPLAM AKTİF (I+II+III+IV+V+VI)
</t>
    </r>
    <r>
      <rPr>
        <i/>
        <sz val="10"/>
        <rFont val="Arial"/>
        <family val="2"/>
        <charset val="162"/>
      </rPr>
      <t>Total Insured</t>
    </r>
  </si>
  <si>
    <r>
      <t xml:space="preserve">ZORUNLU  (I)
</t>
    </r>
    <r>
      <rPr>
        <i/>
        <sz val="10"/>
        <rFont val="Arial"/>
        <family val="2"/>
        <charset val="162"/>
      </rPr>
      <t>Compulsory Insured</t>
    </r>
  </si>
  <si>
    <r>
      <t xml:space="preserve">STAJYER VE KURSİYERLER (II)
</t>
    </r>
    <r>
      <rPr>
        <i/>
        <sz val="10"/>
        <rFont val="Arial"/>
        <family val="2"/>
        <charset val="162"/>
      </rPr>
      <t>Intern and trainee</t>
    </r>
  </si>
  <si>
    <r>
      <t xml:space="preserve">ÇIRAKLAR (III) </t>
    </r>
    <r>
      <rPr>
        <i/>
        <sz val="10"/>
        <rFont val="Arial"/>
        <family val="2"/>
        <charset val="162"/>
      </rPr>
      <t>Apprenticies</t>
    </r>
  </si>
  <si>
    <r>
      <t xml:space="preserve">
AKTİF SİGORTALILAR 
</t>
    </r>
    <r>
      <rPr>
        <i/>
        <sz val="10"/>
        <rFont val="Arial"/>
        <family val="2"/>
        <charset val="162"/>
      </rPr>
      <t>Active Insured People</t>
    </r>
  </si>
  <si>
    <r>
      <t xml:space="preserve">DİĞER SİGORTALILAR (V) (*)
</t>
    </r>
    <r>
      <rPr>
        <i/>
        <sz val="10"/>
        <rFont val="Arial"/>
        <family val="2"/>
        <charset val="162"/>
      </rPr>
      <t>Insured Working Part-Time and Others</t>
    </r>
  </si>
  <si>
    <r>
      <t xml:space="preserve">Sürekli  İş Göremezlik Ölüm Geliri Alanlar(XII) (Kişi) 
</t>
    </r>
    <r>
      <rPr>
        <i/>
        <sz val="10"/>
        <color indexed="8"/>
        <rFont val="Arial"/>
        <family val="2"/>
        <charset val="162"/>
      </rPr>
      <t>Survivor's benefit recipients (permanent incapacity) (person)</t>
    </r>
  </si>
  <si>
    <r>
      <t xml:space="preserve">Ölüm Aylığı Alanlar (IX)
(Kişi) 
</t>
    </r>
    <r>
      <rPr>
        <i/>
        <sz val="10"/>
        <color indexed="8"/>
        <rFont val="Arial"/>
        <family val="2"/>
        <charset val="162"/>
      </rPr>
      <t>Widow's and Orphan's pensioners</t>
    </r>
  </si>
  <si>
    <r>
      <t xml:space="preserve">Yaşlılık Aylığı Alanlar (VIII) 
</t>
    </r>
    <r>
      <rPr>
        <i/>
        <sz val="10"/>
        <rFont val="Arial"/>
        <family val="2"/>
        <charset val="162"/>
      </rPr>
      <t>Old-age pensioners</t>
    </r>
  </si>
  <si>
    <r>
      <t xml:space="preserve">Malüllük Aylığı Alanlar (VII) 
</t>
    </r>
    <r>
      <rPr>
        <i/>
        <sz val="10"/>
        <rFont val="Arial"/>
        <family val="2"/>
        <charset val="162"/>
      </rPr>
      <t>Invalidity pensioners</t>
    </r>
  </si>
  <si>
    <r>
      <t xml:space="preserve">Sürekli  İş Göremezlik Ölüm Geliri Alanlar(XIX) (Kişi) 
</t>
    </r>
    <r>
      <rPr>
        <i/>
        <sz val="10"/>
        <color indexed="8"/>
        <rFont val="Arial"/>
        <family val="2"/>
        <charset val="162"/>
      </rPr>
      <t>Survivor's benefit recipients (permanent incapacity) (person)</t>
    </r>
  </si>
  <si>
    <r>
      <t xml:space="preserve">KAPSAM
</t>
    </r>
    <r>
      <rPr>
        <i/>
        <sz val="10"/>
        <color indexed="8"/>
        <rFont val="Arial"/>
        <family val="2"/>
        <charset val="162"/>
      </rPr>
      <t>Coverage</t>
    </r>
  </si>
  <si>
    <r>
      <t xml:space="preserve">İL KODU  
</t>
    </r>
    <r>
      <rPr>
        <sz val="10"/>
        <color indexed="8"/>
        <rFont val="Arial"/>
        <family val="2"/>
        <charset val="162"/>
      </rPr>
      <t>Provinces code</t>
    </r>
  </si>
  <si>
    <r>
      <t xml:space="preserve">TOPLAM AYLIK VEYA GELİR ALANLAR (KİŞİ)  (VII+VIII+IX+XI+XII+XIV+XV+XVI+XVIII+XIX)
</t>
    </r>
    <r>
      <rPr>
        <i/>
        <sz val="10"/>
        <rFont val="Arial"/>
        <family val="2"/>
        <charset val="162"/>
      </rPr>
      <t xml:space="preserve">Total </t>
    </r>
    <r>
      <rPr>
        <b/>
        <i/>
        <sz val="10"/>
        <rFont val="Arial"/>
        <family val="2"/>
        <charset val="162"/>
      </rPr>
      <t xml:space="preserve">
</t>
    </r>
    <r>
      <rPr>
        <i/>
        <sz val="10"/>
        <rFont val="Arial"/>
        <family val="2"/>
        <charset val="162"/>
      </rPr>
      <t>Pensioners or Recipients (Person)</t>
    </r>
  </si>
  <si>
    <r>
      <t xml:space="preserve">Yaşlılık Aylığı Alanlar (XV) 
</t>
    </r>
    <r>
      <rPr>
        <i/>
        <sz val="10"/>
        <rFont val="Arial"/>
        <family val="2"/>
        <charset val="162"/>
      </rPr>
      <t>Old-age pensioners</t>
    </r>
  </si>
  <si>
    <r>
      <t xml:space="preserve">Sürekli  İş Göremezlik Ölüm Geliri Alanlar (XX) (Dosya) 
</t>
    </r>
    <r>
      <rPr>
        <i/>
        <sz val="10"/>
        <color indexed="8"/>
        <rFont val="Arial"/>
        <family val="2"/>
        <charset val="162"/>
      </rPr>
      <t xml:space="preserve">Survivor's benefit recipients (permanent incapacity) (file) </t>
    </r>
  </si>
  <si>
    <r>
      <t xml:space="preserve">TOPLAM
</t>
    </r>
    <r>
      <rPr>
        <i/>
        <sz val="10"/>
        <color indexed="8"/>
        <rFont val="Arial"/>
        <family val="2"/>
        <charset val="162"/>
      </rPr>
      <t>Total</t>
    </r>
  </si>
  <si>
    <r>
      <t xml:space="preserve">TOPLAM
</t>
    </r>
    <r>
      <rPr>
        <i/>
        <sz val="10"/>
        <color indexed="8"/>
        <rFont val="Arial"/>
        <family val="2"/>
        <charset val="162"/>
      </rPr>
      <t xml:space="preserve">Total </t>
    </r>
  </si>
  <si>
    <t xml:space="preserve">Table 8-  Distribution Of  Insured People, Pensioners And Income Recipients In 4/b Coverage By Provinces </t>
  </si>
  <si>
    <r>
      <t xml:space="preserve">Kadın 
</t>
    </r>
    <r>
      <rPr>
        <i/>
        <sz val="10"/>
        <rFont val="Arial"/>
        <family val="2"/>
        <charset val="162"/>
      </rPr>
      <t>Female</t>
    </r>
  </si>
  <si>
    <r>
      <t>Erkek</t>
    </r>
    <r>
      <rPr>
        <i/>
        <sz val="12"/>
        <rFont val="Arial"/>
        <family val="2"/>
      </rPr>
      <t xml:space="preserve"> 
</t>
    </r>
    <r>
      <rPr>
        <i/>
        <sz val="10"/>
        <rFont val="Arial"/>
        <family val="2"/>
        <charset val="162"/>
      </rPr>
      <t>Male</t>
    </r>
  </si>
  <si>
    <r>
      <t xml:space="preserve">Toplam 
</t>
    </r>
    <r>
      <rPr>
        <i/>
        <sz val="10"/>
        <color indexed="8"/>
        <rFont val="Arial"/>
        <family val="2"/>
        <charset val="162"/>
      </rPr>
      <t>Total</t>
    </r>
  </si>
  <si>
    <r>
      <t xml:space="preserve">İller 
</t>
    </r>
    <r>
      <rPr>
        <i/>
        <sz val="10"/>
        <rFont val="Arial"/>
        <family val="2"/>
        <charset val="162"/>
      </rPr>
      <t>Provinces</t>
    </r>
  </si>
  <si>
    <r>
      <t xml:space="preserve">İl Kodu 
 </t>
    </r>
    <r>
      <rPr>
        <b/>
        <i/>
        <sz val="10"/>
        <color indexed="8"/>
        <rFont val="Arial"/>
        <family val="2"/>
        <charset val="162"/>
      </rPr>
      <t xml:space="preserve"> </t>
    </r>
    <r>
      <rPr>
        <i/>
        <sz val="10"/>
        <color indexed="8"/>
        <rFont val="Arial"/>
        <family val="2"/>
        <charset val="162"/>
      </rPr>
      <t>Provinces code</t>
    </r>
  </si>
  <si>
    <r>
      <t xml:space="preserve">Zorunlu
</t>
    </r>
    <r>
      <rPr>
        <i/>
        <sz val="12"/>
        <rFont val="Arial"/>
        <family val="2"/>
      </rPr>
      <t xml:space="preserve"> </t>
    </r>
    <r>
      <rPr>
        <i/>
        <sz val="10"/>
        <rFont val="Arial"/>
        <family val="2"/>
        <charset val="162"/>
      </rPr>
      <t>Compulsory Insured</t>
    </r>
  </si>
  <si>
    <r>
      <t xml:space="preserve">AKTİF SİGORTALILAR (İştirakçi)
</t>
    </r>
    <r>
      <rPr>
        <i/>
        <sz val="10"/>
        <rFont val="Arial"/>
        <family val="2"/>
        <charset val="162"/>
      </rPr>
      <t>Insured Persons (Contributor)</t>
    </r>
  </si>
  <si>
    <r>
      <t xml:space="preserve">Diğer Sigortalılar
</t>
    </r>
    <r>
      <rPr>
        <i/>
        <sz val="12"/>
        <rFont val="Arial"/>
        <family val="2"/>
      </rPr>
      <t xml:space="preserve"> </t>
    </r>
    <r>
      <rPr>
        <i/>
        <sz val="10"/>
        <rFont val="Arial"/>
        <family val="2"/>
        <charset val="162"/>
      </rPr>
      <t>Others Insured</t>
    </r>
  </si>
  <si>
    <r>
      <t>Erkek</t>
    </r>
    <r>
      <rPr>
        <sz val="12"/>
        <rFont val="Arial"/>
        <family val="2"/>
      </rPr>
      <t xml:space="preserve"> 
</t>
    </r>
    <r>
      <rPr>
        <i/>
        <sz val="10"/>
        <rFont val="Arial"/>
        <family val="2"/>
        <charset val="162"/>
      </rPr>
      <t>Male</t>
    </r>
  </si>
  <si>
    <r>
      <t>Kadın</t>
    </r>
    <r>
      <rPr>
        <b/>
        <i/>
        <sz val="12"/>
        <rFont val="Arial"/>
        <family val="2"/>
      </rPr>
      <t xml:space="preserve"> 
</t>
    </r>
    <r>
      <rPr>
        <i/>
        <sz val="10"/>
        <rFont val="Arial"/>
        <family val="2"/>
        <charset val="162"/>
      </rPr>
      <t>Female</t>
    </r>
  </si>
  <si>
    <r>
      <t>Malüllük Aylığı Alanlar (I)</t>
    </r>
    <r>
      <rPr>
        <i/>
        <sz val="12"/>
        <rFont val="Arial"/>
        <family val="2"/>
      </rPr>
      <t xml:space="preserve"> </t>
    </r>
    <r>
      <rPr>
        <i/>
        <sz val="10"/>
        <rFont val="Arial"/>
        <family val="2"/>
        <charset val="162"/>
      </rPr>
      <t>Invalidity pensioners</t>
    </r>
  </si>
  <si>
    <r>
      <t xml:space="preserve"> Vazife  Malulü  Aylığı Alanlar (II)
</t>
    </r>
    <r>
      <rPr>
        <i/>
        <sz val="12"/>
        <rFont val="Arial"/>
        <family val="2"/>
      </rPr>
      <t xml:space="preserve"> </t>
    </r>
    <r>
      <rPr>
        <i/>
        <sz val="10"/>
        <rFont val="Arial"/>
        <family val="2"/>
        <charset val="162"/>
      </rPr>
      <t>Duty invalidity pensioners</t>
    </r>
  </si>
  <si>
    <r>
      <t xml:space="preserve">Yaşlılık Aylığı Alanlar (III) 
</t>
    </r>
    <r>
      <rPr>
        <i/>
        <sz val="10"/>
        <rFont val="Arial"/>
        <family val="2"/>
        <charset val="162"/>
      </rPr>
      <t>Old-age pensioners</t>
    </r>
  </si>
  <si>
    <r>
      <t xml:space="preserve">Ölüm Aylığı Alanlar (IV)
(Dosya) 
</t>
    </r>
    <r>
      <rPr>
        <i/>
        <sz val="10"/>
        <rFont val="Arial"/>
        <family val="2"/>
        <charset val="162"/>
      </rPr>
      <t>Survivor's pensioners (file)</t>
    </r>
  </si>
  <si>
    <r>
      <t xml:space="preserve">Ölüm Aylığı Alanlar (V)
(Kişi) 
</t>
    </r>
    <r>
      <rPr>
        <i/>
        <sz val="10"/>
        <rFont val="Arial"/>
        <family val="2"/>
        <charset val="162"/>
      </rPr>
      <t>Widow's and Orphan's pensioners</t>
    </r>
  </si>
  <si>
    <r>
      <t xml:space="preserve">Ölüm </t>
    </r>
    <r>
      <rPr>
        <b/>
        <i/>
        <sz val="12"/>
        <rFont val="Arial"/>
        <family val="2"/>
      </rPr>
      <t xml:space="preserve">
</t>
    </r>
    <r>
      <rPr>
        <i/>
        <sz val="10"/>
        <rFont val="Arial"/>
        <family val="2"/>
        <charset val="162"/>
      </rPr>
      <t>Death</t>
    </r>
  </si>
  <si>
    <r>
      <t>AYLIK ALANLAR</t>
    </r>
    <r>
      <rPr>
        <b/>
        <i/>
        <sz val="12"/>
        <rFont val="Arial"/>
        <family val="2"/>
      </rPr>
      <t xml:space="preserve">  
</t>
    </r>
    <r>
      <rPr>
        <i/>
        <sz val="10"/>
        <rFont val="Arial"/>
        <family val="2"/>
        <charset val="162"/>
      </rPr>
      <t>Pensioners</t>
    </r>
    <r>
      <rPr>
        <i/>
        <sz val="12"/>
        <rFont val="Arial"/>
        <family val="2"/>
      </rPr>
      <t xml:space="preserve"> </t>
    </r>
  </si>
  <si>
    <r>
      <t xml:space="preserve">Toplam Aylık Alanlar
(Dosya) (I+II+III+IV)
</t>
    </r>
    <r>
      <rPr>
        <b/>
        <sz val="10"/>
        <rFont val="Arial"/>
        <family val="2"/>
        <charset val="162"/>
      </rPr>
      <t xml:space="preserve"> </t>
    </r>
    <r>
      <rPr>
        <i/>
        <sz val="10"/>
        <rFont val="Arial"/>
        <family val="2"/>
        <charset val="162"/>
      </rPr>
      <t>Total Pensioners (File)</t>
    </r>
  </si>
  <si>
    <r>
      <t xml:space="preserve">Toplam Aylık Alanlar (Kişi) (I+II+III+V)
</t>
    </r>
    <r>
      <rPr>
        <i/>
        <sz val="10"/>
        <rFont val="Arial"/>
        <family val="2"/>
        <charset val="162"/>
      </rPr>
      <t>Total Pensioners  (Person)</t>
    </r>
  </si>
  <si>
    <t>Table  3 - Social Security Coverage ( 4/a, 4/b, 4/c)</t>
  </si>
  <si>
    <r>
      <t>TARIM (2925 skg) (IV)</t>
    </r>
    <r>
      <rPr>
        <sz val="11"/>
        <rFont val="Arial"/>
        <family val="2"/>
        <charset val="162"/>
      </rPr>
      <t xml:space="preserve"> 
</t>
    </r>
    <r>
      <rPr>
        <i/>
        <sz val="10"/>
        <rFont val="Arial"/>
        <family val="2"/>
        <charset val="162"/>
      </rPr>
      <t>Insured in Agricultural Sector</t>
    </r>
  </si>
  <si>
    <r>
      <t>YURT DIŞI TOPLULUK (VI)</t>
    </r>
    <r>
      <rPr>
        <sz val="11"/>
        <rFont val="Arial"/>
        <family val="2"/>
        <charset val="162"/>
      </rPr>
      <t xml:space="preserve"> </t>
    </r>
    <r>
      <rPr>
        <i/>
        <sz val="10"/>
        <rFont val="Arial"/>
        <family val="2"/>
        <charset val="162"/>
      </rPr>
      <t>Collective Insured</t>
    </r>
  </si>
  <si>
    <r>
      <t>Ölüm Aylığı Alanlar (X)
(Dosya)</t>
    </r>
    <r>
      <rPr>
        <sz val="11"/>
        <color indexed="8"/>
        <rFont val="Arial"/>
        <family val="2"/>
        <charset val="162"/>
      </rPr>
      <t xml:space="preserve"> 
</t>
    </r>
    <r>
      <rPr>
        <i/>
        <sz val="10"/>
        <color indexed="8"/>
        <rFont val="Arial"/>
        <family val="2"/>
        <charset val="162"/>
      </rPr>
      <t>Survivor's pensioners (file)</t>
    </r>
  </si>
  <si>
    <r>
      <t>Sürekli  İş Göremezlik Geliri Alanlar</t>
    </r>
    <r>
      <rPr>
        <b/>
        <sz val="11"/>
        <color indexed="8"/>
        <rFont val="Arial"/>
        <family val="2"/>
        <charset val="162"/>
      </rPr>
      <t xml:space="preserve"> (XI) 
</t>
    </r>
    <r>
      <rPr>
        <i/>
        <sz val="10"/>
        <color indexed="8"/>
        <rFont val="Arial"/>
        <family val="2"/>
        <charset val="162"/>
      </rPr>
      <t>Permanent incapacity income recipients</t>
    </r>
  </si>
  <si>
    <r>
      <t xml:space="preserve">Sürekli  İş Göremezlik Ölüm Geliri Alanlar (XIII) (Dosya) 
</t>
    </r>
    <r>
      <rPr>
        <i/>
        <sz val="10"/>
        <color indexed="8"/>
        <rFont val="Arial"/>
        <family val="2"/>
        <charset val="162"/>
      </rPr>
      <t>Survivor's benefit recipients (permanent incapacity) (file)</t>
    </r>
    <r>
      <rPr>
        <i/>
        <sz val="11"/>
        <color indexed="8"/>
        <rFont val="Arial"/>
        <family val="2"/>
        <charset val="162"/>
      </rPr>
      <t xml:space="preserve"> </t>
    </r>
  </si>
  <si>
    <r>
      <t>Malüllük Aylığı Alanlar (XIV)</t>
    </r>
    <r>
      <rPr>
        <sz val="11"/>
        <rFont val="Arial"/>
        <family val="2"/>
        <charset val="162"/>
      </rPr>
      <t xml:space="preserve"> </t>
    </r>
    <r>
      <rPr>
        <i/>
        <sz val="10"/>
        <rFont val="Arial"/>
        <family val="2"/>
        <charset val="162"/>
      </rPr>
      <t>Invalidity pensioners</t>
    </r>
  </si>
  <si>
    <r>
      <t>Ölüm Aylığı Alanlar (XVI)
(Kişi)</t>
    </r>
    <r>
      <rPr>
        <b/>
        <i/>
        <sz val="11"/>
        <rFont val="Arial"/>
        <family val="2"/>
        <charset val="162"/>
      </rPr>
      <t xml:space="preserve"> 
</t>
    </r>
    <r>
      <rPr>
        <i/>
        <sz val="10"/>
        <color indexed="8"/>
        <rFont val="Arial"/>
        <family val="2"/>
        <charset val="162"/>
      </rPr>
      <t>Widow's and Orphan's pensioners</t>
    </r>
  </si>
  <si>
    <r>
      <t>Ölüm Aylığı Alanlar (XVII)
(Dosya)</t>
    </r>
    <r>
      <rPr>
        <sz val="11"/>
        <color indexed="8"/>
        <rFont val="Arial"/>
        <family val="2"/>
        <charset val="162"/>
      </rPr>
      <t xml:space="preserve"> 
</t>
    </r>
    <r>
      <rPr>
        <i/>
        <sz val="10"/>
        <color indexed="8"/>
        <rFont val="Arial"/>
        <family val="2"/>
        <charset val="162"/>
      </rPr>
      <t>Survivor's pensioners (file)</t>
    </r>
  </si>
  <si>
    <r>
      <t>Sürekli  İş Göremezlik Geliri Alanlar</t>
    </r>
    <r>
      <rPr>
        <b/>
        <sz val="11"/>
        <color indexed="8"/>
        <rFont val="Arial"/>
        <family val="2"/>
        <charset val="162"/>
      </rPr>
      <t xml:space="preserve"> (XVIII) 
</t>
    </r>
    <r>
      <rPr>
        <i/>
        <sz val="10"/>
        <color indexed="8"/>
        <rFont val="Arial"/>
        <family val="2"/>
        <charset val="162"/>
      </rPr>
      <t>Permanent incapacity income recipients</t>
    </r>
  </si>
  <si>
    <r>
      <t xml:space="preserve">TOPLAM AYLIK VEYA GELİR ALANLAR (DOSYA) (VII+VIII+X+XI+XIII+XIV+XV+XVII+XVIII+XX)
</t>
    </r>
    <r>
      <rPr>
        <i/>
        <sz val="10"/>
        <rFont val="Arial"/>
        <family val="2"/>
        <charset val="162"/>
      </rPr>
      <t>Total</t>
    </r>
    <r>
      <rPr>
        <b/>
        <i/>
        <sz val="10"/>
        <rFont val="Arial"/>
        <family val="2"/>
        <charset val="162"/>
      </rPr>
      <t xml:space="preserve"> </t>
    </r>
    <r>
      <rPr>
        <i/>
        <sz val="10"/>
        <rFont val="Arial"/>
        <family val="2"/>
        <charset val="162"/>
      </rPr>
      <t>Pensioners or Recipients (File)</t>
    </r>
    <r>
      <rPr>
        <i/>
        <sz val="11"/>
        <rFont val="Arial"/>
        <family val="2"/>
        <charset val="162"/>
      </rPr>
      <t xml:space="preserve">
</t>
    </r>
  </si>
  <si>
    <r>
      <t xml:space="preserve">4/a (TARIM  2925 )
</t>
    </r>
    <r>
      <rPr>
        <i/>
        <sz val="10"/>
        <rFont val="Arial"/>
        <family val="2"/>
        <charset val="162"/>
      </rPr>
      <t>4/a Agricultural (2925)</t>
    </r>
  </si>
  <si>
    <r>
      <t xml:space="preserve">4/b Kapsamında (Tarım Hariç) Aylık veya Gelir  Alanlar 
</t>
    </r>
    <r>
      <rPr>
        <i/>
        <sz val="10"/>
        <rFont val="Arial"/>
        <family val="2"/>
        <charset val="162"/>
      </rPr>
      <t>Pensioners and income recipients in 4/b coverage (not including agriculture insurance)</t>
    </r>
  </si>
  <si>
    <r>
      <t xml:space="preserve">İller
</t>
    </r>
    <r>
      <rPr>
        <b/>
        <sz val="10"/>
        <rFont val="Arial"/>
        <family val="2"/>
        <charset val="162"/>
      </rPr>
      <t xml:space="preserve">  </t>
    </r>
    <r>
      <rPr>
        <sz val="10"/>
        <rFont val="Arial"/>
        <family val="2"/>
        <charset val="162"/>
      </rPr>
      <t>Provinces</t>
    </r>
  </si>
  <si>
    <r>
      <t>İL KODU</t>
    </r>
    <r>
      <rPr>
        <i/>
        <sz val="11"/>
        <rFont val="Arial"/>
        <family val="2"/>
        <charset val="162"/>
      </rPr>
      <t xml:space="preserve"> 
</t>
    </r>
    <r>
      <rPr>
        <i/>
        <sz val="10"/>
        <rFont val="Arial"/>
        <family val="2"/>
        <charset val="162"/>
      </rPr>
      <t>Provinces code</t>
    </r>
  </si>
  <si>
    <r>
      <t xml:space="preserve">MALULLÜK-YAŞLILIK-ÖLÜM SİGORTASI 
</t>
    </r>
    <r>
      <rPr>
        <i/>
        <sz val="10"/>
        <color indexed="8"/>
        <rFont val="Arial"/>
        <family val="2"/>
        <charset val="162"/>
      </rPr>
      <t xml:space="preserve">Invalidity, old-age and survivors insurances    </t>
    </r>
    <r>
      <rPr>
        <i/>
        <sz val="11"/>
        <color indexed="8"/>
        <rFont val="Arial"/>
        <family val="2"/>
        <charset val="162"/>
      </rPr>
      <t xml:space="preserve">     </t>
    </r>
    <r>
      <rPr>
        <sz val="11"/>
        <color indexed="8"/>
        <rFont val="Arial"/>
        <family val="2"/>
        <charset val="162"/>
      </rPr>
      <t xml:space="preserve">                                                                       </t>
    </r>
  </si>
  <si>
    <r>
      <t xml:space="preserve">Malüllük Aylığı Alanlar (III)
</t>
    </r>
    <r>
      <rPr>
        <i/>
        <sz val="10"/>
        <rFont val="Arial"/>
        <family val="2"/>
        <charset val="162"/>
      </rPr>
      <t xml:space="preserve"> Invalidity pensioners</t>
    </r>
  </si>
  <si>
    <r>
      <t>Yaşlılık Aylığı Alanlar (IV)</t>
    </r>
    <r>
      <rPr>
        <b/>
        <i/>
        <sz val="11"/>
        <rFont val="Arial"/>
        <family val="2"/>
        <charset val="162"/>
      </rPr>
      <t xml:space="preserve"> 
</t>
    </r>
    <r>
      <rPr>
        <i/>
        <sz val="10"/>
        <rFont val="Arial"/>
        <family val="2"/>
        <charset val="162"/>
      </rPr>
      <t>Old-age pensioners</t>
    </r>
  </si>
  <si>
    <r>
      <t xml:space="preserve">Ölüm Aylığı Alanlar (V)
(Dosya) 
</t>
    </r>
    <r>
      <rPr>
        <i/>
        <sz val="10"/>
        <rFont val="Arial"/>
        <family val="2"/>
        <charset val="162"/>
      </rPr>
      <t>Survivor's pensioners (file)</t>
    </r>
  </si>
  <si>
    <r>
      <t xml:space="preserve">Ölüm Aylığı Alanlar (VI)
(Kişi) 
</t>
    </r>
    <r>
      <rPr>
        <i/>
        <sz val="10"/>
        <rFont val="Arial"/>
        <family val="2"/>
        <charset val="162"/>
      </rPr>
      <t>Widow's and Orphan's pensioners</t>
    </r>
  </si>
  <si>
    <r>
      <t>Sürekli İş Göremezlik Geliri Alanlar (VII)</t>
    </r>
    <r>
      <rPr>
        <b/>
        <sz val="11"/>
        <color indexed="8"/>
        <rFont val="Arial"/>
        <family val="2"/>
        <charset val="162"/>
      </rPr>
      <t xml:space="preserve">  
</t>
    </r>
    <r>
      <rPr>
        <i/>
        <sz val="10"/>
        <color indexed="8"/>
        <rFont val="Arial"/>
        <family val="2"/>
        <charset val="162"/>
      </rPr>
      <t>Permanent incapacity income recipients</t>
    </r>
  </si>
  <si>
    <r>
      <t xml:space="preserve">İŞ KAZASI İLE MESLEK HASTALIĞI SİGORTASI
</t>
    </r>
    <r>
      <rPr>
        <i/>
        <sz val="10"/>
        <color indexed="8"/>
        <rFont val="Arial"/>
        <family val="2"/>
        <charset val="162"/>
      </rPr>
      <t xml:space="preserve">Accident at work and occupational disease insurance     </t>
    </r>
    <r>
      <rPr>
        <i/>
        <sz val="11"/>
        <color indexed="8"/>
        <rFont val="Arial"/>
        <family val="2"/>
        <charset val="162"/>
      </rPr>
      <t xml:space="preserve"> </t>
    </r>
    <r>
      <rPr>
        <sz val="11"/>
        <color indexed="8"/>
        <rFont val="Arial"/>
        <family val="2"/>
        <charset val="162"/>
      </rPr>
      <t xml:space="preserve">        </t>
    </r>
    <r>
      <rPr>
        <b/>
        <sz val="11"/>
        <color indexed="8"/>
        <rFont val="Arial"/>
        <family val="2"/>
        <charset val="162"/>
      </rPr>
      <t xml:space="preserve">                                                            </t>
    </r>
  </si>
  <si>
    <r>
      <t xml:space="preserve"> Sürekli İşgöremezlik Ölüm Geliri Alanlar (Dosya)(VIII) 
</t>
    </r>
    <r>
      <rPr>
        <i/>
        <sz val="10"/>
        <rFont val="Arial"/>
        <family val="2"/>
        <charset val="162"/>
      </rPr>
      <t>Survivor's benefit recipients (permanent incapacity) (file)</t>
    </r>
    <r>
      <rPr>
        <b/>
        <i/>
        <sz val="10"/>
        <rFont val="Arial"/>
        <family val="2"/>
        <charset val="162"/>
      </rPr>
      <t xml:space="preserve"> </t>
    </r>
  </si>
  <si>
    <r>
      <t xml:space="preserve">Sürekli İşgöremezlik Ölüm Geliri Alanlar (Kişi) (IX) 
</t>
    </r>
    <r>
      <rPr>
        <i/>
        <sz val="10"/>
        <rFont val="Arial"/>
        <family val="2"/>
        <charset val="162"/>
      </rPr>
      <t>Survivor's benefit recipients (permanent incapacity) (person)</t>
    </r>
  </si>
  <si>
    <r>
      <t>Malüllük Aylığı Alanlar (X)</t>
    </r>
    <r>
      <rPr>
        <b/>
        <i/>
        <sz val="11"/>
        <rFont val="Arial"/>
        <family val="2"/>
        <charset val="162"/>
      </rPr>
      <t xml:space="preserve"> 
</t>
    </r>
    <r>
      <rPr>
        <i/>
        <sz val="10"/>
        <rFont val="Arial"/>
        <family val="2"/>
        <charset val="162"/>
      </rPr>
      <t>Invalidity pensioners</t>
    </r>
  </si>
  <si>
    <r>
      <t xml:space="preserve">Yaşlılık Aylığı Alanlar (XI) 
</t>
    </r>
    <r>
      <rPr>
        <i/>
        <sz val="10"/>
        <rFont val="Arial"/>
        <family val="2"/>
        <charset val="162"/>
      </rPr>
      <t>Old-age pensioners</t>
    </r>
  </si>
  <si>
    <r>
      <t xml:space="preserve">MALULLÜK-YAŞLILIK-ÖLÜM SİGORTASI 
</t>
    </r>
    <r>
      <rPr>
        <i/>
        <sz val="10"/>
        <color indexed="8"/>
        <rFont val="Arial"/>
        <family val="2"/>
        <charset val="162"/>
      </rPr>
      <t xml:space="preserve">Invalidity, old-age and survivors insurances </t>
    </r>
    <r>
      <rPr>
        <i/>
        <sz val="11"/>
        <color indexed="8"/>
        <rFont val="Arial"/>
        <family val="2"/>
        <charset val="162"/>
      </rPr>
      <t xml:space="preserve">   </t>
    </r>
    <r>
      <rPr>
        <sz val="11"/>
        <color indexed="8"/>
        <rFont val="Arial"/>
        <family val="2"/>
        <charset val="162"/>
      </rPr>
      <t xml:space="preserve">          </t>
    </r>
    <r>
      <rPr>
        <b/>
        <sz val="11"/>
        <color indexed="8"/>
        <rFont val="Arial"/>
        <family val="2"/>
        <charset val="162"/>
      </rPr>
      <t xml:space="preserve">                                                                  </t>
    </r>
  </si>
  <si>
    <r>
      <t xml:space="preserve">Ölüm Aylığı Alanlar (XII)
(Dosya) 
</t>
    </r>
    <r>
      <rPr>
        <i/>
        <sz val="10"/>
        <rFont val="Arial"/>
        <family val="2"/>
        <charset val="162"/>
      </rPr>
      <t>Survivor's pensioners (file)</t>
    </r>
  </si>
  <si>
    <r>
      <t xml:space="preserve">Ölüm Aylığı Alanlar (XIIII)
(Kişi) 
</t>
    </r>
    <r>
      <rPr>
        <i/>
        <sz val="10"/>
        <rFont val="Arial"/>
        <family val="2"/>
        <charset val="162"/>
      </rPr>
      <t>Widow's and Orphan's pensioners</t>
    </r>
  </si>
  <si>
    <r>
      <t xml:space="preserve">Sürekli İş Göremezlik Geliri Alanlar (XIV)  
</t>
    </r>
    <r>
      <rPr>
        <i/>
        <sz val="10"/>
        <rFont val="Arial"/>
        <family val="2"/>
        <charset val="162"/>
      </rPr>
      <t>Permanent incapacity income recipients</t>
    </r>
  </si>
  <si>
    <r>
      <t xml:space="preserve">İŞ KAZASI İLE MESLEK HASTALIĞI SİGORTASI
</t>
    </r>
    <r>
      <rPr>
        <i/>
        <sz val="10"/>
        <color indexed="8"/>
        <rFont val="Arial"/>
        <family val="2"/>
        <charset val="162"/>
      </rPr>
      <t xml:space="preserve">Accident at work and occupational disease insurance    </t>
    </r>
    <r>
      <rPr>
        <i/>
        <sz val="11"/>
        <color indexed="8"/>
        <rFont val="Arial"/>
        <family val="2"/>
        <charset val="162"/>
      </rPr>
      <t xml:space="preserve">                                                                     </t>
    </r>
  </si>
  <si>
    <r>
      <t xml:space="preserve"> Sürekli İşgöremezlik Ölüm Geliri Alanlar (Dosya)(XV)</t>
    </r>
    <r>
      <rPr>
        <i/>
        <sz val="11"/>
        <rFont val="Arial"/>
        <family val="2"/>
        <charset val="162"/>
      </rPr>
      <t xml:space="preserve"> </t>
    </r>
    <r>
      <rPr>
        <i/>
        <sz val="10"/>
        <rFont val="Arial"/>
        <family val="2"/>
        <charset val="162"/>
      </rPr>
      <t xml:space="preserve">Survivor's benefit recipients (permanent incapacity) (file) </t>
    </r>
  </si>
  <si>
    <r>
      <t xml:space="preserve">Sürekli İşgöremezlik Ölüm Geliri Alanlar (Kişi) (XVI) </t>
    </r>
    <r>
      <rPr>
        <i/>
        <sz val="10"/>
        <rFont val="Arial"/>
        <family val="2"/>
        <charset val="162"/>
      </rPr>
      <t>Survivor's benefit recipients (permanent incapacity) (person)</t>
    </r>
  </si>
  <si>
    <r>
      <t xml:space="preserve">TOPLAM AYLIK VEYA GELİR ALANLAR 
(Dosya) (III+IV+V+VII+VIII+X+XI+XII+XIV+XV)
</t>
    </r>
    <r>
      <rPr>
        <i/>
        <sz val="10"/>
        <rFont val="Arial"/>
        <family val="2"/>
        <charset val="162"/>
      </rPr>
      <t>Total Pensioners or Recipients (File)</t>
    </r>
  </si>
  <si>
    <r>
      <t xml:space="preserve">TOPLAM AYLIK ALANLAR (Kişi)  (III+IV+VI+VII+IX+X+XI+XIII+XIV+XVI) </t>
    </r>
    <r>
      <rPr>
        <i/>
        <sz val="10"/>
        <rFont val="Arial"/>
        <family val="2"/>
        <charset val="162"/>
      </rPr>
      <t>Total</t>
    </r>
    <r>
      <rPr>
        <b/>
        <i/>
        <sz val="10"/>
        <rFont val="Arial"/>
        <family val="2"/>
        <charset val="162"/>
      </rPr>
      <t xml:space="preserve"> </t>
    </r>
    <r>
      <rPr>
        <i/>
        <sz val="10"/>
        <rFont val="Arial"/>
        <family val="2"/>
        <charset val="162"/>
      </rPr>
      <t>Pensioners (Person)</t>
    </r>
  </si>
  <si>
    <r>
      <t xml:space="preserve">Tarım hariç 4/b Kapsam 
</t>
    </r>
    <r>
      <rPr>
        <i/>
        <sz val="10"/>
        <rFont val="Arial"/>
        <family val="2"/>
        <charset val="162"/>
      </rPr>
      <t>4/b Coverage (not including agriculture insurance )</t>
    </r>
  </si>
  <si>
    <r>
      <t xml:space="preserve"> 4/b Tarım Kapsamı 
</t>
    </r>
    <r>
      <rPr>
        <i/>
        <sz val="10"/>
        <rFont val="Arial"/>
        <family val="2"/>
        <charset val="162"/>
      </rPr>
      <t>4/b Agricultural Coverage</t>
    </r>
  </si>
  <si>
    <r>
      <t xml:space="preserve">Vataniler 
(Kişi)
</t>
    </r>
    <r>
      <rPr>
        <i/>
        <sz val="10"/>
        <rFont val="Arial"/>
        <family val="2"/>
        <charset val="162"/>
      </rPr>
      <t>Patriotic Services (Person)</t>
    </r>
  </si>
  <si>
    <r>
      <t xml:space="preserve">4/c Kapsamı 
</t>
    </r>
    <r>
      <rPr>
        <sz val="10"/>
        <rFont val="Arial"/>
        <family val="2"/>
        <charset val="162"/>
      </rPr>
      <t>Coverage 4/c</t>
    </r>
  </si>
  <si>
    <t xml:space="preserve">          Geçmişe kıyasla aradaki farkın sebebi bu durumdur.Ayrıca Tazminat (Ek 17) genel toplama dahil değildir.</t>
  </si>
  <si>
    <t>Not:1- 442 Sayılı Kanun Ek 17 inci Maddesindeki veriler tüm geçmişi kapsar şekilde verilmekteyken Mayıs 2013 tarihinden itibaren sadece bir aylık olarak verilmiştir.</t>
  </si>
  <si>
    <r>
      <t xml:space="preserve"> 4/b  (TARIM HARİÇ)
</t>
    </r>
    <r>
      <rPr>
        <i/>
        <sz val="10"/>
        <rFont val="Arial"/>
        <family val="2"/>
        <charset val="162"/>
      </rPr>
      <t>4/b (except Agricultural)</t>
    </r>
  </si>
  <si>
    <r>
      <t xml:space="preserve"> 4/b TARIM 
</t>
    </r>
    <r>
      <rPr>
        <i/>
        <sz val="10"/>
        <rFont val="Arial"/>
        <family val="2"/>
        <charset val="162"/>
      </rPr>
      <t>4/b Agricultural</t>
    </r>
  </si>
  <si>
    <t xml:space="preserve"> Permanent</t>
  </si>
  <si>
    <t>Temporary</t>
  </si>
  <si>
    <t>Public</t>
  </si>
  <si>
    <t>Private</t>
  </si>
  <si>
    <t>General Total</t>
  </si>
  <si>
    <t>Permanent</t>
  </si>
  <si>
    <r>
      <t>4 - Tarım (4/a-2925)</t>
    </r>
    <r>
      <rPr>
        <b/>
        <i/>
        <sz val="11"/>
        <rFont val="Arial"/>
        <family val="2"/>
        <charset val="162"/>
      </rPr>
      <t xml:space="preserve"> </t>
    </r>
    <r>
      <rPr>
        <i/>
        <sz val="10"/>
        <rFont val="Arial"/>
        <family val="2"/>
        <charset val="162"/>
      </rPr>
      <t xml:space="preserve"> 
     Insured in Agricultural Sector(SSI) </t>
    </r>
  </si>
  <si>
    <r>
      <rPr>
        <b/>
        <sz val="11"/>
        <rFont val="Arial"/>
        <family val="2"/>
        <charset val="162"/>
      </rPr>
      <t xml:space="preserve">UZUN VADELİ SİGORTA </t>
    </r>
    <r>
      <rPr>
        <sz val="11"/>
        <rFont val="Arial"/>
        <family val="2"/>
        <charset val="162"/>
      </rPr>
      <t xml:space="preserve">
</t>
    </r>
    <r>
      <rPr>
        <i/>
        <sz val="10"/>
        <rFont val="Arial"/>
        <family val="2"/>
        <charset val="162"/>
      </rPr>
      <t>Long Term Insurance</t>
    </r>
  </si>
  <si>
    <r>
      <t xml:space="preserve">EK 9
</t>
    </r>
    <r>
      <rPr>
        <i/>
        <sz val="10"/>
        <rFont val="Arial"/>
        <family val="2"/>
        <charset val="162"/>
      </rPr>
      <t>Additional 9</t>
    </r>
  </si>
  <si>
    <t>BÖLÜM I</t>
  </si>
  <si>
    <t>PART I</t>
  </si>
  <si>
    <t xml:space="preserve"> PERSONEL İSTATİSTİKLERİ</t>
  </si>
  <si>
    <t xml:space="preserve"> STAFF STATISTICS</t>
  </si>
  <si>
    <t xml:space="preserve">BÖLÜM I 
PERSONEL İSTATİSTİKLERİ  </t>
  </si>
  <si>
    <t>BÖLÜM II</t>
  </si>
  <si>
    <t>PART II</t>
  </si>
  <si>
    <t xml:space="preserve"> SİGORTALI İSTATİSTİKLERİ</t>
  </si>
  <si>
    <t xml:space="preserve"> INSURED STATISTICS</t>
  </si>
  <si>
    <t>Part II - Insured Person Statistics</t>
  </si>
  <si>
    <t>Metadata - Work Places and Insured People</t>
  </si>
  <si>
    <t>Part I - Staff Statistics</t>
  </si>
  <si>
    <r>
      <t xml:space="preserve">METAVERİ
</t>
    </r>
    <r>
      <rPr>
        <i/>
        <sz val="11"/>
        <rFont val="Arial"/>
        <family val="2"/>
        <charset val="162"/>
      </rPr>
      <t>Metadata</t>
    </r>
  </si>
  <si>
    <r>
      <t xml:space="preserve">METAVERİ - İŞYERİ VE SİGORTALI
</t>
    </r>
    <r>
      <rPr>
        <b/>
        <i/>
        <sz val="12"/>
        <color indexed="9"/>
        <rFont val="Times New Roman"/>
        <family val="1"/>
        <charset val="162"/>
      </rPr>
      <t>Metadata- Work Places and Insured People</t>
    </r>
  </si>
  <si>
    <t>BÖLÜM II
SİGORTALI İSTATİSTİKLERİ</t>
  </si>
  <si>
    <t>TABLO 10 - 4/c KAPSAMINDA AKTİF SİGORTALI ( İŞTİRAKÇİ ) VE AYLIK ALANLARIN  İL CİNSİYET DAĞILIMI</t>
  </si>
  <si>
    <t>Table 10 - Distribution Of  Insured Persons(Contributor) And Pensioners  in 4/c Coverage By Provinces and Gender</t>
  </si>
  <si>
    <t>Distribution of Insured People (Contributor) and Pensioners in 4/c Coverage by Provinces and Gender</t>
  </si>
  <si>
    <t>4/c Kapsamında Aktif İştirakçilerinin ve Aylık Alanların İl Cinsiyet Dağılımı</t>
  </si>
  <si>
    <t>4/b  Kapsamındaki Aktif Sigortalıların İl Cinsiyet Dağılımı</t>
  </si>
  <si>
    <t xml:space="preserve">Table 9- Distribution of Self-Employed  Insured People in 4/b Coverage By Province and Genders </t>
  </si>
  <si>
    <t xml:space="preserve">Distribution of Self-Employed  Insured People in 4/b Coverage By Province and Genders </t>
  </si>
  <si>
    <t xml:space="preserve">4/b Kapsamında Aktif Sigortalılar İle Aylık Ve Gelir Alanların  İllere  Dağılımı </t>
  </si>
  <si>
    <t xml:space="preserve">Distribution Of  Insured People, Pensioners And Income Recipients In 4/b Coverage by Provinces </t>
  </si>
  <si>
    <t xml:space="preserve">4/a Kapsamında Aktif Sigortalılar İle Aylık Ve Gelir Alanların  İllere  Dağılımı </t>
  </si>
  <si>
    <t>Sosyal Güvenlik Kapsamında Çalışan Sigortalılar  (4/a, 4/b, 4/c)</t>
  </si>
  <si>
    <t>Insured People in Social Security Coverage (4/a, 4/b, 4/c)</t>
  </si>
  <si>
    <t>Sosyal Güvenlik Kapsamı (4/a, 4/b, 4/c)</t>
  </si>
  <si>
    <t>Social Security Coverage (4/a, 4/b, 4/c)</t>
  </si>
  <si>
    <t>4/a Kapsamında Aktif Sigortalılar, Aylık veya Gelir Alanlar</t>
  </si>
  <si>
    <t>4/b Kapsamında Aktif Sigortalılar, Aylık veya Gelir Alanlar</t>
  </si>
  <si>
    <t>SGK Tahsis Türlerine Göre Yıl İçinde Aylık veya Gelir Bağlananlar</t>
  </si>
  <si>
    <t>4/a Kapsamında İşyeri, Zorunlu Sigortalılar ve Prime Esas Ortalama Günlük Kazançların Faaliyet Gruplarına Dağılımı</t>
  </si>
  <si>
    <t>4/a İllere Göre İş Yeri Sayıları ve Zorunlu Sigortalıların İllere Dağılımları</t>
  </si>
  <si>
    <t>Sosyal Güvenlik Kapsamında  Kişi Sayısı Ve Türkiye Nüfusuna Oranı (İL EMOD Tablosu)</t>
  </si>
  <si>
    <t>Number Of Person in the Social Security Coverage and Rate to the Turkey Population (İL EMOD Table)</t>
  </si>
  <si>
    <t>Table 6 -  Insured People And Pensioners in 4/c Coverage</t>
  </si>
  <si>
    <r>
      <t xml:space="preserve">MERKEZ TEŞKİLATI
</t>
    </r>
    <r>
      <rPr>
        <i/>
        <sz val="10"/>
        <rFont val="Arial"/>
        <family val="2"/>
      </rPr>
      <t>Central Organization</t>
    </r>
  </si>
  <si>
    <r>
      <t xml:space="preserve">TOPLAM </t>
    </r>
    <r>
      <rPr>
        <b/>
        <i/>
        <sz val="10"/>
        <rFont val="Arial"/>
        <family val="2"/>
      </rPr>
      <t xml:space="preserve"> 
</t>
    </r>
    <r>
      <rPr>
        <i/>
        <sz val="10"/>
        <rFont val="Arial"/>
        <family val="2"/>
      </rPr>
      <t>Total</t>
    </r>
  </si>
  <si>
    <r>
      <t xml:space="preserve">5- Diğer Sigortalılar(*) </t>
    </r>
    <r>
      <rPr>
        <sz val="11"/>
        <rFont val="Arial"/>
        <family val="2"/>
        <charset val="162"/>
      </rPr>
      <t xml:space="preserve">- </t>
    </r>
    <r>
      <rPr>
        <i/>
        <sz val="10"/>
        <rFont val="Arial"/>
        <family val="2"/>
        <charset val="162"/>
      </rPr>
      <t>Voluntarily Insured</t>
    </r>
  </si>
  <si>
    <r>
      <t>6-Stajyer ve Kursiyerler(**)</t>
    </r>
    <r>
      <rPr>
        <sz val="10"/>
        <rFont val="Arial"/>
        <family val="2"/>
        <charset val="162"/>
      </rPr>
      <t xml:space="preserve"> </t>
    </r>
    <r>
      <rPr>
        <sz val="12"/>
        <rFont val="Arial"/>
        <family val="2"/>
        <charset val="162"/>
      </rPr>
      <t>-</t>
    </r>
    <r>
      <rPr>
        <i/>
        <sz val="10"/>
        <rFont val="Arial"/>
        <family val="2"/>
        <charset val="162"/>
      </rPr>
      <t xml:space="preserve"> Intern and trainee</t>
    </r>
  </si>
  <si>
    <t xml:space="preserve">Not: 4/a kapsamındaki sigortalı: Hizmet akdi ile işveren tarafından çalıştırılan sigortalı verileri, iş yeri bazlı olup; aylık prim ve hizmet belgeleri ile yapılan bildirimler esas alınarak derlenmektedir. </t>
  </si>
  <si>
    <t xml:space="preserve">       3- Sosyal güvenlik kapsamında bulunan kişi sayılarına 20.madde sandıklarına tabi olan kişi sayıları dahil değildir.</t>
  </si>
  <si>
    <t xml:space="preserve">       4- 4/a kapsamındaki sigortalı: Hizmet akdi ile işveren tarafından çalıştırılan sigortalı verileri, iş yeri bazlı olup; aylık prim ve hizmet belgeleri ile yapılan bildirimler esas alınarak derlenmektedir. </t>
  </si>
  <si>
    <r>
      <rPr>
        <b/>
        <sz val="12"/>
        <rFont val="Arial"/>
        <family val="2"/>
        <charset val="162"/>
      </rPr>
      <t>Vatani Hizmet Emeklisi (Haksahibi)</t>
    </r>
    <r>
      <rPr>
        <sz val="12"/>
        <rFont val="Arial"/>
        <family val="2"/>
        <charset val="162"/>
      </rPr>
      <t xml:space="preserve">
</t>
    </r>
    <r>
      <rPr>
        <i/>
        <sz val="10"/>
        <rFont val="Arial"/>
        <family val="2"/>
        <charset val="162"/>
      </rPr>
      <t>Military service retired (Survivor)</t>
    </r>
  </si>
  <si>
    <t>NOT: Aylık alan kişi sayılarının içine primsiz aylık alanlar dahil olup,2018 yılı itibariyle vatanilerin kendileri yaşlılık aylığı alanlara, vatani haksahipleri ise ölüm haksahiplerine  dahil edilmiştir.</t>
  </si>
  <si>
    <t>Not: Stajyer,kursiyer, çırak vb. hariç olup uzun vade sigorta kolları kapsamındaki bildirimlerdir.</t>
  </si>
  <si>
    <r>
      <t xml:space="preserve">TAŞRA TEŞKİLATI
</t>
    </r>
    <r>
      <rPr>
        <i/>
        <sz val="10"/>
        <rFont val="Arial"/>
        <family val="2"/>
        <charset val="162"/>
      </rPr>
      <t xml:space="preserve">Provincial </t>
    </r>
    <r>
      <rPr>
        <i/>
        <sz val="10"/>
        <rFont val="Arial"/>
        <family val="2"/>
      </rPr>
      <t>Organization</t>
    </r>
  </si>
  <si>
    <r>
      <t xml:space="preserve">4/b Kapsamında Tarımdan Aylık veya Gelir  Alanlar 
</t>
    </r>
    <r>
      <rPr>
        <i/>
        <sz val="10"/>
        <rFont val="Arial"/>
        <family val="2"/>
        <charset val="162"/>
      </rPr>
      <t>Pensioners and income recipients in 4/b agricultural coverage</t>
    </r>
  </si>
  <si>
    <t xml:space="preserve">TABLO 7.1  - 4/a KAPSAMINDA AKTİF SİGORTALILAR İLE AYLIK VE GELİR ALANLARIN  İLLERE  DAĞILIMI </t>
  </si>
  <si>
    <t>TABLO 7.2 - 4/a KAPSAMINDA AKTİF  VE ZORUNLU SİGORTALILARIN İL CİNSİYET DAĞILIMI</t>
  </si>
  <si>
    <t>Table 7.2 -  Distribution of  Total Insured and Compulsory People In 4/a Coverage by Provinces and Gender</t>
  </si>
  <si>
    <t>Tablo 7.1</t>
  </si>
  <si>
    <t>Tablo 7.2</t>
  </si>
  <si>
    <t>Distribution of  Total Insured and Compulsory People In 4/a Coverage by Provinces and Gender</t>
  </si>
  <si>
    <t>4/a Kapsamında Aktif ve Zorunlu Sigortalıların İl Cinsiyet Dağılımı</t>
  </si>
  <si>
    <t xml:space="preserve">Table 7.1 -  Distribution of  Insured People, Pensioners And Income Recipients In 4/a Coverage by Provinces </t>
  </si>
  <si>
    <r>
      <t>Toplam (Dosya) -</t>
    </r>
    <r>
      <rPr>
        <sz val="10"/>
        <rFont val="Arial"/>
        <family val="2"/>
        <charset val="162"/>
      </rPr>
      <t xml:space="preserve"> </t>
    </r>
    <r>
      <rPr>
        <i/>
        <sz val="10"/>
        <rFont val="Arial"/>
        <family val="2"/>
        <charset val="162"/>
      </rPr>
      <t>Total (File)</t>
    </r>
  </si>
  <si>
    <r>
      <t xml:space="preserve">Toplam 
</t>
    </r>
    <r>
      <rPr>
        <i/>
        <sz val="10"/>
        <rFont val="Arial"/>
        <family val="2"/>
      </rPr>
      <t>Total</t>
    </r>
  </si>
  <si>
    <r>
      <t xml:space="preserve">4/a, 4/b, 4/c (Toplam)
</t>
    </r>
    <r>
      <rPr>
        <sz val="10"/>
        <rFont val="Arial"/>
        <family val="2"/>
        <charset val="162"/>
      </rPr>
      <t xml:space="preserve"> 4/a, 4/b, 4/c Total</t>
    </r>
  </si>
  <si>
    <r>
      <t xml:space="preserve"> Toplam Aktif Sigortalı (I+II+III+IV)
</t>
    </r>
    <r>
      <rPr>
        <i/>
        <sz val="10"/>
        <rFont val="Arial"/>
        <family val="2"/>
        <charset val="162"/>
      </rPr>
      <t>Total Self Employed Insured</t>
    </r>
  </si>
  <si>
    <r>
      <t xml:space="preserve">Tarım Hariç Zorunlu (I) 
</t>
    </r>
    <r>
      <rPr>
        <i/>
        <sz val="10"/>
        <rFont val="Arial"/>
        <family val="2"/>
        <charset val="162"/>
      </rPr>
      <t>Compulsory Insured (Except Agricultural)</t>
    </r>
  </si>
  <si>
    <r>
      <t xml:space="preserve"> Tarım zorunlu (4/b) (II)
</t>
    </r>
    <r>
      <rPr>
        <i/>
        <sz val="10"/>
        <rFont val="Arial"/>
        <family val="2"/>
        <charset val="162"/>
      </rPr>
      <t xml:space="preserve">Agriculture compulsory insured </t>
    </r>
  </si>
  <si>
    <r>
      <t xml:space="preserve">Muhtar (III) 
</t>
    </r>
    <r>
      <rPr>
        <i/>
        <sz val="10"/>
        <rFont val="Arial"/>
        <family val="2"/>
        <charset val="162"/>
      </rPr>
      <t>Demarch</t>
    </r>
  </si>
  <si>
    <r>
      <t xml:space="preserve">İsteğe Bağlı (IV)
</t>
    </r>
    <r>
      <rPr>
        <b/>
        <i/>
        <sz val="10"/>
        <rFont val="Arial"/>
        <family val="2"/>
        <charset val="162"/>
      </rPr>
      <t xml:space="preserve"> </t>
    </r>
    <r>
      <rPr>
        <i/>
        <sz val="10"/>
        <rFont val="Arial"/>
        <family val="2"/>
        <charset val="162"/>
      </rPr>
      <t>Voluntarily Insured</t>
    </r>
  </si>
  <si>
    <r>
      <t xml:space="preserve">Aktif Sigortalı 
</t>
    </r>
    <r>
      <rPr>
        <i/>
        <sz val="10"/>
        <rFont val="Arial"/>
        <family val="2"/>
        <charset val="162"/>
      </rPr>
      <t xml:space="preserve"> Insured Person</t>
    </r>
  </si>
  <si>
    <r>
      <t xml:space="preserve">Toplam Aktif (I+II) 
</t>
    </r>
    <r>
      <rPr>
        <i/>
        <sz val="10"/>
        <rFont val="Arial"/>
        <family val="2"/>
        <charset val="162"/>
      </rPr>
      <t>Total Insured</t>
    </r>
  </si>
  <si>
    <r>
      <t xml:space="preserve">Zorunlu (I) </t>
    </r>
    <r>
      <rPr>
        <i/>
        <sz val="11"/>
        <rFont val="Arial"/>
        <family val="2"/>
        <charset val="162"/>
      </rPr>
      <t>Compulsory Insured</t>
    </r>
  </si>
  <si>
    <r>
      <t xml:space="preserve">Zorunlu Sigortalı (I)
 </t>
    </r>
    <r>
      <rPr>
        <i/>
        <sz val="10"/>
        <rFont val="Arial"/>
        <family val="2"/>
        <charset val="162"/>
      </rPr>
      <t>Compulsory Insured</t>
    </r>
  </si>
  <si>
    <r>
      <t xml:space="preserve">İsteğe Bağlı(II)
</t>
    </r>
    <r>
      <rPr>
        <i/>
        <sz val="10"/>
        <rFont val="Arial"/>
        <family val="2"/>
        <charset val="162"/>
      </rPr>
      <t xml:space="preserve">Voluntarily Insured </t>
    </r>
  </si>
  <si>
    <r>
      <rPr>
        <b/>
        <sz val="11"/>
        <rFont val="Arial"/>
        <family val="2"/>
        <charset val="162"/>
      </rPr>
      <t xml:space="preserve">Tarım Hariç Zorunlu </t>
    </r>
    <r>
      <rPr>
        <sz val="11"/>
        <rFont val="Arial"/>
        <family val="2"/>
        <charset val="162"/>
      </rPr>
      <t xml:space="preserve">
</t>
    </r>
    <r>
      <rPr>
        <i/>
        <sz val="10"/>
        <rFont val="Arial"/>
        <family val="2"/>
        <charset val="162"/>
      </rPr>
      <t>Compulsory Except Agricultural</t>
    </r>
  </si>
  <si>
    <r>
      <rPr>
        <b/>
        <sz val="11"/>
        <rFont val="Arial"/>
        <family val="2"/>
        <charset val="162"/>
      </rPr>
      <t>Tarım zorunlu (4/b)</t>
    </r>
    <r>
      <rPr>
        <sz val="11"/>
        <rFont val="Arial"/>
        <family val="2"/>
        <charset val="162"/>
      </rPr>
      <t xml:space="preserve">
</t>
    </r>
    <r>
      <rPr>
        <i/>
        <sz val="10"/>
        <rFont val="Arial"/>
        <family val="2"/>
        <charset val="162"/>
      </rPr>
      <t>Agricultural Compulsory Insured</t>
    </r>
  </si>
  <si>
    <r>
      <rPr>
        <b/>
        <sz val="11"/>
        <rFont val="Arial"/>
        <family val="2"/>
        <charset val="162"/>
      </rPr>
      <t>Muhtar</t>
    </r>
    <r>
      <rPr>
        <sz val="11"/>
        <rFont val="Arial"/>
        <family val="2"/>
        <charset val="162"/>
      </rPr>
      <t xml:space="preserve"> 
</t>
    </r>
    <r>
      <rPr>
        <i/>
        <sz val="10"/>
        <rFont val="Arial"/>
        <family val="2"/>
        <charset val="162"/>
      </rPr>
      <t>Demarch</t>
    </r>
  </si>
  <si>
    <t>Tablo 11.1</t>
  </si>
  <si>
    <t>4/a ,4/b, 4/c Kapsamlarında Pasif Sigortalıların İl Cinsiyet Dağılımı</t>
  </si>
  <si>
    <t>Distribution of Total Pensoners In 4/a, 4/b, 4/c Coverage by Provinces and Gender</t>
  </si>
  <si>
    <t>Sigortalı İstatistikleri RİP kapsamında üretilmektedir.</t>
  </si>
  <si>
    <t>4/b</t>
  </si>
  <si>
    <r>
      <t>Yaşlılık Aylığı Alanlar -</t>
    </r>
    <r>
      <rPr>
        <b/>
        <i/>
        <sz val="12"/>
        <rFont val="Arial"/>
        <family val="2"/>
        <charset val="162"/>
      </rPr>
      <t xml:space="preserve"> </t>
    </r>
    <r>
      <rPr>
        <i/>
        <sz val="10"/>
        <rFont val="Arial"/>
        <family val="2"/>
        <charset val="162"/>
      </rPr>
      <t xml:space="preserve">Old -Age Pensioners </t>
    </r>
    <r>
      <rPr>
        <b/>
        <i/>
        <sz val="10"/>
        <rFont val="Arial"/>
        <family val="2"/>
        <charset val="162"/>
      </rPr>
      <t>(*)</t>
    </r>
  </si>
  <si>
    <t>(*) 7256 sayılı Bazı Alacakların Yeniden Yapılandırılması kapsamında  4b tarım sigortalılarının 2021 yılı  içinde yaşlılık aylığı  bağlanan kişi  sayılarında artış olmuştur.</t>
  </si>
  <si>
    <r>
      <t xml:space="preserve">Yurtdışı-
</t>
    </r>
    <r>
      <rPr>
        <i/>
        <sz val="10"/>
        <color indexed="8"/>
        <rFont val="Arial"/>
        <family val="2"/>
        <charset val="162"/>
      </rPr>
      <t>Overseas</t>
    </r>
  </si>
  <si>
    <r>
      <t>YURTDIŞI-</t>
    </r>
    <r>
      <rPr>
        <i/>
        <sz val="11"/>
        <rFont val="Arial"/>
        <family val="2"/>
        <charset val="162"/>
      </rPr>
      <t>Overseas</t>
    </r>
  </si>
  <si>
    <r>
      <t>YURTDIŞI-</t>
    </r>
    <r>
      <rPr>
        <i/>
        <sz val="10"/>
        <rFont val="Arial"/>
        <family val="2"/>
        <charset val="162"/>
      </rPr>
      <t>Overseas</t>
    </r>
  </si>
  <si>
    <r>
      <rPr>
        <b/>
        <sz val="11"/>
        <rFont val="Arial"/>
        <family val="2"/>
        <charset val="162"/>
      </rPr>
      <t>YURTDIŞI</t>
    </r>
    <r>
      <rPr>
        <b/>
        <sz val="10"/>
        <rFont val="Arial"/>
        <family val="2"/>
        <charset val="162"/>
      </rPr>
      <t>-</t>
    </r>
    <r>
      <rPr>
        <i/>
        <sz val="10"/>
        <rFont val="Arial"/>
        <family val="2"/>
        <charset val="162"/>
      </rPr>
      <t>Overseas</t>
    </r>
  </si>
  <si>
    <r>
      <t>YURTDIŞI-</t>
    </r>
    <r>
      <rPr>
        <i/>
        <sz val="10"/>
        <color indexed="8"/>
        <rFont val="Arial"/>
        <family val="2"/>
        <charset val="162"/>
      </rPr>
      <t>Overseas</t>
    </r>
  </si>
  <si>
    <t>TABLO 7.3. - SOSYAL GÜVENLİK DESTEK PRİMİNE TABİ SİGORTALILARIN  İL  CİNSİYET  DAĞILIMI</t>
  </si>
  <si>
    <t>Table 7.3. -  Distribution of Insured People Subject to Social Security Support Contribution by Provinces and Gender</t>
  </si>
  <si>
    <t>Tablo 7.3</t>
  </si>
  <si>
    <t>Sosyal Güvenlik Destek Primine Tabi Sigortalıların İl Cinsiyet Dağılımı</t>
  </si>
  <si>
    <t xml:space="preserve"> Distribution of Insured People Subject to Social Security Support Contribution by Provinces and Gender</t>
  </si>
  <si>
    <t>SOSYAL GÜVENLİK DESTEK PRİMİNE TABİ SİGORTALILAR</t>
  </si>
  <si>
    <t xml:space="preserve">İllere ve Cinsiyete Göre
</t>
  </si>
  <si>
    <t>Sosyal Güvenlik Destek Primine Tabi Sigortalılar</t>
  </si>
  <si>
    <t xml:space="preserve">Belirli yaş, sigortalılık süresi ve prim ödeme gün sayısı şartını yerine getirip emeklilik ve yaşlılık aylığı bağlanan sigortalıların yaşlılık aylığı kesilmeden hizmet akdine tabi çalışmaları halinde işverenlerinden alınan primdir.Sigortalıların sosyal güvenlik destek primi uygulamasına tabi olup olmadıkları ve uygulamada hangi kanun hükümlerinin ve maddesinin geçerli olacağı ilk defa sigortalı olunan tarihe göre değişiklik göstermektedir. </t>
  </si>
  <si>
    <t>TABLO 11.1 - 4/a ,4/b, 4/c KAPSAMLARINDA PASİF SİGORTALILARIN İL CİNSİYET DAĞILIMI</t>
  </si>
  <si>
    <t>Table 11.1 -  Distribution of Total Pensoners In 4/a, 4/b, 4/c Coverage by Provinces and Gender</t>
  </si>
  <si>
    <t>5510-102/1-a(1)</t>
  </si>
  <si>
    <t>5510-102/1-a(2)</t>
  </si>
  <si>
    <t>5510-102/1-a(3)</t>
  </si>
  <si>
    <t>5510-102/1-b</t>
  </si>
  <si>
    <t>5510 sayılı Kanunun 4 üncü maddesinin birinci fıkrasının (a) bendi kapsamındaki sigortalıları çalıştıran işyerleri yönünden; 
-İlk defa sigortalı çalıştırılmaya başlanılması durumunda,
-13/1/2011 tarihli ve 6102 sayılı Türk Ticaret Kanunu hükümlerine tâbi şirketlerin nevilerinin değişmesi, birleşmesi veya diğer bir şirkete katılması durumunda, 
-Adi şirketlerde şirkete yeni ortak alınması halinde,
-İşyerinin faaliyette bulunduğu adresten başka bir ildeki adrese nakledilmesi halinde, 
-İşyerinin devredilmesi halinde, 
-İşyerinin miras yolu ile intikal etmesi hallerinde işyeri bildirgesi verilmesi, gerekmektedir.
5510 sayılı Kanunun 102 nci maddesinin birinci fıkrasının (b) bendine istinaden;
İşyeri bildirgesinin  Kurumca belirlenen şekle ve usûle uygun verilmemesi veya Kurumca internet, elektronik veya benzeri ortamda göndermekle zorunlu tutulduğu halde, anılan ortamda gönderilmemesi veya  belirtilen süre içinde Kuruma verilmemesi halinde;
1) Kamu idareleri ile bilânço esasına göre defter tutmak zorunda olanlar için asgari ücretin üç katı tutarında,
2) Diğer defterleri tutmak zorunda olanlar için asgari ücretin iki katı tutarında,
3) Defter tutmakla yükümlü olmayanlar için bir aylık asgari ücret tutarında,
idari para cezası uygulanmaktadır.</t>
  </si>
  <si>
    <t>5510 sayılı Kanunun 4 üncü maddesinin birinci fıkrasının (a) bendi kapsamındaki sigortalıları çalıştıran işyerleri yönünden; 
-İlk defa sigortalı çalıştırılmaya başlanılması halinde işyeri bildirgesinin en geç sigortalı çalıştırmaya başlanılan tarihte Kuruma verilmesi, 
-13/1/2011 tarihli ve 6102 sayılı Türk Ticaret Kanunu hükümlerine tâbi şirketlerin nevilerinin değişmesi, birleşmesi veya diğer bir şirkete katılması durumunda, bu hususların ticaret siciline tesciline ilişkin ilân tarihini takip eden on gün içinde işyeri bildirgesi ile Kuruma bildirilmesi,
-Adi şirketlerde şirkete yeni ortak alınması halinde en geç yeni ortağın alındığı tarihi takip eden on gün içinde işyeri bildirgesinin verilmesi
-İşyerinin faaliyette bulunduğu adresten başka bir ildeki adrese nakledilmesi halinde, en geç nakil tarihini takip eden 10 gün içinde işyeri bildirgesinin verilmesi,
-İşyerinin devredilmesi halinde, devir tarihini takip eden 10 gün içerisinde işyeri bildirgesinin verilmesi
-Miras yolu ile intikal eden işyerinden dolayı yeni işveren (mirasçılar) tarafından düzenlenecek işyeri bildirgesinin ölüm tarihinden itibaren en geç üç ay içinde verilmesi gerekmektedir.</t>
  </si>
  <si>
    <t>İlk defa tescil edilen işyerlerinde sigortalı çalıştırmaya başlanılan tarih,
Türk Ticaret Kanunu hükümlerine tâbi şirketlerin nevilerinin değişmesi, birleşmesi veya diğer bir şirkete katılması durumunda, bu hususların ticaret siciline tesciline ilişkin ilân tarihini takip eden onuncu gün,
Adi şirketlerde şirkete yeni ortak alınması halinde yeni ortağın alındığı tarihi takip eden onuncu gün,
İşyerinin faaliyette bulunduğu adresten başka bir ildeki adrese nakledilmesi halinde nakil tarihini takip eden onuncu gün,
Sigortalı çalıştırılan bir işin veya işyerinin başka bir işverene devredilmesi halinde devir tarihini takip eden onuncu gün,
İşyerinin miras yoluyla intikali halinde, ölüm tarihinden itibaren başlamak üzere üçüncü ayın son günü,
fiilin işlendiği tarih olarak kabul edilmektedir.</t>
  </si>
  <si>
    <t>5510-102/1-c(1),(2)</t>
  </si>
  <si>
    <t>Asıl veya ek aylık prim ve hizmet belgesini, Kurumca belirlenen şekilde ve usûlde vermeyenler ya da Kurumca internet, elektronik veya benzeri ortamda göndermekle zorunlu tutulduğu halde anılan ortamda göndermeyenler veya belirlenen süre içinde vermeyenlere her bir fiil için; 
5510 sayılı Kanunun 102 nci maddesinin birinci fıkrasının (c ) bendinin 
(1) numaralı alt bendine göre belgenin asıl olması halinde aylık asgari ücretin iki katını geçmemek kaydıyla belgede kayıtlı sigortalı sayısı başına, aylık asgari ücretin beşte biri tutarında, 
(2)  numaralı alt bendine göre ise belgenin ek olması halinde, aylık asgari ücretin iki katını geçmemek kaydıyla her bir ek belgede kayıtlı sigortalı sayısı başına, aylık asgari ücretin sekizde biri tutarında,
 idari para cezası uygulanmaktadır.</t>
  </si>
  <si>
    <t xml:space="preserve">
Ayın 1’i ile 30’u arasındaki çalışmaları karşılığı ücret alan sigortalılar için en geç belgenin ilişkin olduğu ayı izleyen ayın 26’sında,
Ayın 15’i ile müteakip ayın 14’ü arasındaki çalışmaları karşılığı ücret alan sigortalılar için en geç belgenin ilişkin olduğu ayı takip eden ayın  26’sında,
saat 23.59’a kadar verilmesi gerekmektedir.
</t>
  </si>
  <si>
    <t>Belgenin asıl olması halinde aylık asgari ücretin iki katını geçmemek kaydıyla belgede kayıtlı sigortalı sayısı başına, aylık asgari ücretin beşte biri</t>
  </si>
  <si>
    <t>5510-102/1-c(3)</t>
  </si>
  <si>
    <t>5510 sayılı Kanunun 86 ncı maddesinin beşinci fıkrasına göre;Sigortalıların otuz günden az çalıştığını gösteren bilgi ve belgelerin Kurumca istenilmesine rağmen ibraz edilmemesi veya ibraz edilen bilgi ve belgelerin geçerli sayılmaması halinde otuz günden az bildirilen sürelere ait aylık prim ve hizmet belgesi veya muhtasar ve prim hizmet beyannamesi, yapılan tebligata rağmen bir ay içinde verilmemesi veya noksan verilmesi halinde Kurumca re’sen düzenlenir ve muhteviyatı primler, bu Kanun hükümlerine göre tahsil olunur. 
Buna göre ek belgenin 86 ncı maddenin beşinci fıkrasına istinaden Kurumca re’sen düzenlenmesi durumunda, aylık asgari ücretin iki katını geçmemek kaydıyla her bir ek belgede kayıtlı sigortalı sayısı başına, aylık asgari ücretin yarısı tutarında idari para cezası uygulanmaktadır.</t>
  </si>
  <si>
    <t>5510-102/1-c(4)</t>
  </si>
  <si>
    <t>Aylık prim ve hizmet belgesinin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veya kazançları Kuruma bildirilmediği veya eksik bildirildiği anlaşılan sigortalılarla ilgili olması halinde, belgenin asıl veya ek nitelikte olup olmadığı, işverenlerce düzenlenip düzenlenmediği üzerinde durulmaksızın,  her bir belge başına aylık asgari ücretin iki katı tutarında idari para cezası uygulanmaktadır.</t>
  </si>
  <si>
    <t>Ayın 1’i ile 30’u arasındaki çalışmaları karşılığı ücret alan sigortalılar için en geç belgenin ilişkin olduğu ayı izleyen ayın 26’sında,
Ayın 15’i ile müteakip ayın 14’ü arasındaki çalışmaları karşılığı ücret alan sigortalılar için en geç belgenin ilişkin olduğu ayı takip eden ayın  26’sında,
saat 23.59’a kadar verilmesi gerekmektedir.</t>
  </si>
  <si>
    <t xml:space="preserve">5510-102/1-d </t>
  </si>
  <si>
    <t>Eksik bildirilen işçilik tutarının mal edildiği ay, mal edilen ayın tespit edilememesi durumunda faaliyette bulunulan son ay.</t>
  </si>
  <si>
    <t>5510-102/1-e(1),(2),(3)</t>
  </si>
  <si>
    <t xml:space="preserve">5510-102/1-e(4) </t>
  </si>
  <si>
    <t>Tutmakla yükümlü bulunulan defter ve belgelerin ibraz edilmemesi nedeniyle verilmesi gereken ceza tutarını aşmamak kaydıyla; defter ve belgelerin tümünü verilen süre içinde ibraz etmekle birlikte; kanunî tasdik süresi geçtikten sonra tasdik ettirilmiş olan defterlerin tasdik tarihinden önceki kısmı, işçilikle ilgili giderlerin işlenmemiş olduğu tespit edilen defterler, sigorta primleri hesabına esas tutulan kazançların kesin olarak tespitine imkân vermeyecek şekilde
usulsüz veya noksan tutulmuş defterler, herhangi bir ay için sigorta primleri hesabına esas tutulması gereken kazançların ve kazançlarla ilgili ödemelerin (sigorta primine esas kazancın ödemeye bağlı olduğu durumlar dahil) o ayın dahil bulunduğu hesap dönemine ait defterlere işlenmemiş olması halinde, o aya ait defter kayıtları geçerli sayılmaz ve bu geçersizlik hallerinin gerçekleştiği her bir takvim ayı için, aylık asgari ücretin yarısı tutarında; kullanılmaya başlanmadan önce tasdik ettirilmesi zorunlu olduğu halde tasdiksiz tutulmuş olan defterler geçerli sayılmaz ve tutmakla yükümlü bulunulan defter türü dikkate alınarak bu bendin (1) ve (2) numaralı alt bentlerine göre; Vergi Usûl Kanunu gereğince bilanço esasına göre defter tutulması gerekirken işletme hesabı esasına göre tutulmuş defterler geçerli sayılmaz ve bu bendin (1) numaralı alt bendine göre,                                                                                                                                                                                                                                                                                                                                                                 Tutulması zorunlu defterlerin ilgili Kanunlarda belirtilen usul ve esaslara uygun tutulması gerekmektedir.</t>
  </si>
  <si>
    <t xml:space="preserve">5510-102/1-f </t>
  </si>
  <si>
    <t>Kurumun talep tarihinden itibaren en geç 1 ay içinde</t>
  </si>
  <si>
    <t xml:space="preserve">5510-102/1-g </t>
  </si>
  <si>
    <t>Sözleşmenin imzalandığı tarihi takip eden 15 gün içinde</t>
  </si>
  <si>
    <t>15'inci gün</t>
  </si>
  <si>
    <t>5510-102/1-h</t>
  </si>
  <si>
    <t>5510-102/1-ı(1),(2)</t>
  </si>
  <si>
    <t>---</t>
  </si>
  <si>
    <t>5510-102/1-i</t>
  </si>
  <si>
    <t xml:space="preserve">5510-102/1-i(1)
</t>
  </si>
  <si>
    <t xml:space="preserve">5510-102/1-i(2)
</t>
  </si>
  <si>
    <t>a) 14/4/2012 tarihinde görevde olan sigortalılar için 31/8/2015 (dahil) tarihine kadar,
b) 14/4/2012 tarihi ile 31/8/2015 tarihi arasında ilk defa veya tekrar atanan sigortalılar için 2/11/2015 (dahil) tarihine kadar,
c) 1/9/2015 tarihinden itibaren ilk defa, tekrar veya naklen atanan sigortalılar için göreve başladıkları tarihten itibaren 90 gün içinde,
ç) (a), (b) ve (c) bentlerinde belirtilen sigortalıların sisteme aktarılan bilgilerinde herhangi bir değişiklik olması halinde değişikliğin yapıldığı/onaylandığı, belgenin ibraz edildiği/intikal ettiği tarihten itibaren 90 gün içinde,
d) 14/4/2012 tarihinden önce herhangi bir nedenle görevlerinden ayrılmış olan sigortalılar için (emekliler ile naklen tayin olanlar hariç) 2/7/2018 (dahil) tarihine kadar,</t>
  </si>
  <si>
    <t>Yasal süresi alanında yer alanlardan (a), (b) ve (d) bendi için belirlenenlerde  son günü, (c) ve (ç) için bilgi girişinin yapılması gereken sürenin başlangıcından itibaren 90. günün sonu</t>
  </si>
  <si>
    <t>Ancak, işyeri bazında idari para cezası ilgili yılın aralık ayında geçerli olan brüt asgari ücretin 24 katını geçemez.</t>
  </si>
  <si>
    <t>5510-102/1-j</t>
  </si>
  <si>
    <t>5510-102/1-k</t>
  </si>
  <si>
    <t>5510-102/1-l</t>
  </si>
  <si>
    <t>5510-102/1-m(1)</t>
  </si>
  <si>
    <t xml:space="preserve"> Kurumun prim tahakkukuna ve sigortalıların sosyal güvenlik haklarına dayanak teşkil eden 5510 sayılı  Kanunun 86 ncı maddesinin on üçüncü fıkrası uyarınca verilmesi gereken beyannamedeki sigortalıların, prime esas kazançlarının veya hizmetlerinin bildirilmediği, eksik ya da geç bildirildiği anlaşılan her bir işyeri için; beyannamenin asıl olması hâlinde, aylık asgari ücretin iki katını geçmemek kaydıyla beyannamede kayıtlı sigortalı sayısı başına, aylık asgari ücretin beşte biri tutarında idari para cezası uygulanmaktadır.</t>
  </si>
  <si>
    <t>Ayın 1’i ile 30’u arasındaki çalışmaları karşılığı ücret alan sigortalılar için en geç beyannamenin  ilişkin olduğu ayı izleyen ayın 26’sında,
Ayın 15’i ile müteakip ayın 14’ü arasındaki çalışmaları karşılığı ücret alan sigortalılar için en geç beyannamenin  ilişkin olduğu ayı takip eden ayın  26’sında,
saat 23.59’a kadar verilmesi gerekmektedir.</t>
  </si>
  <si>
    <t>Beyannamenin  verilmesi gereken sürenin son günü</t>
  </si>
  <si>
    <t>5510-102/1-m(2)</t>
  </si>
  <si>
    <t>Kurumun prim tahakkukuna ve sigortalıların sosyal güvenlik haklarına dayanak teşkil eden bu Kanunun 86 ncı maddesinin on üçüncü fıkrası uyarınca verilmesi gereken beyannamedeki sigortalıların, prime esas kazançlarının veya hizmetlerinin bildirilmediği, eksik ya da geç bildirildiği anlaşılan her bir işyeri için; beyannamenin ek olması hâlinde, aylık asgari ücretin iki katını geçmemek kaydıyla beyannamede kayıtlı sigortalı sayısı başına, aylık asgari ücretin sekizde biri tutarında idari para cezası uygulanmaktadır.</t>
  </si>
  <si>
    <t>5510-102/1-m(3)</t>
  </si>
  <si>
    <t>5510 sayılı Kanunun 86 ncı maddesinin beşinci fıkrasına göre;Sigortalıların otuz günden az çalıştığını gösteren bilgi ve belgelerin Kurumca istenilmesine rağmen ibraz edilmemesi veya ibraz edilen bilgi ve belgelerin geçerli sayılmaması halinde otuz günden az bildirilen sürelere ait aylık prim ve hizmet belgesi veya muhtasar ve prim hizmet beyannamesi, yapılan tebligata rağmen bir ay içinde verilmemesi veya noksan verilmesi halinde Kurumca re’sen düzenlenir ve muhteviyatı primler, bu Kanun hükümlerine göre tahsil olunur. 
Buna göre ek beyannamenin  86 ncı maddenin beşinci fıkrasına istinaden Kurumca re’sen düzenlenmesi durumunda, aylık asgari ücretin iki katını geçmemek kaydıyla her bir ek belgede kayıtlı sigortalı sayısı başına, aylık asgari ücretin yarısı tutarında idari para cezası uygulanmaktadır.</t>
  </si>
  <si>
    <t>5510-102/1-m(4) a)b)c)</t>
  </si>
  <si>
    <t>Beyannamenin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 kazançları Kuruma bildirilmediği veya eksik bildirildiği ya da sadece hizmetlerinin Kuruma eksik bildirildiği anlaşılan sigortalılarla ilgili olması hâlinde, beyannamenin asıl veya ek nitelikte olup olmadığı, işverence düzenlenip düzenlenmediği dikkate alınmaksızın, aylık beyannamedeki her bir işyeri için, 
a) Kamu idareleri ile 213 sayılı Vergi Usul Kanunu uyarınca bilanço esasına göre defter tutmak zorunda olanlar hakkında asgari ücretin üç katını geçmemek üzere sigortalı başına aylık asgari ücret tutarında, 
b) Diğer defterleri tutmak zorunda olanlar hakkında asgari ücretin iki katını geçmemek üzere sigortalı başına yarım asgari ücret tutarında, 
c) Defter tutmakla yükümlü olmayanlar hakkında aylık asgari ücreti geçmemek üzere sigortalı başına asgari ücretin üçte biri tutarında, idari para cezası uygulanmaktadır.</t>
  </si>
  <si>
    <t xml:space="preserve">
a) Kamu idareleri ile 213 sayılı Vergi Usul Kanunu uyarınca bilanço esasına göre defter tutmak zorunda olanlar hakkında asgari ücretin üç katını geçmemek üzere sigortalı başına aylık asgari ücret tutarında, 
.</t>
  </si>
  <si>
    <t xml:space="preserve">
b) Diğer defterleri tutmak zorunda olanlar hakkında asgari ücretin iki katını geçmemek üzere sigortalı başına yarım asgari ücret tutarında, 
</t>
  </si>
  <si>
    <t>c) Defter tutmakla yükümlü olmayanlar hakkında aylık asgari ücreti geçmemek üzere sigortalı başına asgari ücretin üçte biri tutarında, idari para cezası uygulanmaktadır.</t>
  </si>
  <si>
    <t>5510-102/1-m(4) ç)</t>
  </si>
  <si>
    <t>Beyannamenin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 kazançları Kuruma bildirilmediği veya eksik bildirildiği ya da sadece hizmetlerinin Kuruma eksik bildirildiği anlaşılan sigortalılarla ilgili olması hâlinde, beyannamenin asıl veya ek nitelikte olup olmadığı, işverence düzenlenip düzenlenmediği dikkate alınmaksızın, aylık beyannamedeki her bir işyeri için, 
Beyannamedeki her bir işyerinden bildirilen sigortalıların sadece prime esas kazançlarının eksik bildirildiğinin anlaşılması hâlinde beyannamenin asıl veya ek nitelikte olup olmadığı, işverence düzenlenip düzenlenmediği dikkate alınmaksızın, aylık asgari ücretin onda birinden az, iki katından fazla olmamak üzere tespit edilen prime esas kazanç tutarında
idari para cezası uygulanmaktadır.</t>
  </si>
  <si>
    <t>5510-102/1-n</t>
  </si>
  <si>
    <t>MPHB verilme süresinin son günü</t>
  </si>
  <si>
    <t>Table 20- Administrative Fines Applied to Act 5510</t>
  </si>
  <si>
    <t>5510 Sayılı Kanuna Göre İdari Para Cezaları</t>
  </si>
  <si>
    <t>Administrative Fines Applied to Act 5510</t>
  </si>
  <si>
    <r>
      <t xml:space="preserve">SGK KAPSAMINDAKİ TOPLAM ZORUNLU SİGORTALI SAYILARI - </t>
    </r>
    <r>
      <rPr>
        <i/>
        <sz val="10"/>
        <rFont val="Arial"/>
        <family val="2"/>
        <charset val="162"/>
      </rPr>
      <t>Number of Compulsory Insured Employees, (4/a, 4/b, 4/c)</t>
    </r>
  </si>
  <si>
    <r>
      <t xml:space="preserve">Yıllar </t>
    </r>
    <r>
      <rPr>
        <i/>
        <sz val="11"/>
        <rFont val="Arial"/>
        <family val="2"/>
        <charset val="162"/>
      </rPr>
      <t>Years</t>
    </r>
  </si>
  <si>
    <r>
      <t>I- AKTİF SİGORTALILAR -</t>
    </r>
    <r>
      <rPr>
        <i/>
        <sz val="11"/>
        <rFont val="Arial"/>
        <family val="2"/>
        <charset val="162"/>
      </rPr>
      <t xml:space="preserve"> INSURED</t>
    </r>
  </si>
  <si>
    <r>
      <rPr>
        <b/>
        <sz val="11"/>
        <rFont val="Arial"/>
        <family val="2"/>
        <charset val="162"/>
      </rPr>
      <t>1-  Zorunlu</t>
    </r>
    <r>
      <rPr>
        <sz val="11"/>
        <rFont val="Arial"/>
        <family val="2"/>
        <charset val="162"/>
      </rPr>
      <t xml:space="preserve"> -</t>
    </r>
    <r>
      <rPr>
        <i/>
        <sz val="11"/>
        <rFont val="Arial"/>
        <family val="2"/>
        <charset val="162"/>
      </rPr>
      <t xml:space="preserve"> Compulsory</t>
    </r>
  </si>
  <si>
    <r>
      <rPr>
        <b/>
        <sz val="11"/>
        <rFont val="Arial"/>
        <family val="2"/>
        <charset val="162"/>
      </rPr>
      <t xml:space="preserve">          Zorunlu Tarım Hariç</t>
    </r>
    <r>
      <rPr>
        <sz val="11"/>
        <rFont val="Arial"/>
        <family val="2"/>
        <charset val="162"/>
      </rPr>
      <t xml:space="preserve">
          </t>
    </r>
    <r>
      <rPr>
        <i/>
        <sz val="11"/>
        <rFont val="Arial"/>
        <family val="2"/>
        <charset val="162"/>
      </rPr>
      <t>Compulsory (except Agricultural)</t>
    </r>
  </si>
  <si>
    <r>
      <t xml:space="preserve">         </t>
    </r>
    <r>
      <rPr>
        <b/>
        <sz val="11"/>
        <rFont val="Arial"/>
        <family val="2"/>
        <charset val="162"/>
      </rPr>
      <t xml:space="preserve"> Tarım zorunlu (4/b)</t>
    </r>
    <r>
      <rPr>
        <sz val="11"/>
        <rFont val="Arial"/>
        <family val="2"/>
        <charset val="162"/>
      </rPr>
      <t xml:space="preserve">
       </t>
    </r>
    <r>
      <rPr>
        <i/>
        <sz val="11"/>
        <rFont val="Arial"/>
        <family val="2"/>
        <charset val="162"/>
      </rPr>
      <t xml:space="preserve">   Insured in Agricultural Sector(BAĞ-KUR) </t>
    </r>
  </si>
  <si>
    <r>
      <t xml:space="preserve">          Muhtar </t>
    </r>
    <r>
      <rPr>
        <sz val="11"/>
        <rFont val="Arial"/>
        <family val="2"/>
        <charset val="162"/>
      </rPr>
      <t xml:space="preserve">- </t>
    </r>
    <r>
      <rPr>
        <i/>
        <sz val="11"/>
        <rFont val="Arial"/>
        <family val="2"/>
        <charset val="162"/>
      </rPr>
      <t>Demarch</t>
    </r>
  </si>
  <si>
    <r>
      <rPr>
        <b/>
        <sz val="11"/>
        <rFont val="Arial"/>
        <family val="2"/>
        <charset val="162"/>
      </rPr>
      <t xml:space="preserve">  2- İsteğe Bağlı -</t>
    </r>
    <r>
      <rPr>
        <sz val="11"/>
        <rFont val="Arial"/>
        <family val="2"/>
        <charset val="162"/>
      </rPr>
      <t xml:space="preserve"> </t>
    </r>
    <r>
      <rPr>
        <i/>
        <sz val="11"/>
        <rFont val="Arial"/>
        <family val="2"/>
        <charset val="162"/>
      </rPr>
      <t>Voluntarily Insured</t>
    </r>
  </si>
  <si>
    <r>
      <t>II- PASİF (AYLIK VEYA GELİR ALANLAR) SİGORTALILAR -</t>
    </r>
    <r>
      <rPr>
        <b/>
        <i/>
        <sz val="11"/>
        <rFont val="Arial"/>
        <family val="2"/>
        <charset val="162"/>
      </rPr>
      <t xml:space="preserve"> </t>
    </r>
    <r>
      <rPr>
        <i/>
        <sz val="11"/>
        <rFont val="Arial"/>
        <family val="2"/>
        <charset val="162"/>
      </rPr>
      <t>PENSIONERS</t>
    </r>
  </si>
  <si>
    <r>
      <t xml:space="preserve"> -Dosya </t>
    </r>
    <r>
      <rPr>
        <sz val="11"/>
        <rFont val="Arial"/>
        <family val="2"/>
        <charset val="162"/>
      </rPr>
      <t>-</t>
    </r>
    <r>
      <rPr>
        <b/>
        <sz val="11"/>
        <rFont val="Arial"/>
        <family val="2"/>
        <charset val="162"/>
      </rPr>
      <t xml:space="preserve"> </t>
    </r>
    <r>
      <rPr>
        <i/>
        <sz val="11"/>
        <rFont val="Arial"/>
        <family val="2"/>
        <charset val="162"/>
      </rPr>
      <t>File</t>
    </r>
  </si>
  <si>
    <r>
      <t xml:space="preserve"> -Kişi </t>
    </r>
    <r>
      <rPr>
        <sz val="11"/>
        <rFont val="Arial"/>
        <family val="2"/>
        <charset val="162"/>
      </rPr>
      <t xml:space="preserve">- </t>
    </r>
    <r>
      <rPr>
        <i/>
        <sz val="11"/>
        <rFont val="Arial"/>
        <family val="2"/>
        <charset val="162"/>
      </rPr>
      <t>Person</t>
    </r>
  </si>
  <si>
    <r>
      <rPr>
        <b/>
        <sz val="11"/>
        <rFont val="Arial"/>
        <family val="2"/>
        <charset val="162"/>
      </rPr>
      <t xml:space="preserve">1 - Yaşlılık Aylığı Alanlar </t>
    </r>
    <r>
      <rPr>
        <sz val="11"/>
        <rFont val="Arial"/>
        <family val="2"/>
        <charset val="162"/>
      </rPr>
      <t>-</t>
    </r>
    <r>
      <rPr>
        <i/>
        <sz val="11"/>
        <rFont val="Arial"/>
        <family val="2"/>
        <charset val="162"/>
      </rPr>
      <t xml:space="preserve"> Old-age pensioners</t>
    </r>
  </si>
  <si>
    <r>
      <t xml:space="preserve">2 - Malullük Aylığı Alanlar </t>
    </r>
    <r>
      <rPr>
        <sz val="11"/>
        <rFont val="Arial"/>
        <family val="2"/>
        <charset val="162"/>
      </rPr>
      <t>-</t>
    </r>
    <r>
      <rPr>
        <i/>
        <sz val="11"/>
        <rFont val="Arial"/>
        <family val="2"/>
        <charset val="162"/>
      </rPr>
      <t xml:space="preserve"> Invalidity pensioners</t>
    </r>
  </si>
  <si>
    <r>
      <t xml:space="preserve">3 - Ölüm Aylığı Alanlar (Dosya) 
     </t>
    </r>
    <r>
      <rPr>
        <i/>
        <sz val="11"/>
        <rFont val="Arial"/>
        <family val="2"/>
        <charset val="162"/>
      </rPr>
      <t>Survivor's pensioners (file)</t>
    </r>
  </si>
  <si>
    <r>
      <t xml:space="preserve">4 - Ölüm Aylığı Alanlar (Kişi) 
     </t>
    </r>
    <r>
      <rPr>
        <i/>
        <sz val="11"/>
        <rFont val="Arial"/>
        <family val="2"/>
        <charset val="162"/>
      </rPr>
      <t>Widow's and Orphan's pensioners</t>
    </r>
  </si>
  <si>
    <r>
      <t xml:space="preserve">5 - Sürekli İşgöremezlik Geliri Alanlar
     </t>
    </r>
    <r>
      <rPr>
        <i/>
        <sz val="11"/>
        <rFont val="Arial"/>
        <family val="2"/>
        <charset val="162"/>
      </rPr>
      <t>Permanent incapacity income recipients</t>
    </r>
  </si>
  <si>
    <r>
      <t>6 - Sürekli İşgöremezlik Ölüm Geliri Alanlar (Dosya)</t>
    </r>
    <r>
      <rPr>
        <b/>
        <i/>
        <sz val="11"/>
        <rFont val="Arial"/>
        <family val="2"/>
        <charset val="162"/>
      </rPr>
      <t xml:space="preserve"> 
    </t>
    </r>
    <r>
      <rPr>
        <i/>
        <sz val="11"/>
        <rFont val="Arial"/>
        <family val="2"/>
        <charset val="162"/>
      </rPr>
      <t xml:space="preserve">Survivor's benefit recipients (permanent incapacity) (file) </t>
    </r>
  </si>
  <si>
    <r>
      <t>7 - Sürekli İşgöremezlik Ölüm  Geliri Alanlar (Kişi)</t>
    </r>
    <r>
      <rPr>
        <b/>
        <i/>
        <sz val="11"/>
        <rFont val="Arial"/>
        <family val="2"/>
        <charset val="162"/>
      </rPr>
      <t xml:space="preserve"> 
  </t>
    </r>
    <r>
      <rPr>
        <i/>
        <sz val="11"/>
        <rFont val="Arial"/>
        <family val="2"/>
        <charset val="162"/>
      </rPr>
      <t>Survivor's benefit recipients (permanent incapacity) (person)</t>
    </r>
  </si>
  <si>
    <r>
      <t xml:space="preserve">III- BAĞIMLILAR - </t>
    </r>
    <r>
      <rPr>
        <i/>
        <sz val="11"/>
        <rFont val="Arial"/>
        <family val="2"/>
        <charset val="162"/>
      </rPr>
      <t>DEPENDENTS</t>
    </r>
  </si>
  <si>
    <r>
      <t xml:space="preserve">Aktif / Pasif Oranı - </t>
    </r>
    <r>
      <rPr>
        <i/>
        <sz val="11"/>
        <rFont val="Arial"/>
        <family val="2"/>
        <charset val="162"/>
      </rPr>
      <t>Insured/Pensioner Ratio</t>
    </r>
  </si>
  <si>
    <r>
      <t xml:space="preserve">4/b  Kapsamı - </t>
    </r>
    <r>
      <rPr>
        <i/>
        <sz val="11"/>
        <rFont val="Arial"/>
        <family val="2"/>
        <charset val="162"/>
      </rPr>
      <t>Social Insurance Coverage (4/b)</t>
    </r>
  </si>
  <si>
    <r>
      <rPr>
        <b/>
        <sz val="11"/>
        <rFont val="Arial"/>
        <family val="2"/>
        <charset val="162"/>
      </rPr>
      <t xml:space="preserve">          Zorunlu (Tarım Hariç)</t>
    </r>
    <r>
      <rPr>
        <sz val="11"/>
        <rFont val="Arial"/>
        <family val="2"/>
        <charset val="162"/>
      </rPr>
      <t xml:space="preserve">
          </t>
    </r>
    <r>
      <rPr>
        <i/>
        <sz val="11"/>
        <rFont val="Arial"/>
        <family val="2"/>
        <charset val="162"/>
      </rPr>
      <t>Compulsory (except Agricultural)</t>
    </r>
  </si>
  <si>
    <r>
      <t>II- PASİF (AYLIK VEYA GELİR ALANLAR)
SİGORTALILAR -</t>
    </r>
    <r>
      <rPr>
        <b/>
        <i/>
        <sz val="11"/>
        <rFont val="Arial"/>
        <family val="2"/>
        <charset val="162"/>
      </rPr>
      <t xml:space="preserve"> </t>
    </r>
    <r>
      <rPr>
        <i/>
        <sz val="11"/>
        <rFont val="Arial"/>
        <family val="2"/>
        <charset val="162"/>
      </rPr>
      <t>PENSIONERS</t>
    </r>
  </si>
  <si>
    <r>
      <t xml:space="preserve">III- BAĞIMLILAR - </t>
    </r>
    <r>
      <rPr>
        <b/>
        <i/>
        <sz val="11"/>
        <rFont val="Arial"/>
        <family val="2"/>
        <charset val="162"/>
      </rPr>
      <t>DEPENDENTS</t>
    </r>
  </si>
  <si>
    <r>
      <rPr>
        <b/>
        <sz val="11"/>
        <rFont val="Arial"/>
        <family val="2"/>
        <charset val="162"/>
      </rPr>
      <t>1-  Tarım Zorunlu (4/b)</t>
    </r>
    <r>
      <rPr>
        <sz val="11"/>
        <rFont val="Arial"/>
        <family val="2"/>
        <charset val="162"/>
      </rPr>
      <t xml:space="preserve"> -</t>
    </r>
    <r>
      <rPr>
        <i/>
        <sz val="11"/>
        <rFont val="Arial"/>
        <family val="2"/>
        <charset val="162"/>
      </rPr>
      <t xml:space="preserve"> Agricultural Compulsory (4/b)</t>
    </r>
  </si>
  <si>
    <r>
      <t xml:space="preserve">4/b  Kapsamı (Tarım) 
 </t>
    </r>
    <r>
      <rPr>
        <i/>
        <sz val="11"/>
        <rFont val="Arial"/>
        <family val="2"/>
        <charset val="162"/>
      </rPr>
      <t>Social Insurance Coverage (4/b Agricultural)</t>
    </r>
  </si>
  <si>
    <r>
      <t>II- PASİF (AYLIK VEYA GELİR ALANLAR) SİGORTALILAR -</t>
    </r>
    <r>
      <rPr>
        <b/>
        <i/>
        <sz val="11"/>
        <rFont val="Arial"/>
        <family val="2"/>
        <charset val="162"/>
      </rPr>
      <t xml:space="preserve"> </t>
    </r>
    <r>
      <rPr>
        <i/>
        <sz val="10"/>
        <rFont val="Arial"/>
        <family val="2"/>
        <charset val="162"/>
      </rPr>
      <t>PENSIONERS</t>
    </r>
  </si>
  <si>
    <r>
      <t xml:space="preserve"> Toplam Aktif Sigortalı 
</t>
    </r>
    <r>
      <rPr>
        <i/>
        <sz val="10"/>
        <rFont val="Arial"/>
        <family val="2"/>
        <charset val="162"/>
      </rPr>
      <t>Total Active Insured</t>
    </r>
  </si>
  <si>
    <r>
      <t xml:space="preserve">Zorunlu Sigortalı 
</t>
    </r>
    <r>
      <rPr>
        <i/>
        <sz val="10"/>
        <rFont val="Arial"/>
        <family val="2"/>
        <charset val="162"/>
      </rPr>
      <t xml:space="preserve">Compulsory Insured </t>
    </r>
  </si>
  <si>
    <t>Not:Tabloda yer alan sosyal güvelik destek primine tabi kişiler, 4/a kapsamında çalışanlar kişiler olmakla birlikte 4/a aktif sigortalı sayısı içerisinde yer almamaktadır.</t>
  </si>
  <si>
    <r>
      <t xml:space="preserve">Faaliyet Kodu
</t>
    </r>
    <r>
      <rPr>
        <i/>
        <sz val="10"/>
        <rFont val="Arial"/>
        <family val="2"/>
        <charset val="162"/>
      </rPr>
      <t>NACE Code</t>
    </r>
  </si>
  <si>
    <r>
      <t>Faaliyet Bölümleri (NACE Sınıflamasına Göre)</t>
    </r>
    <r>
      <rPr>
        <sz val="10"/>
        <rFont val="Arial"/>
        <family val="2"/>
        <charset val="162"/>
      </rPr>
      <t xml:space="preserve">
</t>
    </r>
    <r>
      <rPr>
        <i/>
        <sz val="10"/>
        <rFont val="Arial"/>
        <family val="2"/>
        <charset val="162"/>
      </rPr>
      <t>(Branch of Activities By NACE Codes)</t>
    </r>
  </si>
  <si>
    <t>TABLO 20-  5510 SAYILI KANUNA GÖRE  İDARİ PARA CEZALARI</t>
  </si>
  <si>
    <r>
      <t>ASGARİ ÜCRET</t>
    </r>
    <r>
      <rPr>
        <sz val="10"/>
        <rFont val="Arial"/>
        <family val="2"/>
        <charset val="162"/>
      </rPr>
      <t xml:space="preserve">
</t>
    </r>
    <r>
      <rPr>
        <i/>
        <sz val="10"/>
        <rFont val="Arial"/>
        <family val="2"/>
        <charset val="162"/>
      </rPr>
      <t xml:space="preserve">Minimum Wage </t>
    </r>
  </si>
  <si>
    <t>TL</t>
  </si>
  <si>
    <r>
      <t xml:space="preserve">İPC KANUN HÜKMÜ </t>
    </r>
    <r>
      <rPr>
        <i/>
        <sz val="10"/>
        <rFont val="Arial"/>
        <family val="2"/>
        <charset val="162"/>
      </rPr>
      <t>Administrative Fines Law No</t>
    </r>
  </si>
  <si>
    <r>
      <t xml:space="preserve">YÜKÜMLÜLÜK
</t>
    </r>
    <r>
      <rPr>
        <i/>
        <sz val="10"/>
        <rFont val="Arial"/>
        <family val="2"/>
        <charset val="162"/>
      </rPr>
      <t>Obligation</t>
    </r>
  </si>
  <si>
    <r>
      <t xml:space="preserve">YASAL SÜRESİ
</t>
    </r>
    <r>
      <rPr>
        <i/>
        <sz val="10"/>
        <rFont val="Arial"/>
        <family val="2"/>
        <charset val="162"/>
      </rPr>
      <t>Legal Period</t>
    </r>
  </si>
  <si>
    <r>
      <t xml:space="preserve">FİİL TARİHİ
</t>
    </r>
    <r>
      <rPr>
        <i/>
        <sz val="10"/>
        <rFont val="Arial"/>
        <family val="2"/>
        <charset val="162"/>
      </rPr>
      <t>Action Time</t>
    </r>
  </si>
  <si>
    <r>
      <t xml:space="preserve">VERİLECEK İPC TUTARI
</t>
    </r>
    <r>
      <rPr>
        <sz val="10"/>
        <rFont val="Arial"/>
        <family val="2"/>
        <charset val="162"/>
      </rPr>
      <t>A</t>
    </r>
    <r>
      <rPr>
        <i/>
        <sz val="10"/>
        <rFont val="Arial"/>
        <family val="2"/>
        <charset val="162"/>
      </rPr>
      <t>djudged Punishment</t>
    </r>
  </si>
  <si>
    <r>
      <t xml:space="preserve">VERİLECEK 
İPC MİKTARI (TL)
</t>
    </r>
    <r>
      <rPr>
        <i/>
        <sz val="10"/>
        <rFont val="Arial"/>
        <family val="2"/>
        <charset val="162"/>
      </rPr>
      <t xml:space="preserve">Adjudged Punishment Amount </t>
    </r>
  </si>
  <si>
    <t>5510 sayılı Kanunun 8 inci maddesinde belirtilen sigortalı işe giriş bildirgesinin ve 61 inci maddesinde belirtilen genel sağlık sigortası giriş bildirgesinin yasal süresinde yada Kurumca belirlenen şekle ve usûle uygun verilmemesi veya Kurumca internet, elektronik veya benzeri ortamda göndermekle zorunlu tutulduğu hâlde anılan ortamda gönderilmemesi durumunda her bir sigortalı için Asgari Ücret Tutarı kadar idari para cezası uygulanmaktadır.</t>
  </si>
  <si>
    <t>Sigortalı işe giriş bildirgesinin verilmediğinin Kurumca tespit edilmesi, durumunda her bir sigortalı için Asgari Ücret Tutarının 2 katı kadar idari para cezası uygulanmaktadır.</t>
  </si>
  <si>
    <t>Sigortalı işe giriş bildirgesinin verilmemesinin Kurumca tespit edildiği yada kamu kurum ve kuruluşlarından alınan belgelerden tespit edilmesi halinde ilgili idarenin yazısının Kuruma intikal ettiği tarihi takip eden bir yıl içerisinde tekrarlanması durumunda her bir sigortalı için Asgari Ücret Tutarının 5 katı kadar idari para cezası uygulanmaktadır.</t>
  </si>
  <si>
    <t>Muhtasar ve prim hizmet beyannamesinde, sigortalıların işyerlerinde fiilen yaptıkları işe uygun meslek adı ve kodunu, gerçeğe aykırı bildirme durumunda aylık asgari ücreti geçmemek üzere meslek adı ve kodu gerçeğe aykırı bildirilen sigortalı başına asgari ücretin onda biri idari para cezası uygulanmaktadır.</t>
  </si>
  <si>
    <r>
      <t>TOPLAM</t>
    </r>
    <r>
      <rPr>
        <sz val="10"/>
        <rFont val="Arial"/>
        <family val="2"/>
        <charset val="162"/>
      </rPr>
      <t xml:space="preserve">
</t>
    </r>
    <r>
      <rPr>
        <i/>
        <sz val="10"/>
        <rFont val="Arial"/>
        <family val="2"/>
        <charset val="162"/>
      </rPr>
      <t>Total</t>
    </r>
  </si>
  <si>
    <r>
      <t xml:space="preserve">Sürekli İşgöremezlik Ölüm Geliri Alanlar </t>
    </r>
    <r>
      <rPr>
        <b/>
        <sz val="10"/>
        <color rgb="FF000000"/>
        <rFont val="Arial"/>
        <family val="2"/>
        <charset val="162"/>
      </rPr>
      <t>(Kişi)</t>
    </r>
    <r>
      <rPr>
        <sz val="12"/>
        <color indexed="8"/>
        <rFont val="Arial"/>
        <family val="2"/>
        <charset val="162"/>
      </rPr>
      <t xml:space="preserve"> - </t>
    </r>
    <r>
      <rPr>
        <i/>
        <sz val="10"/>
        <color indexed="8"/>
        <rFont val="Arial"/>
        <family val="2"/>
        <charset val="162"/>
      </rPr>
      <t>Survivor's benefit recipients (permanent incapacity) (person)</t>
    </r>
    <r>
      <rPr>
        <i/>
        <sz val="10"/>
        <color indexed="8"/>
        <rFont val="Times New Roman"/>
        <family val="1"/>
        <charset val="162"/>
      </rPr>
      <t xml:space="preserve"> </t>
    </r>
  </si>
  <si>
    <t xml:space="preserve">Sürekli İşgöremezlik Ölüm Geliri Alanlar (Kişi) - Survivor's benefit recipients (permanent incapacity) (person) </t>
  </si>
  <si>
    <r>
      <t>Sürekli İşgöremezlik Ölüm Geliri Alanlar (Kişi) -</t>
    </r>
    <r>
      <rPr>
        <i/>
        <sz val="10"/>
        <rFont val="Arial"/>
        <family val="2"/>
        <charset val="162"/>
      </rPr>
      <t xml:space="preserve"> Survivor's benefit recipients (permanent incapacity) (person) </t>
    </r>
  </si>
  <si>
    <r>
      <t xml:space="preserve">Sürekli İşgöremezlik Ölüm Geliri Alanlar (Kişi) - </t>
    </r>
    <r>
      <rPr>
        <i/>
        <sz val="10"/>
        <rFont val="Arial"/>
        <family val="2"/>
        <charset val="162"/>
      </rPr>
      <t xml:space="preserve">Survivor's benefit recipients (permanent incapacity) (person) </t>
    </r>
  </si>
  <si>
    <r>
      <t xml:space="preserve">İLLER    
</t>
    </r>
    <r>
      <rPr>
        <i/>
        <sz val="10"/>
        <rFont val="Arial"/>
        <family val="2"/>
        <charset val="162"/>
      </rPr>
      <t>Provinces</t>
    </r>
  </si>
  <si>
    <r>
      <rPr>
        <b/>
        <sz val="11"/>
        <rFont val="Arial"/>
        <family val="2"/>
        <charset val="162"/>
      </rPr>
      <t>6-Stajyer ve Kursiyerler(*)</t>
    </r>
    <r>
      <rPr>
        <sz val="10"/>
        <rFont val="Arial"/>
        <family val="2"/>
        <charset val="162"/>
      </rPr>
      <t xml:space="preserve"> </t>
    </r>
    <r>
      <rPr>
        <sz val="12"/>
        <rFont val="Arial"/>
        <family val="2"/>
        <charset val="162"/>
      </rPr>
      <t>-</t>
    </r>
    <r>
      <rPr>
        <i/>
        <sz val="10"/>
        <rFont val="Arial"/>
        <family val="2"/>
        <charset val="162"/>
      </rPr>
      <t xml:space="preserve"> Intern and trainee</t>
    </r>
  </si>
  <si>
    <r>
      <rPr>
        <b/>
        <sz val="11"/>
        <rFont val="Arial"/>
        <family val="2"/>
        <charset val="162"/>
      </rPr>
      <t>1- Aktif Sigortalılar</t>
    </r>
    <r>
      <rPr>
        <sz val="11"/>
        <rFont val="Arial"/>
        <family val="2"/>
        <charset val="162"/>
      </rPr>
      <t xml:space="preserve"> - </t>
    </r>
    <r>
      <rPr>
        <i/>
        <sz val="10"/>
        <rFont val="Arial"/>
        <family val="2"/>
        <charset val="162"/>
      </rPr>
      <t>Insured</t>
    </r>
  </si>
  <si>
    <r>
      <rPr>
        <b/>
        <sz val="11"/>
        <rFont val="Arial"/>
        <family val="2"/>
        <charset val="162"/>
      </rPr>
      <t>2- Aylık Alanlar</t>
    </r>
    <r>
      <rPr>
        <b/>
        <i/>
        <sz val="11"/>
        <rFont val="Arial"/>
        <family val="2"/>
        <charset val="162"/>
      </rPr>
      <t xml:space="preserve"> </t>
    </r>
    <r>
      <rPr>
        <i/>
        <sz val="11"/>
        <rFont val="Arial"/>
        <family val="2"/>
        <charset val="162"/>
      </rPr>
      <t xml:space="preserve">- </t>
    </r>
    <r>
      <rPr>
        <i/>
        <sz val="10"/>
        <rFont val="Arial"/>
        <family val="2"/>
        <charset val="162"/>
      </rPr>
      <t>Pensioners</t>
    </r>
  </si>
  <si>
    <r>
      <rPr>
        <b/>
        <sz val="11"/>
        <rFont val="Arial"/>
        <family val="2"/>
        <charset val="162"/>
      </rPr>
      <t>3- Bağımlılar</t>
    </r>
    <r>
      <rPr>
        <sz val="11"/>
        <rFont val="Arial"/>
        <family val="2"/>
        <charset val="162"/>
      </rPr>
      <t xml:space="preserve"> - </t>
    </r>
    <r>
      <rPr>
        <i/>
        <sz val="10"/>
        <rFont val="Arial"/>
        <family val="2"/>
        <charset val="162"/>
      </rPr>
      <t>Dependents</t>
    </r>
  </si>
  <si>
    <r>
      <rPr>
        <b/>
        <sz val="11"/>
        <rFont val="Arial"/>
        <family val="2"/>
        <charset val="162"/>
      </rPr>
      <t>4- Özel Sandıklar Aktif /Pasif Oranı</t>
    </r>
    <r>
      <rPr>
        <sz val="11"/>
        <rFont val="Arial"/>
        <family val="2"/>
        <charset val="162"/>
      </rPr>
      <t>-</t>
    </r>
    <r>
      <rPr>
        <i/>
        <sz val="10"/>
        <rFont val="Arial"/>
        <family val="2"/>
        <charset val="162"/>
      </rPr>
      <t>Insured/Pensioners Ratio</t>
    </r>
  </si>
  <si>
    <t>Bu kişilerin görevlerini yapmasını engellemek amacıyla cebir ve tehdit kullanma durumunda asgari ücretin 10 katı idari para cezası uygulanmaktadır.</t>
  </si>
  <si>
    <t>Genel sağlık sigortalılarının bakmakla yükümlü oldukları kişilere ait bilgi girişlerini süresinde yapmayanlar ile bakmakla yükümlü olunan kişi olmayanlara ait bilgi girişi yapanlar hakkında asgari ücretin yarısı tutarında idari para cezası uygulanmaktadır.</t>
  </si>
  <si>
    <t>Kamu idareleri, bankalar, döner sermayeli kuruluşlar, kanunla kurulmuş kurum ve kuruluşlar ile diğer gerçek ve tüzel kişilerden Kurum tarafından 5510 sayılı Kanunun 100. maddesi kapsamında istenen bilgi ve belgelerin belirlenen süre içinde verilmemesi durumunda idari para cezası uygulanmaktadır.</t>
  </si>
  <si>
    <t>4 üncü maddenin birinci fıkrasının (a) bendi kapsamındaki sigortalılara geçici iş göremezlik ödeneği ödemelerinde 100 üncü maddeye istinaden Kurumca işverenlerden istenilen bildirimlerin belirlenen süre içerisinde ve elektronik ortamda yapılmaması ya da hiç yapılmaması idari para cezası uygulanmaktadır.</t>
  </si>
  <si>
    <t>Kanunun geçici 4 üncü maddesi uyarınca haklarında 8/6/1949 tarihli ve 5434 sayılı Türkiye Cumhuriyeti Emekli Sandığı Kanunu hükümleri uygulananlar ile ilk defa Kanunun 4 üncü maddesinin birinci fıkrasının (c) bendi kapsamına tabi olan sigortalıların hizmet başlangıcından itibaren hizmet belgesinin düzenlenmesine esas olan ve  Hizmet Takip Programında (HİTAP) yer alan; a) Özlük ve nüfus, b) Hizmet belgesi, c) Öğrenim durumu, ç) Lisansüstü öğrenim/kurs, e) Diğer kanunlara/statülere tabi hizmet, g) Tazminat, ğ) Unvan, h) Açık süre, ı) Borçlanılan hizmet, i) İtibari hizmet süresi bilgilerinin süresinde elektronik ortamda gönderilmemesi durumunda idari para cezası uygulanmaktadır.</t>
  </si>
  <si>
    <t>Sigortalılığı sona erenlere ilişkin bildirim ile 506 sayılı Kanunun geçici 20 nci maddesinde yer alan sandıklara, sandık iştirakçiliğinin başlama veya sona ermesine ilişkin bildirimi, süresi içinde ya da Kurumca belirlenen şekle ve usule uygun olarak yapmayanlar veya Kurumca internet, elektronik veya benzeri ortamda göndermekle zorunlu tutulduğu halde anılan ortamda göndermeyenler hakkında her bir sigortalı veya sandık iştirakçisi için asgari ücretin onda biri tutarında idari para cezası uygulanmaktadır.</t>
  </si>
  <si>
    <t>Ek 6 ncı maddesine göre yapılması gereken bildirim veya kontrol yükümlülüğünün yerine getirilmemesi her bir fiil için asgari ücret tutarında idari para cezası uygulanmaktadır.</t>
  </si>
  <si>
    <t>5510 sayılı Kanunun 86 ncı maddesinin beşinci fıkrasına istinaden belgenin tebellüğ edildiği tarihten itibaren bir aylık süre içinde verilmesi gerekmektedir.</t>
  </si>
  <si>
    <t>5510 sayılı Kanunun 86 ncı maddesinin beşinci fıkrasına istinaden beyannamenin  tebellüğ edildiği tarihten itibaren bir aylık süre içinde verilmesi gerekmektedir.</t>
  </si>
  <si>
    <t>10.008 TL</t>
  </si>
  <si>
    <t>20.016 TL</t>
  </si>
  <si>
    <t>50.040 TL</t>
  </si>
  <si>
    <t>30.024 TL</t>
  </si>
  <si>
    <t>Belgedeki Sigortalı Başına Asgari ücretin sekizde biri
1.251 TL
En Fazla Asgari ücretin 2 katı
20.016 TL</t>
  </si>
  <si>
    <t>Belgedeki Sigortalı Başına Asgari ücretin yarısı
5.004 TL
En Fazla Asgari ücretin 2 katı
20.016 TL</t>
  </si>
  <si>
    <t>120.096 TL</t>
  </si>
  <si>
    <t>60.048 TL</t>
  </si>
  <si>
    <t>5.004 TL</t>
  </si>
  <si>
    <t>100.080 TL</t>
  </si>
  <si>
    <t>1.000 TL</t>
  </si>
  <si>
    <t>240.192 TL</t>
  </si>
  <si>
    <t>Beyannamedeki Sigortalı Başına Asgari ücretin beşte biri
2.001 TL
En Fazla Asgari ücretin 2 katı
20.016 TL</t>
  </si>
  <si>
    <t>Beyannamedeki Sigortalı Başına Asgari ücretin sekizde biri
1.251 TL
En Fazla Asgari ücretin 2 katı
20.016 TL</t>
  </si>
  <si>
    <t>Beyannamedeki Sigortalı Başına Asgari ücretin yarısı
5.004 TL
En Fazla Asgari ücretin 2 katı
20.016 TL</t>
  </si>
  <si>
    <t>Beyannamedeki Sigortalı Başına Aylık Asgari Ücret
10.008 TL
En Fazla Asgari ücretin 3 katı
30.024 TL</t>
  </si>
  <si>
    <r>
      <t xml:space="preserve">5510 SAYILI KANUNA GÖRE İDARİ PARA CEZALARI (İPC)   (01.01.2023 - 31.12.2023 ) 
 </t>
    </r>
    <r>
      <rPr>
        <shadow/>
        <sz val="10"/>
        <rFont val="Arial"/>
        <family val="2"/>
        <charset val="162"/>
      </rPr>
      <t>Administrative Fines by the Law Number:5510</t>
    </r>
  </si>
  <si>
    <t xml:space="preserve">İşyerine ait defter, kayıt ve belgelerin ibraz edilmesine ilişkin Kurumca gönderilen yazının alındığı tarihten itibaren on beş gün içinde mücbir sebep olmaksızın Kuruma ibraz edilmemesi ya da saklanmaması durumunda idari para cezası uygulanmaktadır.
 </t>
  </si>
  <si>
    <t>Kurumun denetim ve kontrolle görevlendirilmiş memurlarının; 5510 sayılı Kanunun uygulanmasından doğan inceleme ve soruşturma görevlerini yerine getirmeleri sırasında bunların görevlerini yapmasına engel olma durumunda asgari ücretin 5 katı idari para cezası uygulanmaktadır.</t>
  </si>
  <si>
    <t>11 inci maddesinin üçüncü fıkrasına istinaden, şirket kuruluşu aşamasında çalıştırılacak sigortalı sayısını ve bunların işe başlama tarihinin işveren tarafından Ticaret sicil memurlularına bildirilmesi halinde anılan Kurum tarafından Kurumumuza bildirilmemesi durumunda her bir bildirim yükümlülüğü için Asgari Ücret Tutarı kadar idari para cezası uygulanmaktadır.</t>
  </si>
  <si>
    <t>Aylık asgari ücretin onda biri tutarında idari para cezası uygulanmaktadır.</t>
  </si>
  <si>
    <t>Her bir sigortalı için Asgari Ücret Tutarı kadar idari para cezası uygulanmaktadır.</t>
  </si>
  <si>
    <t>Her bir sigortalı için Asgari Ücret Tutarının 2 katı kadar idari para cezası uygulanmaktadır.</t>
  </si>
  <si>
    <t>Her bir sigortalı için Asgari Ücret Tutarının 5 katı kadar idari para cezası uygulanmaktadır.</t>
  </si>
  <si>
    <t>Kamu idareleri ile Bilanço esasına göre defter tutan işyerleri Asgari Ücretin 3 katı kadar idari para cezası uygulanmaktadır.</t>
  </si>
  <si>
    <t>Diğer defterleri tutan işyerleri Asgari Ücretin 2 katı kadar idari para cezası uygulanmaktadır.</t>
  </si>
  <si>
    <t>Defter tutmakla yükümlü olmayan işyerleri Asgari Ücret kadar idari para cezası uygulanmaktadır.</t>
  </si>
  <si>
    <t>Belgenin ek olması halinde, aylık asgari ücretin iki katını geçmemek kaydıyla her bir ek belgede kayıtlı sigortalı sayısı başına, aylık asgari ücretin sekizde biri idari para cezası uygulanmaktadır.</t>
  </si>
  <si>
    <t>Ek belgenin aylık 30 günden az bildirim nedeniyle Kurumca re’sen düzenlenmesi durumunda, aylık asgari ücretin iki katını geçmemek kaydıyla her bir ek belgede kayıtlı sigortalı sayısı başına, aylık asgari ücretin yarısı tutarında idari para cezası uygulanmaktadır.</t>
  </si>
  <si>
    <t>Belgenin; mahkeme kararından, denetim elemanlarının tespitlerinden, bankalar, döner sermayeli kuruluşlar, kamu idareleri ile kanunla kurulan kurum ve kuruluşlardan alınan bilgi ve belgelerden, hizmetleri veya kazançları Kuruma bildirilmediği veya eksik bildirildiği anlaşılan sigortalılarla ilgili olması halinde, belgenin asıl veya ek nitelikte olup olmadığı, işverence düzenlenip düzenlenmediği dikkate alınmaksızın, aylık asgari ücretin iki katı tutarında idari para cezası uygulanmaktadır.</t>
  </si>
  <si>
    <t xml:space="preserve">59 uncu maddesi  Kurumun defter ve belge incelemeye yetkili denetim ve
kontrolle görevlendirilmiş memurları tarafından veya 59 uncu maddesinin beşinci fıkrasında belirtilen serbest muhasebeci malî müşavirler ile yeminli malî müşavirlerce düzenlenen raporlara istinaden, Kuruma bildirilmediği tespit edilen eksik işçilik tutarının mal edildiği her bir ay için, aylık asgari ücretin iki katı tutarında idari para cezası uygulanmaktadır.                                                                                                                                                                                                                                                                                                                                                                                                                          İşverenler, işin emsaline, niteliğine, kapsam ve kapasitesine göre işin
yürütümü açısından gerekli olan sigortalı sayısını, çalışma süresini veya prime esas kazanç tutarları eksiksiz Kuruma bildirmekle yükümlüdürler. </t>
  </si>
  <si>
    <t>Eksik işçilik tutarının mal edildiği her bir ay için, aylık asgari ücretin iki katı idari para cezası uygulanmaktadır.</t>
  </si>
  <si>
    <t>1- Bilânço esasına göre defter tutmakla yükümlü olanlar için, Asgari Ücreti 12 katı kadar idari para cezası uygulanmaktadır.</t>
  </si>
  <si>
    <t>2- Diğer defterleri tutmakla yükümlü olanlar için Asgari Ücretin 6 katı kadar idari para cezası uygulanmaktadır.</t>
  </si>
  <si>
    <t>3- Defter tutmakla yükümlü değil iseler, Asgari Ücretin 3 katı kadar idari para cezası uygulanmaktadır.</t>
  </si>
  <si>
    <t>Defterlerin geçersiz sayıldığı her bir ay için aylık asgari ücretin yarısı idari para cezası uygulanmaktadır.</t>
  </si>
  <si>
    <t>85 inci maddesinin beşinci fıkrasında belirtilen yükümlülükleri belirtilen sürede
yerine getirmeyenlere, aylık asgari ücretin iki katı tutarında idari para cezası uygulanmaktadır.Kamu idareleri, döner sermayeli kuruluşlar kanunla kurulan kurum ve kuruluşlar ile bankalar, bu maddenin uygulanmasıyla ilgili Kurumca istenilecek bilgileri ve belgeleri yazılı olarak en geç bir ay içinde vermeye mecburdur.</t>
  </si>
  <si>
    <t xml:space="preserve"> Aylık asgari ücretin iki katı idari para cezası uygulanmaktadır.</t>
  </si>
  <si>
    <t>Aylık asgari ücret tutarında idari para cezası uygulanmaktadır.</t>
  </si>
  <si>
    <t>Her bir bildirim yükümlülüğü için Asgari Ücret Tutarı kadar idari para cezası uygulanmaktadır.</t>
  </si>
  <si>
    <t>Asgari ücretin 5 katı idari para cezası uygulanmaktadır.</t>
  </si>
  <si>
    <t>Asgari ücretin 10 katı idari para cezası uygulanmaktadır.</t>
  </si>
  <si>
    <t>Belgenin Hiç Verilmemesi: Asgari ücretin 5 katı idari para cezası uygulanmaktadır.</t>
  </si>
  <si>
    <t>Belgenin Geç Verilmesi: Asgari ücretin 2 katı idari para cezası uygulanmaktadır.</t>
  </si>
  <si>
    <t>Belirlenen süre içerisinde ve elektronik ortamda yapılmaması halinde asgari ücretin onda biri idari para cezası uygulanmaktadır.</t>
  </si>
  <si>
    <t>Hiç yapılmaması halinde ise sigortalı başına aylık asgari ücretin yarısı tutarında idari para cezası uygulanmaktadır.</t>
  </si>
  <si>
    <t>Bilginin hiç gönderilmemesi hâlinde sigortalı başına aylık brüt asgari ücretin beşte biri idari para cezası uygulanmaktadır.</t>
  </si>
  <si>
    <t>Bilginin geç gönderilmesi hâlinde sigortalı başına aylık brüt asgari ücretin onda biri tutarında idari para cezası uygulanmaktadır.</t>
  </si>
  <si>
    <t>Bir takvim ayında işlenen bu fiillerden dolayı tutmakla yükümlü bulunulan defter ve belgelerin ibraz edilmemesi nedeniyle verilmesi gereken ceza tutarını aşmamak kaydıyla her bir sigortalı veya sandık iştirakçisi için asgari ücretin onda biri tutarında idari para cezası uygulanmaktadır.</t>
  </si>
  <si>
    <t>Asgari ücretin yarısı tutarında idari para cezası uygulanmaktadır</t>
  </si>
  <si>
    <t>Her bir fiil için asgari ücret tutarında idari para cezası uygulanmaktadır.</t>
  </si>
  <si>
    <t>Beyannamenin asıl olması hâlinde, aylık asgari ücretin iki katını geçmemek kaydıyla beyannamede kayıtlı sigortalı sayısı başına, aylık asgari ücretin beşte biri tutarında idari para cezası uygulanmaktadır.</t>
  </si>
  <si>
    <t>Beyannamenin ek olması hâlinde, aylık asgari ücretin iki katını geçmemek kaydıyla beyannamede kayıtlı sigortalı sayısı başına, aylık asgari ücretin sekizde biri tutarında idari para cezası uygulanmaktadır.</t>
  </si>
  <si>
    <t>Ek beyannamenin  aylık 30 günden az bildirim nedeniyle Kurumca re’sen düzenlenmesi durumunda, aylık asgari ücretin iki katını geçmemek kaydıyla her bir ek belgede kayıtlı sigortalı sayısı başına, aylık asgari ücretin yarısı tutarında idari para cezası uygulanmaktadır.</t>
  </si>
  <si>
    <t>ç)Aylık asgari ücretin onda birinden az, iki katından fazla olmamak üzere tespit edilen prime esas kazanç tutarında idari para cezası uygulanmaktadır</t>
  </si>
  <si>
    <t>Aylık asgari ücreti geçmemek üzere meslek adı ve kodu gerçeğe aykırı bildirilen sigortalı başına asgari ücretin onda biri idari para cezası uygulanmaktadır</t>
  </si>
  <si>
    <t xml:space="preserve">NOT:Mahkeme kararına, Kurumun denetim ve kontrol ile görevlendirilmiş memurlarınca yapılan tespitler veya diğer kamu idarelerinin denetim elemanlarınca  kendi mevzuatları gereğince yapacakları soruşturma denetim ve incelemelere yada kamu idarelerinden alınan belgelere istinaden düzenlenenler hariç olmak üzere, bildirgenin veya belgenin yasal süresi geçirildikten sonra ilgililerce kendiliğinden otuz gün içinde verilmesi ve sözkonusu cezaların ilgililerce, yapılacak tebligat tarihini takip eden günden itibaren 15 gün içinde ödenmesi halinde yukarıda belirtilen yükümlülüklerden (a),  (b), (g), (h) ve (j) bentlerinde öngörülen cezalar 1/4 oranına karşılık gelen tutar üzerinden uygulanmaktadır. </t>
  </si>
  <si>
    <t xml:space="preserve">10.008 TL
</t>
  </si>
  <si>
    <t xml:space="preserve">  1.000 TL</t>
  </si>
  <si>
    <t>90'ıncı maddenin birinci fıkrasında belirtilen yükümlülükleri yerine getirmeyen kurum ve kuruluşlar ile tüzel kişilere, aylık asgari ücret tutarında idari para cezası uygulanmaktadır. Kamu idareleri ile döner sermayeli kuruluşlar ve 5411 sayılı Bankacılık Kanunu kapsamındaki kuruluşlar, kanunla kurulan kurum ve kuruluşlar, ihale yolu ile yaptırdıkları her türlü işleri üstlenenleri ve bunların adreslerini onbeş gün içinde Kuruma bildirmekle yükümlüdür.  
8 inci maddesinin yedinci fıkrasında belirtilen yükümlülükleri yerine getirmeyen kamu idareleri ile bankalara sigortalı başına aylık asgari ücretin onda biri tutarında idari para cezası uygulanmaktadır.</t>
  </si>
  <si>
    <t>2.001 TL</t>
  </si>
  <si>
    <t>Belgedeki Sigortalı Başına
Asgari ücretin beşte biri
2.001 TL
En Fazla Asgari ücretin 2 katı
20.016 TL</t>
  </si>
  <si>
    <t>Aylık asgari ücretin onda birinden az olmamak üzere
 1.000 TL
Aylık asgari ücretin iki katından fazla olmamak üzere 
20.016 TL</t>
  </si>
  <si>
    <t>Beyannamedeki Sigortalı Başına Aylık Asgari Ücretin Üçte Biri
3.336 TL
En Fazla Asgari ücret
10.008 TL</t>
  </si>
  <si>
    <r>
      <t xml:space="preserve">  4/b KAPSAMINDAKİLER ( TARIM HARİÇ)
</t>
    </r>
    <r>
      <rPr>
        <sz val="11"/>
        <rFont val="Arial"/>
        <family val="2"/>
        <charset val="162"/>
      </rPr>
      <t xml:space="preserve">  4/b (except Agricultural)</t>
    </r>
  </si>
  <si>
    <t>2021 Aralık</t>
  </si>
  <si>
    <r>
      <t xml:space="preserve">Yıl </t>
    </r>
    <r>
      <rPr>
        <sz val="12"/>
        <rFont val="Arial"/>
        <family val="2"/>
        <charset val="162"/>
      </rPr>
      <t>-</t>
    </r>
    <r>
      <rPr>
        <i/>
        <sz val="10"/>
        <rFont val="Arial"/>
        <family val="2"/>
        <charset val="162"/>
      </rPr>
      <t xml:space="preserve"> Year, </t>
    </r>
    <r>
      <rPr>
        <b/>
        <sz val="12"/>
        <rFont val="Arial"/>
        <family val="2"/>
        <charset val="162"/>
      </rPr>
      <t>2023</t>
    </r>
  </si>
  <si>
    <t xml:space="preserve">2021 
</t>
  </si>
  <si>
    <r>
      <t xml:space="preserve">2022 Aralık </t>
    </r>
    <r>
      <rPr>
        <i/>
        <sz val="11"/>
        <rFont val="Arial"/>
        <family val="2"/>
        <charset val="162"/>
      </rPr>
      <t>(December)</t>
    </r>
  </si>
  <si>
    <r>
      <t xml:space="preserve">2022 
Aralık
</t>
    </r>
    <r>
      <rPr>
        <i/>
        <sz val="9"/>
        <rFont val="Arial"/>
        <family val="2"/>
        <charset val="162"/>
      </rPr>
      <t>(December)</t>
    </r>
  </si>
  <si>
    <t>SOSYAL GÜVENLİK KURUMU AYLIK BÜLTENİ
SİGORTALI İSTATİSTİKLERİ
MART, 2023
Social Security Instutition Monthly Bulletin, Insured Statistics, March 2023</t>
  </si>
  <si>
    <r>
      <rPr>
        <b/>
        <sz val="10"/>
        <rFont val="Arial"/>
        <family val="2"/>
        <charset val="162"/>
      </rPr>
      <t>2023 MART</t>
    </r>
    <r>
      <rPr>
        <sz val="10"/>
        <rFont val="Arial"/>
        <family val="2"/>
      </rPr>
      <t xml:space="preserve"> (March)</t>
    </r>
  </si>
  <si>
    <r>
      <t>2023 Mart</t>
    </r>
    <r>
      <rPr>
        <i/>
        <sz val="10"/>
        <rFont val="Arial"/>
        <family val="2"/>
        <charset val="162"/>
      </rPr>
      <t xml:space="preserve"> (March)</t>
    </r>
  </si>
  <si>
    <r>
      <t xml:space="preserve">2023 Mart </t>
    </r>
    <r>
      <rPr>
        <i/>
        <sz val="10"/>
        <rFont val="Arial"/>
        <family val="2"/>
        <charset val="162"/>
      </rPr>
      <t>(March)</t>
    </r>
  </si>
  <si>
    <t xml:space="preserve">     2- "Demokrasi Gazisi" sicili açılan maluliyet koşulu oluşmayan "Demokrasi Gazileri" 2.522 kişidir. Toplama dahil edilmemiştir.”</t>
  </si>
  <si>
    <r>
      <t>2023
Mart</t>
    </r>
    <r>
      <rPr>
        <i/>
        <sz val="10"/>
        <rFont val="Arial"/>
        <family val="2"/>
        <charset val="162"/>
      </rPr>
      <t xml:space="preserve"> (March)</t>
    </r>
  </si>
  <si>
    <r>
      <t>2023 Mart</t>
    </r>
    <r>
      <rPr>
        <b/>
        <i/>
        <sz val="10"/>
        <rFont val="Arial"/>
        <family val="2"/>
        <charset val="162"/>
      </rPr>
      <t xml:space="preserve"> </t>
    </r>
    <r>
      <rPr>
        <i/>
        <sz val="10"/>
        <rFont val="Arial"/>
        <family val="2"/>
        <charset val="162"/>
      </rPr>
      <t>(March)</t>
    </r>
  </si>
  <si>
    <r>
      <t xml:space="preserve">2023 Mart </t>
    </r>
    <r>
      <rPr>
        <i/>
        <sz val="11"/>
        <rFont val="Arial"/>
        <family val="2"/>
        <charset val="162"/>
      </rPr>
      <t>(March)</t>
    </r>
  </si>
  <si>
    <r>
      <t xml:space="preserve">2023 Mart </t>
    </r>
    <r>
      <rPr>
        <b/>
        <i/>
        <sz val="10"/>
        <rFont val="Arial"/>
        <family val="2"/>
        <charset val="162"/>
      </rPr>
      <t>(</t>
    </r>
    <r>
      <rPr>
        <i/>
        <sz val="10"/>
        <rFont val="Arial"/>
        <family val="2"/>
        <charset val="162"/>
      </rPr>
      <t>March)</t>
    </r>
  </si>
  <si>
    <r>
      <t xml:space="preserve">2023 MART
</t>
    </r>
    <r>
      <rPr>
        <i/>
        <sz val="10"/>
        <rFont val="Arial"/>
        <family val="2"/>
        <charset val="162"/>
      </rPr>
      <t>(March)</t>
    </r>
  </si>
  <si>
    <r>
      <t xml:space="preserve">2022 ARALIK
</t>
    </r>
    <r>
      <rPr>
        <i/>
        <sz val="10"/>
        <rFont val="Arial"/>
        <family val="2"/>
        <charset val="162"/>
      </rPr>
      <t>(December)</t>
    </r>
  </si>
  <si>
    <r>
      <t xml:space="preserve">Ölüm Aylığı Alanlar </t>
    </r>
    <r>
      <rPr>
        <b/>
        <sz val="10"/>
        <color rgb="FF000000"/>
        <rFont val="Arial"/>
        <family val="2"/>
        <charset val="162"/>
      </rPr>
      <t xml:space="preserve"> (Kişi)</t>
    </r>
    <r>
      <rPr>
        <sz val="10"/>
        <color rgb="FF000000"/>
        <rFont val="Arial"/>
        <family val="2"/>
        <charset val="162"/>
      </rPr>
      <t xml:space="preserve"> </t>
    </r>
    <r>
      <rPr>
        <sz val="12"/>
        <color indexed="8"/>
        <rFont val="Times New Roman"/>
        <family val="1"/>
        <charset val="162"/>
      </rPr>
      <t xml:space="preserve">- </t>
    </r>
    <r>
      <rPr>
        <i/>
        <sz val="10"/>
        <color indexed="8"/>
        <rFont val="Arial"/>
        <family val="2"/>
        <charset val="162"/>
      </rPr>
      <t>Widow's and Orphan's pensioners</t>
    </r>
  </si>
  <si>
    <t>Ölüm Aylığı Alanlar  (Kişi) - Widow's and Orphan's pensioners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</si>
</sst>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_-* #,##0.00\ _₺_-;\-* #,##0.00\ _₺_-;_-* &quot;-&quot;??\ _₺_-;_-@_-"/>
    <numFmt numFmtId="165" formatCode="_-* #,##0\ &quot;TL&quot;_-;\-* #,##0\ &quot;TL&quot;_-;_-* &quot;-&quot;\ &quot;TL&quot;_-;_-@_-"/>
    <numFmt numFmtId="166" formatCode="_-* #,##0\ _T_L_-;\-* #,##0\ _T_L_-;_-* &quot;-&quot;\ _T_L_-;_-@_-"/>
    <numFmt numFmtId="167" formatCode="_-* #,##0.00\ &quot;TL&quot;_-;\-* #,##0.00\ &quot;TL&quot;_-;_-* &quot;-&quot;??\ &quot;TL&quot;_-;_-@_-"/>
    <numFmt numFmtId="168" formatCode="_-* #,##0.00\ _T_L_-;\-* #,##0.00\ _T_L_-;_-* &quot;-&quot;??\ _T_L_-;_-@_-"/>
    <numFmt numFmtId="169" formatCode="_-* #,##0\ _T_L_-;\-* #,##0\ _T_L_-;_-* &quot;-&quot;??\ _T_L_-;_-@_-"/>
    <numFmt numFmtId="170" formatCode="#,##0.0"/>
    <numFmt numFmtId="171" formatCode="0.0"/>
    <numFmt numFmtId="172" formatCode="_(* #,##0_);_(* \(#,##0\);_(* &quot;-&quot;??_);_(@_)"/>
    <numFmt numFmtId="173" formatCode="#,##0;[Red]#,##0"/>
    <numFmt numFmtId="174" formatCode="#,##0_ ;\-#,##0\ "/>
    <numFmt numFmtId="175" formatCode="General_)"/>
    <numFmt numFmtId="176" formatCode="_-* #,##0.0000\ _T_L_-;\-* #,##0.0000\ _T_L_-;_-* &quot;-&quot;??\ _T_L_-;_-@_-"/>
    <numFmt numFmtId="177" formatCode="#,##0.00000"/>
    <numFmt numFmtId="178" formatCode="#,##0.0000;\-#,##0.0000"/>
    <numFmt numFmtId="179" formatCode="0.000"/>
    <numFmt numFmtId="180" formatCode="&quot;₺&quot;#,##0.000000;[Red]&quot;₺&quot;#,##0.000000"/>
    <numFmt numFmtId="181" formatCode="#,##0.00_ ;\-#,##0.00\ "/>
  </numFmts>
  <fonts count="186">
    <font>
      <sz val="10"/>
      <name val="Arial"/>
      <charset val="162"/>
    </font>
    <font>
      <sz val="10"/>
      <name val="Arial"/>
      <family val="2"/>
      <charset val="162"/>
    </font>
    <font>
      <u/>
      <sz val="10"/>
      <color indexed="12"/>
      <name val="Arial"/>
      <family val="2"/>
      <charset val="162"/>
    </font>
    <font>
      <sz val="10"/>
      <name val="Arial Tur"/>
      <charset val="162"/>
    </font>
    <font>
      <sz val="12"/>
      <name val="Arial"/>
      <family val="2"/>
      <charset val="162"/>
    </font>
    <font>
      <b/>
      <sz val="10"/>
      <name val="Arial"/>
      <family val="2"/>
      <charset val="162"/>
    </font>
    <font>
      <sz val="8"/>
      <name val="Arial"/>
      <family val="2"/>
      <charset val="162"/>
    </font>
    <font>
      <sz val="10"/>
      <name val="Arial"/>
      <family val="2"/>
      <charset val="162"/>
    </font>
    <font>
      <b/>
      <sz val="12"/>
      <name val="Arial"/>
      <family val="2"/>
      <charset val="162"/>
    </font>
    <font>
      <b/>
      <sz val="11"/>
      <name val="Arial"/>
      <family val="2"/>
      <charset val="162"/>
    </font>
    <font>
      <sz val="11"/>
      <name val="Arial"/>
      <family val="2"/>
      <charset val="162"/>
    </font>
    <font>
      <u/>
      <sz val="10"/>
      <color indexed="12"/>
      <name val="Arial Tur"/>
      <charset val="162"/>
    </font>
    <font>
      <i/>
      <sz val="11"/>
      <name val="Arial"/>
      <family val="2"/>
      <charset val="162"/>
    </font>
    <font>
      <sz val="10"/>
      <name val="Arial"/>
      <family val="2"/>
      <charset val="162"/>
    </font>
    <font>
      <b/>
      <sz val="11"/>
      <name val="Arial"/>
      <family val="2"/>
    </font>
    <font>
      <b/>
      <sz val="11"/>
      <name val="Arial Tur"/>
      <charset val="162"/>
    </font>
    <font>
      <b/>
      <sz val="12"/>
      <name val="Arial Tur"/>
      <charset val="162"/>
    </font>
    <font>
      <sz val="11"/>
      <color indexed="8"/>
      <name val="Arial"/>
      <family val="2"/>
      <charset val="162"/>
    </font>
    <font>
      <b/>
      <sz val="14"/>
      <name val="Arial"/>
      <family val="2"/>
      <charset val="162"/>
    </font>
    <font>
      <sz val="14"/>
      <name val="Arial"/>
      <family val="2"/>
      <charset val="162"/>
    </font>
    <font>
      <i/>
      <sz val="14"/>
      <name val="Arial"/>
      <family val="2"/>
      <charset val="162"/>
    </font>
    <font>
      <sz val="11"/>
      <name val="Arial"/>
      <family val="2"/>
    </font>
    <font>
      <sz val="11"/>
      <color indexed="8"/>
      <name val="Calibri"/>
      <family val="2"/>
      <charset val="162"/>
    </font>
    <font>
      <i/>
      <sz val="12"/>
      <name val="Arial"/>
      <family val="2"/>
      <charset val="162"/>
    </font>
    <font>
      <b/>
      <sz val="11"/>
      <color indexed="8"/>
      <name val="Arial"/>
      <family val="2"/>
      <charset val="162"/>
    </font>
    <font>
      <b/>
      <sz val="12"/>
      <name val="Arial"/>
      <family val="2"/>
    </font>
    <font>
      <sz val="10"/>
      <name val="Arial"/>
      <family val="2"/>
      <charset val="162"/>
    </font>
    <font>
      <sz val="11"/>
      <color indexed="8"/>
      <name val="Calibri"/>
      <family val="2"/>
      <charset val="162"/>
    </font>
    <font>
      <sz val="11"/>
      <color indexed="8"/>
      <name val="Calibri"/>
      <family val="2"/>
    </font>
    <font>
      <sz val="8"/>
      <name val="Arial"/>
      <family val="2"/>
      <charset val="162"/>
    </font>
    <font>
      <b/>
      <sz val="11"/>
      <color indexed="8"/>
      <name val="Arial"/>
      <family val="2"/>
    </font>
    <font>
      <sz val="10"/>
      <name val="Arial"/>
      <family val="2"/>
      <charset val="162"/>
    </font>
    <font>
      <sz val="11"/>
      <color indexed="9"/>
      <name val="Calibri"/>
      <family val="2"/>
      <charset val="162"/>
    </font>
    <font>
      <i/>
      <sz val="11"/>
      <color indexed="23"/>
      <name val="Calibri"/>
      <family val="2"/>
      <charset val="162"/>
    </font>
    <font>
      <sz val="11"/>
      <color indexed="52"/>
      <name val="Calibri"/>
      <family val="2"/>
      <charset val="162"/>
    </font>
    <font>
      <b/>
      <sz val="11"/>
      <color indexed="63"/>
      <name val="Calibri"/>
      <family val="2"/>
      <charset val="162"/>
    </font>
    <font>
      <sz val="11"/>
      <color indexed="62"/>
      <name val="Calibri"/>
      <family val="2"/>
      <charset val="162"/>
    </font>
    <font>
      <b/>
      <sz val="11"/>
      <color indexed="52"/>
      <name val="Calibri"/>
      <family val="2"/>
      <charset val="162"/>
    </font>
    <font>
      <b/>
      <sz val="11"/>
      <color indexed="9"/>
      <name val="Calibri"/>
      <family val="2"/>
      <charset val="162"/>
    </font>
    <font>
      <sz val="11"/>
      <color indexed="17"/>
      <name val="Calibri"/>
      <family val="2"/>
      <charset val="162"/>
    </font>
    <font>
      <sz val="11"/>
      <color indexed="20"/>
      <name val="Calibri"/>
      <family val="2"/>
      <charset val="162"/>
    </font>
    <font>
      <sz val="11"/>
      <color indexed="60"/>
      <name val="Calibri"/>
      <family val="2"/>
      <charset val="162"/>
    </font>
    <font>
      <b/>
      <sz val="11"/>
      <color indexed="8"/>
      <name val="Calibri"/>
      <family val="2"/>
      <charset val="162"/>
    </font>
    <font>
      <sz val="11"/>
      <color indexed="10"/>
      <name val="Calibri"/>
      <family val="2"/>
      <charset val="162"/>
    </font>
    <font>
      <b/>
      <sz val="18"/>
      <color indexed="56"/>
      <name val="Cambria"/>
      <family val="2"/>
      <charset val="162"/>
    </font>
    <font>
      <b/>
      <sz val="15"/>
      <color indexed="56"/>
      <name val="Calibri"/>
      <family val="2"/>
      <charset val="162"/>
    </font>
    <font>
      <b/>
      <sz val="13"/>
      <color indexed="56"/>
      <name val="Calibri"/>
      <family val="2"/>
      <charset val="162"/>
    </font>
    <font>
      <b/>
      <sz val="11"/>
      <color indexed="56"/>
      <name val="Calibri"/>
      <family val="2"/>
      <charset val="162"/>
    </font>
    <font>
      <sz val="10"/>
      <name val="MS Sans Serif"/>
      <family val="2"/>
      <charset val="162"/>
    </font>
    <font>
      <sz val="10"/>
      <color indexed="8"/>
      <name val="Arial"/>
      <family val="2"/>
    </font>
    <font>
      <sz val="10"/>
      <name val="Helv"/>
      <charset val="204"/>
    </font>
    <font>
      <sz val="10"/>
      <name val="Arial"/>
      <family val="2"/>
      <charset val="162"/>
    </font>
    <font>
      <sz val="10"/>
      <name val="Arial"/>
      <family val="2"/>
      <charset val="162"/>
    </font>
    <font>
      <sz val="10"/>
      <name val="Arial"/>
      <family val="2"/>
      <charset val="162"/>
    </font>
    <font>
      <sz val="12"/>
      <name val="Arial"/>
      <family val="2"/>
    </font>
    <font>
      <b/>
      <i/>
      <sz val="12"/>
      <name val="Arial"/>
      <family val="2"/>
      <charset val="162"/>
    </font>
    <font>
      <sz val="12"/>
      <color indexed="9"/>
      <name val="Arial"/>
      <family val="2"/>
    </font>
    <font>
      <b/>
      <sz val="18"/>
      <color indexed="62"/>
      <name val="Cambria"/>
      <family val="2"/>
      <charset val="162"/>
    </font>
    <font>
      <b/>
      <sz val="18"/>
      <color indexed="62"/>
      <name val="Cambria"/>
      <family val="2"/>
    </font>
    <font>
      <b/>
      <sz val="15"/>
      <color indexed="62"/>
      <name val="Calibri"/>
      <family val="2"/>
      <charset val="162"/>
    </font>
    <font>
      <b/>
      <sz val="15"/>
      <color indexed="62"/>
      <name val="Calibri"/>
      <family val="2"/>
    </font>
    <font>
      <b/>
      <sz val="13"/>
      <color indexed="62"/>
      <name val="Calibri"/>
      <family val="2"/>
      <charset val="162"/>
    </font>
    <font>
      <b/>
      <sz val="13"/>
      <color indexed="62"/>
      <name val="Calibri"/>
      <family val="2"/>
    </font>
    <font>
      <b/>
      <sz val="11"/>
      <color indexed="62"/>
      <name val="Calibri"/>
      <family val="2"/>
      <charset val="162"/>
    </font>
    <font>
      <b/>
      <sz val="11"/>
      <color indexed="62"/>
      <name val="Calibri"/>
      <family val="2"/>
    </font>
    <font>
      <u/>
      <sz val="8"/>
      <color indexed="39"/>
      <name val="Calibri"/>
      <family val="2"/>
      <charset val="162"/>
    </font>
    <font>
      <sz val="10"/>
      <name val="Arial"/>
      <family val="2"/>
      <charset val="162"/>
    </font>
    <font>
      <sz val="10"/>
      <name val="Arial"/>
      <family val="2"/>
      <charset val="162"/>
    </font>
    <font>
      <sz val="12"/>
      <color indexed="8"/>
      <name val="Arial"/>
      <family val="2"/>
    </font>
    <font>
      <i/>
      <sz val="12"/>
      <name val="Arial"/>
      <family val="2"/>
    </font>
    <font>
      <sz val="12"/>
      <color indexed="10"/>
      <name val="Arial"/>
      <family val="2"/>
    </font>
    <font>
      <sz val="12"/>
      <color indexed="8"/>
      <name val="Arial"/>
      <family val="2"/>
      <charset val="162"/>
    </font>
    <font>
      <b/>
      <i/>
      <sz val="12"/>
      <color indexed="23"/>
      <name val="Arial"/>
      <family val="2"/>
      <charset val="162"/>
    </font>
    <font>
      <b/>
      <sz val="12"/>
      <color indexed="9"/>
      <name val="Arial"/>
      <family val="2"/>
      <charset val="162"/>
    </font>
    <font>
      <sz val="12"/>
      <color indexed="9"/>
      <name val="Arial"/>
      <family val="2"/>
      <charset val="162"/>
    </font>
    <font>
      <sz val="12"/>
      <color indexed="8"/>
      <name val="Arial Rounded MT Bold"/>
      <family val="2"/>
    </font>
    <font>
      <sz val="12"/>
      <color indexed="9"/>
      <name val="Arial Rounded MT Bold"/>
      <family val="2"/>
    </font>
    <font>
      <b/>
      <i/>
      <sz val="10"/>
      <name val="Arial"/>
      <family val="2"/>
      <charset val="162"/>
    </font>
    <font>
      <sz val="12"/>
      <color indexed="8"/>
      <name val="Times New Roman"/>
      <family val="1"/>
      <charset val="162"/>
    </font>
    <font>
      <i/>
      <sz val="11"/>
      <color indexed="8"/>
      <name val="Arial"/>
      <family val="2"/>
      <charset val="162"/>
    </font>
    <font>
      <i/>
      <sz val="12"/>
      <color indexed="8"/>
      <name val="Arial"/>
      <family val="2"/>
      <charset val="162"/>
    </font>
    <font>
      <b/>
      <i/>
      <sz val="11"/>
      <color indexed="8"/>
      <name val="Arial"/>
      <family val="2"/>
      <charset val="162"/>
    </font>
    <font>
      <i/>
      <sz val="10"/>
      <name val="Arial"/>
      <family val="2"/>
      <charset val="162"/>
    </font>
    <font>
      <i/>
      <sz val="10"/>
      <color indexed="63"/>
      <name val="Arial"/>
      <family val="2"/>
      <charset val="162"/>
    </font>
    <font>
      <b/>
      <i/>
      <sz val="11"/>
      <name val="Arial"/>
      <family val="2"/>
      <charset val="162"/>
    </font>
    <font>
      <b/>
      <i/>
      <sz val="12"/>
      <name val="Arial"/>
      <family val="2"/>
    </font>
    <font>
      <b/>
      <i/>
      <sz val="10"/>
      <name val="Arial"/>
      <family val="2"/>
    </font>
    <font>
      <sz val="10"/>
      <name val="Arial"/>
      <family val="2"/>
    </font>
    <font>
      <i/>
      <sz val="10"/>
      <color indexed="8"/>
      <name val="Arial"/>
      <family val="2"/>
      <charset val="162"/>
    </font>
    <font>
      <b/>
      <i/>
      <sz val="10"/>
      <color indexed="23"/>
      <name val="Arial"/>
      <family val="2"/>
      <charset val="162"/>
    </font>
    <font>
      <b/>
      <sz val="10"/>
      <name val="Arial Tur"/>
      <charset val="162"/>
    </font>
    <font>
      <i/>
      <sz val="10"/>
      <name val="Arial"/>
      <family val="2"/>
    </font>
    <font>
      <i/>
      <sz val="10"/>
      <color indexed="63"/>
      <name val="Arial"/>
      <family val="2"/>
    </font>
    <font>
      <b/>
      <i/>
      <sz val="10"/>
      <color indexed="63"/>
      <name val="Arial"/>
      <family val="2"/>
    </font>
    <font>
      <b/>
      <i/>
      <sz val="10"/>
      <color indexed="55"/>
      <name val="Arial"/>
      <family val="2"/>
    </font>
    <font>
      <b/>
      <i/>
      <sz val="10"/>
      <color indexed="8"/>
      <name val="Arial"/>
      <family val="2"/>
      <charset val="162"/>
    </font>
    <font>
      <b/>
      <i/>
      <sz val="10"/>
      <color indexed="55"/>
      <name val="Arial"/>
      <family val="2"/>
      <charset val="162"/>
    </font>
    <font>
      <i/>
      <sz val="10"/>
      <color indexed="8"/>
      <name val="Times New Roman"/>
      <family val="1"/>
      <charset val="162"/>
    </font>
    <font>
      <b/>
      <sz val="10"/>
      <color indexed="23"/>
      <name val="Arial"/>
      <family val="2"/>
      <charset val="162"/>
    </font>
    <font>
      <b/>
      <i/>
      <sz val="10"/>
      <color indexed="63"/>
      <name val="Arial"/>
      <family val="2"/>
      <charset val="162"/>
    </font>
    <font>
      <sz val="10"/>
      <color indexed="8"/>
      <name val="Arial"/>
      <family val="2"/>
      <charset val="162"/>
    </font>
    <font>
      <b/>
      <sz val="10"/>
      <name val="Times New Roman"/>
      <family val="1"/>
      <charset val="162"/>
    </font>
    <font>
      <i/>
      <sz val="10"/>
      <name val="Arial Tur"/>
      <charset val="162"/>
    </font>
    <font>
      <i/>
      <sz val="10"/>
      <color indexed="18"/>
      <name val="Arial"/>
      <family val="2"/>
      <charset val="162"/>
    </font>
    <font>
      <b/>
      <sz val="10"/>
      <color indexed="55"/>
      <name val="Arial"/>
      <family val="2"/>
      <charset val="162"/>
    </font>
    <font>
      <sz val="10"/>
      <color indexed="9"/>
      <name val="Arial"/>
      <family val="2"/>
      <charset val="162"/>
    </font>
    <font>
      <sz val="10"/>
      <name val="Times New Roman"/>
      <family val="1"/>
      <charset val="162"/>
    </font>
    <font>
      <b/>
      <sz val="20"/>
      <name val="Arial"/>
      <family val="2"/>
      <charset val="162"/>
    </font>
    <font>
      <b/>
      <sz val="20"/>
      <name val="Times New Roman"/>
      <family val="1"/>
      <charset val="162"/>
    </font>
    <font>
      <b/>
      <i/>
      <sz val="18"/>
      <name val="Times New Roman"/>
      <family val="1"/>
      <charset val="162"/>
    </font>
    <font>
      <b/>
      <i/>
      <sz val="12"/>
      <color indexed="9"/>
      <name val="Times New Roman"/>
      <family val="1"/>
      <charset val="162"/>
    </font>
    <font>
      <b/>
      <sz val="10"/>
      <name val="Arial"/>
      <family val="2"/>
    </font>
    <font>
      <i/>
      <sz val="8"/>
      <name val="Arial"/>
      <family val="2"/>
      <charset val="162"/>
    </font>
    <font>
      <sz val="10"/>
      <name val="Arial"/>
      <family val="2"/>
      <charset val="162"/>
    </font>
    <font>
      <sz val="11"/>
      <color theme="1"/>
      <name val="Calibri"/>
      <family val="2"/>
      <charset val="162"/>
      <scheme val="minor"/>
    </font>
    <font>
      <sz val="11"/>
      <color theme="1"/>
      <name val="Calibri"/>
      <family val="2"/>
      <scheme val="minor"/>
    </font>
    <font>
      <sz val="11"/>
      <color theme="0"/>
      <name val="Calibri"/>
      <family val="2"/>
      <charset val="162"/>
      <scheme val="minor"/>
    </font>
    <font>
      <sz val="11"/>
      <color theme="0"/>
      <name val="Calibri"/>
      <family val="2"/>
      <scheme val="minor"/>
    </font>
    <font>
      <i/>
      <sz val="11"/>
      <color rgb="FF7F7F7F"/>
      <name val="Calibri"/>
      <family val="2"/>
      <charset val="162"/>
      <scheme val="minor"/>
    </font>
    <font>
      <i/>
      <sz val="11"/>
      <color rgb="FF7F7F7F"/>
      <name val="Calibri"/>
      <family val="2"/>
      <scheme val="minor"/>
    </font>
    <font>
      <sz val="11"/>
      <color rgb="FFFA7D00"/>
      <name val="Calibri"/>
      <family val="2"/>
      <charset val="162"/>
      <scheme val="minor"/>
    </font>
    <font>
      <sz val="11"/>
      <color rgb="FFFA7D00"/>
      <name val="Calibri"/>
      <family val="2"/>
      <scheme val="minor"/>
    </font>
    <font>
      <b/>
      <sz val="11"/>
      <color rgb="FF3F3F3F"/>
      <name val="Calibri"/>
      <family val="2"/>
      <charset val="162"/>
      <scheme val="minor"/>
    </font>
    <font>
      <b/>
      <sz val="11"/>
      <color rgb="FF3F3F3F"/>
      <name val="Calibri"/>
      <family val="2"/>
      <scheme val="minor"/>
    </font>
    <font>
      <sz val="11"/>
      <color rgb="FF3F3F76"/>
      <name val="Calibri"/>
      <family val="2"/>
      <charset val="162"/>
      <scheme val="minor"/>
    </font>
    <font>
      <sz val="11"/>
      <color rgb="FF3F3F76"/>
      <name val="Calibri"/>
      <family val="2"/>
      <scheme val="minor"/>
    </font>
    <font>
      <b/>
      <sz val="11"/>
      <color rgb="FFFA7D00"/>
      <name val="Calibri"/>
      <family val="2"/>
      <charset val="162"/>
      <scheme val="minor"/>
    </font>
    <font>
      <b/>
      <sz val="11"/>
      <color rgb="FFFA7D00"/>
      <name val="Calibri"/>
      <family val="2"/>
      <scheme val="minor"/>
    </font>
    <font>
      <b/>
      <sz val="11"/>
      <color theme="0"/>
      <name val="Calibri"/>
      <family val="2"/>
      <charset val="162"/>
      <scheme val="minor"/>
    </font>
    <font>
      <b/>
      <sz val="11"/>
      <color theme="0"/>
      <name val="Calibri"/>
      <family val="2"/>
      <scheme val="minor"/>
    </font>
    <font>
      <sz val="11"/>
      <color rgb="FF006100"/>
      <name val="Calibri"/>
      <family val="2"/>
      <charset val="162"/>
      <scheme val="minor"/>
    </font>
    <font>
      <sz val="11"/>
      <color rgb="FF006100"/>
      <name val="Calibri"/>
      <family val="2"/>
      <scheme val="minor"/>
    </font>
    <font>
      <u/>
      <sz val="8"/>
      <color rgb="FF800080"/>
      <name val="Calibri"/>
      <family val="2"/>
      <charset val="162"/>
      <scheme val="minor"/>
    </font>
    <font>
      <u/>
      <sz val="10"/>
      <color theme="10"/>
      <name val="Arial"/>
      <family val="2"/>
      <charset val="162"/>
    </font>
    <font>
      <sz val="11"/>
      <color rgb="FF9C0006"/>
      <name val="Calibri"/>
      <family val="2"/>
      <charset val="162"/>
      <scheme val="minor"/>
    </font>
    <font>
      <sz val="11"/>
      <color rgb="FF9C0006"/>
      <name val="Calibri"/>
      <family val="2"/>
      <scheme val="minor"/>
    </font>
    <font>
      <sz val="11"/>
      <color rgb="FF9C6500"/>
      <name val="Calibri"/>
      <family val="2"/>
      <charset val="162"/>
      <scheme val="minor"/>
    </font>
    <font>
      <sz val="11"/>
      <color rgb="FF9C6500"/>
      <name val="Calibri"/>
      <family val="2"/>
      <scheme val="minor"/>
    </font>
    <font>
      <b/>
      <sz val="11"/>
      <color theme="1"/>
      <name val="Calibri"/>
      <family val="2"/>
      <charset val="162"/>
      <scheme val="minor"/>
    </font>
    <font>
      <b/>
      <sz val="11"/>
      <color theme="1"/>
      <name val="Calibri"/>
      <family val="2"/>
      <scheme val="minor"/>
    </font>
    <font>
      <sz val="11"/>
      <color rgb="FFFF0000"/>
      <name val="Calibri"/>
      <family val="2"/>
      <charset val="162"/>
      <scheme val="minor"/>
    </font>
    <font>
      <sz val="11"/>
      <color rgb="FFFF0000"/>
      <name val="Calibri"/>
      <family val="2"/>
      <scheme val="minor"/>
    </font>
    <font>
      <b/>
      <sz val="12"/>
      <color rgb="FFFF0000"/>
      <name val="Arial"/>
      <family val="2"/>
      <charset val="162"/>
    </font>
    <font>
      <sz val="12"/>
      <color rgb="FFFF0000"/>
      <name val="Arial"/>
      <family val="2"/>
      <charset val="162"/>
    </font>
    <font>
      <b/>
      <i/>
      <sz val="12"/>
      <color rgb="FFFF0000"/>
      <name val="Arial"/>
      <family val="2"/>
      <charset val="162"/>
    </font>
    <font>
      <b/>
      <sz val="12"/>
      <color rgb="FF759AA5"/>
      <name val="Tahoma"/>
      <family val="2"/>
      <charset val="162"/>
    </font>
    <font>
      <sz val="11"/>
      <color rgb="FFFF0000"/>
      <name val="Arial"/>
      <family val="2"/>
      <charset val="162"/>
    </font>
    <font>
      <b/>
      <i/>
      <sz val="10"/>
      <color rgb="FFFF0000"/>
      <name val="Arial"/>
      <family val="2"/>
      <charset val="162"/>
    </font>
    <font>
      <sz val="10"/>
      <color theme="1"/>
      <name val="Times New Roman"/>
      <family val="1"/>
      <charset val="162"/>
    </font>
    <font>
      <b/>
      <sz val="10"/>
      <color theme="1"/>
      <name val="Times New Roman"/>
      <family val="1"/>
      <charset val="162"/>
    </font>
    <font>
      <b/>
      <sz val="12"/>
      <color theme="0"/>
      <name val="Arial"/>
      <family val="2"/>
      <charset val="162"/>
    </font>
    <font>
      <b/>
      <sz val="16"/>
      <color theme="3"/>
      <name val="Arial"/>
      <family val="2"/>
      <charset val="162"/>
    </font>
    <font>
      <sz val="14"/>
      <color theme="3"/>
      <name val="Arial"/>
      <family val="2"/>
      <charset val="162"/>
    </font>
    <font>
      <b/>
      <sz val="12"/>
      <color theme="3"/>
      <name val="Arial"/>
      <family val="2"/>
      <charset val="162"/>
    </font>
    <font>
      <i/>
      <sz val="10"/>
      <color theme="1"/>
      <name val="Arial"/>
      <family val="2"/>
      <charset val="162"/>
    </font>
    <font>
      <sz val="12"/>
      <color rgb="FFFF0000"/>
      <name val="Arial"/>
      <family val="2"/>
    </font>
    <font>
      <b/>
      <i/>
      <sz val="10"/>
      <color rgb="FFFF0000"/>
      <name val="Arial"/>
      <family val="2"/>
    </font>
    <font>
      <sz val="10"/>
      <color rgb="FFFF0000"/>
      <name val="Arial"/>
      <family val="2"/>
      <charset val="162"/>
    </font>
    <font>
      <b/>
      <sz val="10"/>
      <color rgb="FFFF0000"/>
      <name val="Arial"/>
      <family val="2"/>
      <charset val="162"/>
    </font>
    <font>
      <sz val="12"/>
      <color theme="1"/>
      <name val="Arial"/>
      <family val="2"/>
      <charset val="162"/>
    </font>
    <font>
      <b/>
      <i/>
      <sz val="10"/>
      <color theme="1"/>
      <name val="Arial"/>
      <family val="2"/>
      <charset val="162"/>
    </font>
    <font>
      <sz val="16"/>
      <color theme="3"/>
      <name val="Arial"/>
      <family val="2"/>
      <charset val="162"/>
    </font>
    <font>
      <b/>
      <sz val="14"/>
      <color theme="0"/>
      <name val="Times New Roman"/>
      <family val="1"/>
      <charset val="162"/>
    </font>
    <font>
      <b/>
      <i/>
      <sz val="12"/>
      <color theme="0"/>
      <name val="Arial"/>
      <family val="2"/>
      <charset val="162"/>
    </font>
    <font>
      <sz val="10"/>
      <name val="Arial"/>
      <family val="2"/>
      <charset val="162"/>
    </font>
    <font>
      <sz val="14"/>
      <color rgb="FFFF0000"/>
      <name val="Arial"/>
      <family val="2"/>
      <charset val="162"/>
    </font>
    <font>
      <sz val="9"/>
      <name val="Arial"/>
      <family val="2"/>
      <charset val="162"/>
    </font>
    <font>
      <i/>
      <sz val="9"/>
      <name val="Arial"/>
      <family val="2"/>
      <charset val="162"/>
    </font>
    <font>
      <b/>
      <sz val="11"/>
      <color theme="0"/>
      <name val="Arial"/>
      <family val="2"/>
      <charset val="162"/>
    </font>
    <font>
      <i/>
      <sz val="11"/>
      <color indexed="63"/>
      <name val="Arial"/>
      <family val="2"/>
      <charset val="162"/>
    </font>
    <font>
      <b/>
      <i/>
      <sz val="11"/>
      <color indexed="63"/>
      <name val="Arial"/>
      <family val="2"/>
      <charset val="162"/>
    </font>
    <font>
      <b/>
      <sz val="11"/>
      <name val="&quot;"/>
      <charset val="162"/>
    </font>
    <font>
      <b/>
      <sz val="10"/>
      <color indexed="8"/>
      <name val="Arial"/>
      <family val="2"/>
      <charset val="162"/>
    </font>
    <font>
      <b/>
      <sz val="10"/>
      <color indexed="8"/>
      <name val="Arial"/>
      <family val="2"/>
    </font>
    <font>
      <b/>
      <sz val="10"/>
      <color theme="1"/>
      <name val="Arial"/>
      <family val="2"/>
      <charset val="162"/>
    </font>
    <font>
      <sz val="12"/>
      <color indexed="55"/>
      <name val="Arial"/>
      <family val="2"/>
      <charset val="162"/>
    </font>
    <font>
      <i/>
      <sz val="12"/>
      <color indexed="12"/>
      <name val="Arial"/>
      <family val="2"/>
      <charset val="162"/>
    </font>
    <font>
      <b/>
      <shadow/>
      <sz val="10"/>
      <name val="Arial"/>
      <family val="2"/>
      <charset val="162"/>
    </font>
    <font>
      <b/>
      <sz val="10"/>
      <color indexed="10"/>
      <name val="Arial"/>
      <family val="2"/>
      <charset val="162"/>
    </font>
    <font>
      <shadow/>
      <sz val="10"/>
      <name val="Arial"/>
      <family val="2"/>
      <charset val="162"/>
    </font>
    <font>
      <sz val="9"/>
      <color rgb="FFFF0000"/>
      <name val="Arial"/>
      <family val="2"/>
      <charset val="162"/>
    </font>
    <font>
      <b/>
      <sz val="10"/>
      <color rgb="FF000000"/>
      <name val="Arial"/>
      <family val="2"/>
      <charset val="162"/>
    </font>
    <font>
      <sz val="9.5"/>
      <name val="Arial"/>
      <family val="2"/>
      <charset val="162"/>
    </font>
    <font>
      <sz val="10.5"/>
      <name val="Arial"/>
      <family val="2"/>
      <charset val="162"/>
    </font>
    <font>
      <b/>
      <sz val="10.5"/>
      <name val="Arial Tur"/>
      <charset val="162"/>
    </font>
    <font>
      <sz val="10"/>
      <color rgb="FF000000"/>
      <name val="Arial"/>
      <family val="2"/>
      <charset val="162"/>
    </font>
  </fonts>
  <fills count="52">
    <fill>
      <patternFill patternType="none"/>
    </fill>
    <fill>
      <patternFill patternType="gray125"/>
    </fill>
    <fill>
      <patternFill patternType="solid">
        <fgColor indexed="21"/>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43"/>
      </patternFill>
    </fill>
    <fill>
      <patternFill patternType="solid">
        <fgColor indexed="11"/>
      </patternFill>
    </fill>
    <fill>
      <patternFill patternType="solid">
        <fgColor indexed="12"/>
      </patternFill>
    </fill>
    <fill>
      <patternFill patternType="solid">
        <fgColor indexed="51"/>
      </patternFill>
    </fill>
    <fill>
      <patternFill patternType="solid">
        <fgColor indexed="30"/>
      </patternFill>
    </fill>
    <fill>
      <patternFill patternType="solid">
        <fgColor indexed="22"/>
      </patternFill>
    </fill>
    <fill>
      <patternFill patternType="solid">
        <fgColor indexed="36"/>
      </patternFill>
    </fill>
    <fill>
      <patternFill patternType="solid">
        <fgColor indexed="49"/>
      </patternFill>
    </fill>
    <fill>
      <patternFill patternType="solid">
        <fgColor indexed="5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bgColor indexed="64"/>
      </patternFill>
    </fill>
    <fill>
      <patternFill patternType="solid">
        <fgColor indexed="47"/>
        <bgColor indexed="64"/>
      </patternFill>
    </fill>
    <fill>
      <patternFill patternType="solid">
        <fgColor indexed="13"/>
        <bgColor indexed="64"/>
      </patternFill>
    </fill>
    <fill>
      <patternFill patternType="solid">
        <fgColor indexed="9"/>
      </patternFill>
    </fill>
    <fill>
      <patternFill patternType="solid">
        <fgColor theme="5" tint="0.59999389629810485"/>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rgb="FFA5A5A5"/>
      </patternFill>
    </fill>
    <fill>
      <patternFill patternType="solid">
        <fgColor rgb="FFC6EFCE"/>
      </patternFill>
    </fill>
    <fill>
      <patternFill patternType="solid">
        <fgColor rgb="FFFFC7CE"/>
      </patternFill>
    </fill>
    <fill>
      <patternFill patternType="solid">
        <fgColor rgb="FFFFFFCC"/>
      </patternFill>
    </fill>
    <fill>
      <patternFill patternType="solid">
        <fgColor rgb="FFFFEB9C"/>
      </patternFill>
    </fill>
    <fill>
      <patternFill patternType="solid">
        <fgColor theme="5"/>
      </patternFill>
    </fill>
    <fill>
      <patternFill patternType="solid">
        <fgColor theme="6"/>
      </patternFill>
    </fill>
    <fill>
      <patternFill patternType="solid">
        <fgColor theme="8"/>
      </patternFill>
    </fill>
    <fill>
      <patternFill patternType="solid">
        <fgColor theme="9"/>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DCE6F1"/>
        <bgColor indexed="64"/>
      </patternFill>
    </fill>
  </fills>
  <borders count="54">
    <border>
      <left/>
      <right/>
      <top/>
      <bottom/>
      <diagonal/>
    </border>
    <border>
      <left/>
      <right/>
      <top/>
      <bottom style="double">
        <color indexed="52"/>
      </bottom>
      <diagonal/>
    </border>
    <border>
      <left/>
      <right/>
      <top/>
      <bottom style="thick">
        <color indexed="49"/>
      </bottom>
      <diagonal/>
    </border>
    <border>
      <left/>
      <right/>
      <top/>
      <bottom style="thick">
        <color indexed="62"/>
      </bottom>
      <diagonal/>
    </border>
    <border>
      <left/>
      <right/>
      <top/>
      <bottom style="thick">
        <color indexed="21"/>
      </bottom>
      <diagonal/>
    </border>
    <border>
      <left/>
      <right/>
      <top/>
      <bottom style="thick">
        <color indexed="22"/>
      </bottom>
      <diagonal/>
    </border>
    <border>
      <left/>
      <right/>
      <top/>
      <bottom style="medium">
        <color indexed="21"/>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top style="thin">
        <color indexed="62"/>
      </top>
      <bottom style="double">
        <color indexed="62"/>
      </bottom>
      <diagonal/>
    </border>
    <border>
      <left/>
      <right/>
      <top/>
      <bottom style="double">
        <color indexed="64"/>
      </bottom>
      <diagonal/>
    </border>
    <border>
      <left/>
      <right/>
      <top style="double">
        <color indexed="64"/>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dotted">
        <color theme="1" tint="4.9989318521683403E-2"/>
      </left>
      <right style="dotted">
        <color theme="1" tint="4.9989318521683403E-2"/>
      </right>
      <top style="dotted">
        <color theme="1" tint="4.9989318521683403E-2"/>
      </top>
      <bottom style="dotted">
        <color theme="1" tint="4.9989318521683403E-2"/>
      </bottom>
      <diagonal/>
    </border>
    <border>
      <left style="thick">
        <color theme="4" tint="-0.24994659260841701"/>
      </left>
      <right/>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style="dotted">
        <color theme="1" tint="4.9989318521683403E-2"/>
      </left>
      <right style="dotted">
        <color theme="1" tint="4.9989318521683403E-2"/>
      </right>
      <top style="dotted">
        <color theme="1" tint="4.9989318521683403E-2"/>
      </top>
      <bottom/>
      <diagonal/>
    </border>
    <border>
      <left style="dotted">
        <color theme="1" tint="4.9989318521683403E-2"/>
      </left>
      <right style="dotted">
        <color theme="1" tint="4.9989318521683403E-2"/>
      </right>
      <top/>
      <bottom/>
      <diagonal/>
    </border>
    <border>
      <left style="dotted">
        <color theme="1" tint="4.9989318521683403E-2"/>
      </left>
      <right style="dotted">
        <color theme="1" tint="4.9989318521683403E-2"/>
      </right>
      <top/>
      <bottom style="dotted">
        <color theme="1" tint="4.9989318521683403E-2"/>
      </bottom>
      <diagonal/>
    </border>
    <border>
      <left/>
      <right/>
      <top/>
      <bottom style="medium">
        <color rgb="FFFFFFFF"/>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diagonal/>
    </border>
    <border>
      <left/>
      <right/>
      <top/>
      <bottom style="thin">
        <color theme="0"/>
      </bottom>
      <diagonal/>
    </border>
    <border>
      <left style="thin">
        <color theme="0"/>
      </left>
      <right/>
      <top/>
      <bottom style="thin">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style="medium">
        <color theme="0"/>
      </left>
      <right style="medium">
        <color theme="0"/>
      </right>
      <top style="medium">
        <color theme="0"/>
      </top>
      <bottom/>
      <diagonal/>
    </border>
    <border>
      <left style="thin">
        <color theme="0"/>
      </left>
      <right style="thin">
        <color theme="0"/>
      </right>
      <top/>
      <bottom/>
      <diagonal/>
    </border>
    <border>
      <left/>
      <right style="thin">
        <color theme="0"/>
      </right>
      <top/>
      <bottom style="thin">
        <color theme="0"/>
      </bottom>
      <diagonal/>
    </border>
    <border>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thin">
        <color indexed="64"/>
      </left>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s>
  <cellStyleXfs count="871">
    <xf numFmtId="0" fontId="0" fillId="0" borderId="0"/>
    <xf numFmtId="0" fontId="114" fillId="2" borderId="0" applyNumberFormat="0" applyBorder="0" applyAlignment="0" applyProtection="0"/>
    <xf numFmtId="0" fontId="115" fillId="2"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114" fillId="4" borderId="0" applyNumberFormat="0" applyBorder="0" applyAlignment="0" applyProtection="0"/>
    <xf numFmtId="0" fontId="115" fillId="4"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114" fillId="6" borderId="0" applyNumberFormat="0" applyBorder="0" applyAlignment="0" applyProtection="0"/>
    <xf numFmtId="0" fontId="115" fillId="6"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114" fillId="2" borderId="0" applyNumberFormat="0" applyBorder="0" applyAlignment="0" applyProtection="0"/>
    <xf numFmtId="0" fontId="115" fillId="2"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114" fillId="2" borderId="0" applyNumberFormat="0" applyBorder="0" applyAlignment="0" applyProtection="0"/>
    <xf numFmtId="0" fontId="115" fillId="2"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114" fillId="6" borderId="0" applyNumberFormat="0" applyBorder="0" applyAlignment="0" applyProtection="0"/>
    <xf numFmtId="0" fontId="115" fillId="6"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114" fillId="2" borderId="0" applyNumberFormat="0" applyBorder="0" applyAlignment="0" applyProtection="0"/>
    <xf numFmtId="0" fontId="115" fillId="2"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114" fillId="31" borderId="0" applyNumberFormat="0" applyBorder="0" applyAlignment="0" applyProtection="0"/>
    <xf numFmtId="0" fontId="115" fillId="31"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114" fillId="12" borderId="0" applyNumberFormat="0" applyBorder="0" applyAlignment="0" applyProtection="0"/>
    <xf numFmtId="0" fontId="115" fillId="12"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114" fillId="14" borderId="0" applyNumberFormat="0" applyBorder="0" applyAlignment="0" applyProtection="0"/>
    <xf numFmtId="0" fontId="115" fillId="14"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114" fillId="2" borderId="0" applyNumberFormat="0" applyBorder="0" applyAlignment="0" applyProtection="0"/>
    <xf numFmtId="0" fontId="115" fillId="2"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114" fillId="12" borderId="0" applyNumberFormat="0" applyBorder="0" applyAlignment="0" applyProtection="0"/>
    <xf numFmtId="0" fontId="115" fillId="1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116" fillId="2" borderId="0" applyNumberFormat="0" applyBorder="0" applyAlignment="0" applyProtection="0"/>
    <xf numFmtId="0" fontId="117" fillId="2"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116" fillId="32" borderId="0" applyNumberFormat="0" applyBorder="0" applyAlignment="0" applyProtection="0"/>
    <xf numFmtId="0" fontId="117" fillId="32"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116" fillId="12" borderId="0" applyNumberFormat="0" applyBorder="0" applyAlignment="0" applyProtection="0"/>
    <xf numFmtId="0" fontId="117" fillId="12"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116" fillId="17" borderId="0" applyNumberFormat="0" applyBorder="0" applyAlignment="0" applyProtection="0"/>
    <xf numFmtId="0" fontId="117" fillId="17"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116" fillId="33" borderId="0" applyNumberFormat="0" applyBorder="0" applyAlignment="0" applyProtection="0"/>
    <xf numFmtId="0" fontId="117" fillId="33"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116" fillId="4" borderId="0" applyNumberFormat="0" applyBorder="0" applyAlignment="0" applyProtection="0"/>
    <xf numFmtId="0" fontId="117" fillId="4"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118" fillId="0" borderId="0" applyNumberFormat="0" applyFill="0" applyBorder="0" applyAlignment="0" applyProtection="0"/>
    <xf numFmtId="0" fontId="119"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20" fillId="0" borderId="16" applyNumberFormat="0" applyFill="0" applyAlignment="0" applyProtection="0"/>
    <xf numFmtId="0" fontId="121" fillId="0" borderId="16" applyNumberFormat="0" applyFill="0" applyAlignment="0" applyProtection="0"/>
    <xf numFmtId="0" fontId="34" fillId="0" borderId="1" applyNumberFormat="0" applyFill="0" applyAlignment="0" applyProtection="0"/>
    <xf numFmtId="0" fontId="34" fillId="0" borderId="1" applyNumberFormat="0" applyFill="0" applyAlignment="0" applyProtection="0"/>
    <xf numFmtId="0" fontId="59" fillId="0" borderId="2" applyNumberFormat="0" applyFill="0" applyAlignment="0" applyProtection="0"/>
    <xf numFmtId="0" fontId="60" fillId="0" borderId="2" applyNumberFormat="0" applyFill="0" applyAlignment="0" applyProtection="0"/>
    <xf numFmtId="0" fontId="45" fillId="0" borderId="3" applyNumberFormat="0" applyFill="0" applyAlignment="0" applyProtection="0"/>
    <xf numFmtId="0" fontId="45" fillId="0" borderId="3" applyNumberFormat="0" applyFill="0" applyAlignment="0" applyProtection="0"/>
    <xf numFmtId="0" fontId="61" fillId="0" borderId="4" applyNumberFormat="0" applyFill="0" applyAlignment="0" applyProtection="0"/>
    <xf numFmtId="0" fontId="62" fillId="0" borderId="4"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63" fillId="0" borderId="6" applyNumberFormat="0" applyFill="0" applyAlignment="0" applyProtection="0"/>
    <xf numFmtId="0" fontId="64" fillId="0" borderId="6" applyNumberFormat="0" applyFill="0" applyAlignment="0" applyProtection="0"/>
    <xf numFmtId="0" fontId="47" fillId="0" borderId="7" applyNumberFormat="0" applyFill="0" applyAlignment="0" applyProtection="0"/>
    <xf numFmtId="0" fontId="47" fillId="0" borderId="7" applyNumberFormat="0" applyFill="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168" fontId="13" fillId="0" borderId="0" applyFont="0" applyFill="0" applyBorder="0" applyAlignment="0" applyProtection="0"/>
    <xf numFmtId="166" fontId="7" fillId="0" borderId="0" applyFont="0" applyFill="0" applyBorder="0" applyAlignment="0" applyProtection="0"/>
    <xf numFmtId="175" fontId="7" fillId="0" borderId="0"/>
    <xf numFmtId="0" fontId="7" fillId="0" borderId="0"/>
    <xf numFmtId="168" fontId="7" fillId="0" borderId="0" applyFont="0" applyFill="0" applyBorder="0" applyAlignment="0" applyProtection="0"/>
    <xf numFmtId="165" fontId="7" fillId="0" borderId="0" applyFont="0" applyFill="0" applyBorder="0" applyAlignment="0" applyProtection="0"/>
    <xf numFmtId="167" fontId="7" fillId="0" borderId="0" applyFont="0" applyFill="0" applyBorder="0" applyAlignment="0" applyProtection="0"/>
    <xf numFmtId="0" fontId="122" fillId="2" borderId="17" applyNumberFormat="0" applyAlignment="0" applyProtection="0"/>
    <xf numFmtId="0" fontId="123" fillId="2" borderId="17" applyNumberFormat="0" applyAlignment="0" applyProtection="0"/>
    <xf numFmtId="0" fontId="35" fillId="17" borderId="8" applyNumberFormat="0" applyAlignment="0" applyProtection="0"/>
    <xf numFmtId="0" fontId="35" fillId="17" borderId="8" applyNumberFormat="0" applyAlignment="0" applyProtection="0"/>
    <xf numFmtId="0" fontId="124" fillId="12" borderId="18" applyNumberFormat="0" applyAlignment="0" applyProtection="0"/>
    <xf numFmtId="0" fontId="125" fillId="12" borderId="18" applyNumberFormat="0" applyAlignment="0" applyProtection="0"/>
    <xf numFmtId="0" fontId="36" fillId="10" borderId="9" applyNumberFormat="0" applyAlignment="0" applyProtection="0"/>
    <xf numFmtId="0" fontId="36" fillId="10" borderId="9" applyNumberFormat="0" applyAlignment="0" applyProtection="0"/>
    <xf numFmtId="0" fontId="126" fillId="2" borderId="18" applyNumberFormat="0" applyAlignment="0" applyProtection="0"/>
    <xf numFmtId="0" fontId="127" fillId="2" borderId="18" applyNumberFormat="0" applyAlignment="0" applyProtection="0"/>
    <xf numFmtId="0" fontId="37" fillId="17" borderId="9" applyNumberFormat="0" applyAlignment="0" applyProtection="0"/>
    <xf numFmtId="0" fontId="37" fillId="17" borderId="9" applyNumberFormat="0" applyAlignment="0" applyProtection="0"/>
    <xf numFmtId="0" fontId="11" fillId="0" borderId="0" applyNumberFormat="0" applyFill="0" applyBorder="0" applyAlignment="0" applyProtection="0">
      <alignment vertical="top"/>
      <protection locked="0"/>
    </xf>
    <xf numFmtId="0" fontId="128" fillId="34" borderId="19" applyNumberFormat="0" applyAlignment="0" applyProtection="0"/>
    <xf numFmtId="0" fontId="129" fillId="34" borderId="19" applyNumberFormat="0" applyAlignment="0" applyProtection="0"/>
    <xf numFmtId="0" fontId="38" fillId="21" borderId="10" applyNumberFormat="0" applyAlignment="0" applyProtection="0"/>
    <xf numFmtId="0" fontId="38" fillId="21" borderId="10" applyNumberFormat="0" applyAlignment="0" applyProtection="0"/>
    <xf numFmtId="0" fontId="130" fillId="35" borderId="0" applyNumberFormat="0" applyBorder="0" applyAlignment="0" applyProtection="0"/>
    <xf numFmtId="0" fontId="131" fillId="35" borderId="0" applyNumberFormat="0" applyBorder="0" applyAlignment="0" applyProtection="0"/>
    <xf numFmtId="0" fontId="39" fillId="7" borderId="0" applyNumberFormat="0" applyBorder="0" applyAlignment="0" applyProtection="0"/>
    <xf numFmtId="0" fontId="39" fillId="7" borderId="0" applyNumberFormat="0" applyBorder="0" applyAlignment="0" applyProtection="0"/>
    <xf numFmtId="0" fontId="132" fillId="0" borderId="0" applyNumberForma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65" fillId="0" borderId="0" applyNumberFormat="0" applyFill="0" applyBorder="0" applyAlignment="0" applyProtection="0"/>
    <xf numFmtId="0" fontId="133" fillId="0" borderId="0" applyNumberFormat="0" applyFill="0" applyBorder="0" applyAlignment="0" applyProtection="0"/>
    <xf numFmtId="0" fontId="134" fillId="36" borderId="0" applyNumberFormat="0" applyBorder="0" applyAlignment="0" applyProtection="0"/>
    <xf numFmtId="0" fontId="135" fillId="36"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3" fillId="0" borderId="0"/>
    <xf numFmtId="0" fontId="22" fillId="0" borderId="0"/>
    <xf numFmtId="0" fontId="48" fillId="0" borderId="0"/>
    <xf numFmtId="0" fontId="48" fillId="0" borderId="0"/>
    <xf numFmtId="0" fontId="48" fillId="0" borderId="0"/>
    <xf numFmtId="0" fontId="48" fillId="0" borderId="0"/>
    <xf numFmtId="0" fontId="7" fillId="0" borderId="0"/>
    <xf numFmtId="0" fontId="7" fillId="0" borderId="0"/>
    <xf numFmtId="0" fontId="7" fillId="0" borderId="0"/>
    <xf numFmtId="0" fontId="7" fillId="0" borderId="0"/>
    <xf numFmtId="0" fontId="51" fillId="0" borderId="0"/>
    <xf numFmtId="0" fontId="7" fillId="0" borderId="0"/>
    <xf numFmtId="0" fontId="7" fillId="0" borderId="0"/>
    <xf numFmtId="0" fontId="7" fillId="0" borderId="0"/>
    <xf numFmtId="0" fontId="52" fillId="0" borderId="0"/>
    <xf numFmtId="0" fontId="7" fillId="0" borderId="0"/>
    <xf numFmtId="0" fontId="7"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3" fillId="0" borderId="0"/>
    <xf numFmtId="0" fontId="7" fillId="0" borderId="0"/>
    <xf numFmtId="0" fontId="7" fillId="0" borderId="0"/>
    <xf numFmtId="0" fontId="67" fillId="0" borderId="0" applyAlignment="0"/>
    <xf numFmtId="0" fontId="7" fillId="0" borderId="0" applyAlignment="0"/>
    <xf numFmtId="0" fontId="7" fillId="0" borderId="0" applyAlignment="0"/>
    <xf numFmtId="0" fontId="7" fillId="0" borderId="0"/>
    <xf numFmtId="0" fontId="114" fillId="0" borderId="0"/>
    <xf numFmtId="0" fontId="114" fillId="0" borderId="0"/>
    <xf numFmtId="0" fontId="114" fillId="0" borderId="0"/>
    <xf numFmtId="0" fontId="115" fillId="0" borderId="0"/>
    <xf numFmtId="0" fontId="22" fillId="0" borderId="0"/>
    <xf numFmtId="0" fontId="3" fillId="0" borderId="0"/>
    <xf numFmtId="0" fontId="114" fillId="0" borderId="0"/>
    <xf numFmtId="0" fontId="114" fillId="0" borderId="0"/>
    <xf numFmtId="0" fontId="114" fillId="0" borderId="0"/>
    <xf numFmtId="0" fontId="7" fillId="0" borderId="0"/>
    <xf numFmtId="0" fontId="22" fillId="0" borderId="0"/>
    <xf numFmtId="0" fontId="7" fillId="0" borderId="0"/>
    <xf numFmtId="0" fontId="114" fillId="0" borderId="0"/>
    <xf numFmtId="0" fontId="114" fillId="0" borderId="0"/>
    <xf numFmtId="0" fontId="114" fillId="0" borderId="0"/>
    <xf numFmtId="0" fontId="22" fillId="0" borderId="0"/>
    <xf numFmtId="0" fontId="3" fillId="0" borderId="0"/>
    <xf numFmtId="0" fontId="22" fillId="0" borderId="0"/>
    <xf numFmtId="0" fontId="3" fillId="0" borderId="0"/>
    <xf numFmtId="0" fontId="114" fillId="0" borderId="0"/>
    <xf numFmtId="0" fontId="114" fillId="0" borderId="0"/>
    <xf numFmtId="0" fontId="114" fillId="0" borderId="0"/>
    <xf numFmtId="0" fontId="22" fillId="0" borderId="0"/>
    <xf numFmtId="0" fontId="3"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22" fillId="0" borderId="0"/>
    <xf numFmtId="0" fontId="7" fillId="0" borderId="0"/>
    <xf numFmtId="175" fontId="7" fillId="0" borderId="0"/>
    <xf numFmtId="0" fontId="3" fillId="0" borderId="0"/>
    <xf numFmtId="0" fontId="3" fillId="0" borderId="0"/>
    <xf numFmtId="175" fontId="7" fillId="0" borderId="0"/>
    <xf numFmtId="175" fontId="7" fillId="0" borderId="0"/>
    <xf numFmtId="175" fontId="7" fillId="0" borderId="0"/>
    <xf numFmtId="175" fontId="7" fillId="0" borderId="0"/>
    <xf numFmtId="0" fontId="114" fillId="0" borderId="0"/>
    <xf numFmtId="0" fontId="49" fillId="0" borderId="0"/>
    <xf numFmtId="175" fontId="7" fillId="0" borderId="0"/>
    <xf numFmtId="175" fontId="7" fillId="0" borderId="0"/>
    <xf numFmtId="0" fontId="22" fillId="0" borderId="0"/>
    <xf numFmtId="0" fontId="7" fillId="0" borderId="0"/>
    <xf numFmtId="0" fontId="3" fillId="0" borderId="0"/>
    <xf numFmtId="0" fontId="115" fillId="0" borderId="0"/>
    <xf numFmtId="0" fontId="7" fillId="0" borderId="0"/>
    <xf numFmtId="0" fontId="7" fillId="0" borderId="0"/>
    <xf numFmtId="0" fontId="114" fillId="0" borderId="0"/>
    <xf numFmtId="0" fontId="3" fillId="0" borderId="0"/>
    <xf numFmtId="0" fontId="3" fillId="0" borderId="0"/>
    <xf numFmtId="0" fontId="114" fillId="0" borderId="0"/>
    <xf numFmtId="0" fontId="114" fillId="0" borderId="0"/>
    <xf numFmtId="0" fontId="114" fillId="0" borderId="0"/>
    <xf numFmtId="0" fontId="3" fillId="0" borderId="0"/>
    <xf numFmtId="0" fontId="114" fillId="0" borderId="0"/>
    <xf numFmtId="0" fontId="114" fillId="0" borderId="0"/>
    <xf numFmtId="0" fontId="114" fillId="0" borderId="0"/>
    <xf numFmtId="0" fontId="114" fillId="0" borderId="0"/>
    <xf numFmtId="0" fontId="3"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175" fontId="7" fillId="0" borderId="0"/>
    <xf numFmtId="0" fontId="114" fillId="0" borderId="0"/>
    <xf numFmtId="0" fontId="3" fillId="0" borderId="0"/>
    <xf numFmtId="0" fontId="3" fillId="0" borderId="0"/>
    <xf numFmtId="175" fontId="7" fillId="0" borderId="0"/>
    <xf numFmtId="0" fontId="115" fillId="0" borderId="0"/>
    <xf numFmtId="0" fontId="3" fillId="0" borderId="0"/>
    <xf numFmtId="0" fontId="3" fillId="0" borderId="0"/>
    <xf numFmtId="175" fontId="7" fillId="0" borderId="0"/>
    <xf numFmtId="0" fontId="3" fillId="0" borderId="0"/>
    <xf numFmtId="0" fontId="3" fillId="0" borderId="0"/>
    <xf numFmtId="175" fontId="7" fillId="0" borderId="0"/>
    <xf numFmtId="0" fontId="3" fillId="0" borderId="0"/>
    <xf numFmtId="0" fontId="3" fillId="0" borderId="0"/>
    <xf numFmtId="175" fontId="7" fillId="0" borderId="0"/>
    <xf numFmtId="0" fontId="3" fillId="0" borderId="0"/>
    <xf numFmtId="0" fontId="3"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22" fillId="0" borderId="0"/>
    <xf numFmtId="0" fontId="114" fillId="0" borderId="0"/>
    <xf numFmtId="0" fontId="22" fillId="0" borderId="0"/>
    <xf numFmtId="0" fontId="22" fillId="0" borderId="0"/>
    <xf numFmtId="0" fontId="22" fillId="0" borderId="0"/>
    <xf numFmtId="0" fontId="22" fillId="0" borderId="0"/>
    <xf numFmtId="0" fontId="7" fillId="0" borderId="0"/>
    <xf numFmtId="0" fontId="114" fillId="0" borderId="0"/>
    <xf numFmtId="0" fontId="114" fillId="0" borderId="0"/>
    <xf numFmtId="0" fontId="114" fillId="0" borderId="0"/>
    <xf numFmtId="0" fontId="22" fillId="0" borderId="0"/>
    <xf numFmtId="0" fontId="22" fillId="0" borderId="0"/>
    <xf numFmtId="0" fontId="22" fillId="0" borderId="0"/>
    <xf numFmtId="0" fontId="22" fillId="0" borderId="0"/>
    <xf numFmtId="0" fontId="22" fillId="0" borderId="0"/>
    <xf numFmtId="0" fontId="7" fillId="0" borderId="0"/>
    <xf numFmtId="0" fontId="114" fillId="0" borderId="0"/>
    <xf numFmtId="0" fontId="114" fillId="0" borderId="0"/>
    <xf numFmtId="0" fontId="114" fillId="0" borderId="0"/>
    <xf numFmtId="0" fontId="22" fillId="0" borderId="0"/>
    <xf numFmtId="0" fontId="7" fillId="0" borderId="0"/>
    <xf numFmtId="0" fontId="114" fillId="0" borderId="0"/>
    <xf numFmtId="0" fontId="114" fillId="0" borderId="0"/>
    <xf numFmtId="0" fontId="114" fillId="0" borderId="0"/>
    <xf numFmtId="0" fontId="22" fillId="0" borderId="0"/>
    <xf numFmtId="0" fontId="7" fillId="0" borderId="0"/>
    <xf numFmtId="0" fontId="114" fillId="0" borderId="0"/>
    <xf numFmtId="0" fontId="114" fillId="0" borderId="0"/>
    <xf numFmtId="0" fontId="114" fillId="0" borderId="0"/>
    <xf numFmtId="0" fontId="22" fillId="0" borderId="0"/>
    <xf numFmtId="0" fontId="7" fillId="0" borderId="0"/>
    <xf numFmtId="0" fontId="114" fillId="0" borderId="0"/>
    <xf numFmtId="0" fontId="114" fillId="0" borderId="0"/>
    <xf numFmtId="0" fontId="114" fillId="0" borderId="0"/>
    <xf numFmtId="0" fontId="22" fillId="0" borderId="0"/>
    <xf numFmtId="0" fontId="22" fillId="0" borderId="0"/>
    <xf numFmtId="0" fontId="22" fillId="0" borderId="0"/>
    <xf numFmtId="0" fontId="22" fillId="0" borderId="0"/>
    <xf numFmtId="0" fontId="7" fillId="0" borderId="0"/>
    <xf numFmtId="0" fontId="114" fillId="0" borderId="0"/>
    <xf numFmtId="0" fontId="3" fillId="0" borderId="0"/>
    <xf numFmtId="0" fontId="3" fillId="0" borderId="0"/>
    <xf numFmtId="0" fontId="115" fillId="0" borderId="0"/>
    <xf numFmtId="0" fontId="3" fillId="0" borderId="0"/>
    <xf numFmtId="0" fontId="3" fillId="0" borderId="0"/>
    <xf numFmtId="0" fontId="115" fillId="0" borderId="0"/>
    <xf numFmtId="0" fontId="3" fillId="0" borderId="0"/>
    <xf numFmtId="0" fontId="3" fillId="0" borderId="0"/>
    <xf numFmtId="0" fontId="115" fillId="0" borderId="0"/>
    <xf numFmtId="0" fontId="3" fillId="0" borderId="0"/>
    <xf numFmtId="0" fontId="3" fillId="0" borderId="0"/>
    <xf numFmtId="0" fontId="3" fillId="0" borderId="0"/>
    <xf numFmtId="0" fontId="22"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7"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26" fillId="0" borderId="0"/>
    <xf numFmtId="0" fontId="7" fillId="0" borderId="0"/>
    <xf numFmtId="0" fontId="22" fillId="0" borderId="0"/>
    <xf numFmtId="0" fontId="115"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7"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5" fillId="0" borderId="0"/>
    <xf numFmtId="0" fontId="115" fillId="0" borderId="0"/>
    <xf numFmtId="0" fontId="115" fillId="0" borderId="0"/>
    <xf numFmtId="0" fontId="115" fillId="0" borderId="0"/>
    <xf numFmtId="0" fontId="115" fillId="0" borderId="0"/>
    <xf numFmtId="0" fontId="7" fillId="0" borderId="0"/>
    <xf numFmtId="0" fontId="2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115" fillId="0" borderId="0"/>
    <xf numFmtId="0" fontId="114" fillId="0" borderId="0"/>
    <xf numFmtId="0" fontId="114" fillId="0" borderId="0"/>
    <xf numFmtId="0" fontId="114" fillId="0" borderId="0"/>
    <xf numFmtId="0" fontId="115" fillId="0" borderId="0"/>
    <xf numFmtId="0" fontId="114" fillId="0" borderId="0"/>
    <xf numFmtId="0" fontId="114" fillId="0" borderId="0"/>
    <xf numFmtId="0" fontId="114" fillId="0" borderId="0"/>
    <xf numFmtId="0" fontId="115"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7"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5" fillId="0" borderId="0"/>
    <xf numFmtId="0" fontId="2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5" fillId="0" borderId="0"/>
    <xf numFmtId="0" fontId="2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7" fillId="0" borderId="0"/>
    <xf numFmtId="0" fontId="114"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48" fillId="0" borderId="0"/>
    <xf numFmtId="0" fontId="1" fillId="0" borderId="0"/>
    <xf numFmtId="0" fontId="22" fillId="0" borderId="0"/>
    <xf numFmtId="0" fontId="1" fillId="0" borderId="0"/>
    <xf numFmtId="0" fontId="1" fillId="0" borderId="0"/>
    <xf numFmtId="0" fontId="3" fillId="0" borderId="0"/>
    <xf numFmtId="0" fontId="7" fillId="0" borderId="0"/>
    <xf numFmtId="37" fontId="4" fillId="0" borderId="0"/>
    <xf numFmtId="3" fontId="13" fillId="0" borderId="0">
      <alignment vertical="center" wrapText="1"/>
    </xf>
    <xf numFmtId="0" fontId="3" fillId="0" borderId="0"/>
    <xf numFmtId="0" fontId="1" fillId="0" borderId="0"/>
    <xf numFmtId="0" fontId="1" fillId="0" borderId="0"/>
    <xf numFmtId="0" fontId="3" fillId="0" borderId="0"/>
    <xf numFmtId="0" fontId="28" fillId="37" borderId="20" applyNumberFormat="0" applyFont="0" applyAlignment="0" applyProtection="0"/>
    <xf numFmtId="0" fontId="27" fillId="37" borderId="20" applyNumberFormat="0" applyFont="0" applyAlignment="0" applyProtection="0"/>
    <xf numFmtId="0" fontId="22" fillId="37" borderId="20" applyNumberFormat="0" applyFont="0" applyAlignment="0" applyProtection="0"/>
    <xf numFmtId="0" fontId="7" fillId="6" borderId="11" applyNumberFormat="0" applyFont="0" applyAlignment="0" applyProtection="0"/>
    <xf numFmtId="0" fontId="7" fillId="6" borderId="11" applyNumberFormat="0" applyFont="0" applyAlignment="0" applyProtection="0"/>
    <xf numFmtId="0" fontId="136" fillId="38" borderId="0" applyNumberFormat="0" applyBorder="0" applyAlignment="0" applyProtection="0"/>
    <xf numFmtId="0" fontId="137" fillId="38"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50" fillId="0" borderId="0"/>
    <xf numFmtId="0" fontId="138" fillId="0" borderId="12" applyNumberFormat="0" applyFill="0" applyAlignment="0" applyProtection="0"/>
    <xf numFmtId="0" fontId="139" fillId="0" borderId="12" applyNumberFormat="0" applyFill="0" applyAlignment="0" applyProtection="0"/>
    <xf numFmtId="0" fontId="42" fillId="0" borderId="13" applyNumberFormat="0" applyFill="0" applyAlignment="0" applyProtection="0"/>
    <xf numFmtId="0" fontId="42" fillId="0" borderId="13" applyNumberFormat="0" applyFill="0" applyAlignment="0" applyProtection="0"/>
    <xf numFmtId="0" fontId="140" fillId="0" borderId="0" applyNumberFormat="0" applyFill="0" applyBorder="0" applyAlignment="0" applyProtection="0"/>
    <xf numFmtId="0" fontId="14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68" fontId="1" fillId="0" borderId="0" applyFont="0" applyFill="0" applyBorder="0" applyAlignment="0" applyProtection="0"/>
    <xf numFmtId="168" fontId="26"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3" fillId="0" borderId="0" applyFont="0" applyFill="0" applyBorder="0" applyAlignment="0" applyProtection="0"/>
    <xf numFmtId="168" fontId="31" fillId="0" borderId="0" applyFont="0" applyFill="0" applyBorder="0" applyAlignment="0" applyProtection="0"/>
    <xf numFmtId="168" fontId="7" fillId="0" borderId="0" applyFont="0" applyFill="0" applyBorder="0" applyAlignment="0" applyProtection="0"/>
    <xf numFmtId="168" fontId="3" fillId="0" borderId="0" applyFont="0" applyFill="0" applyBorder="0" applyAlignment="0" applyProtection="0"/>
    <xf numFmtId="168" fontId="51" fillId="0" borderId="0" applyFont="0" applyFill="0" applyBorder="0" applyAlignment="0" applyProtection="0"/>
    <xf numFmtId="168" fontId="7" fillId="0" borderId="0" applyFont="0" applyFill="0" applyBorder="0" applyAlignment="0" applyProtection="0"/>
    <xf numFmtId="168" fontId="66" fillId="0" borderId="0" applyFont="0" applyFill="0" applyBorder="0" applyAlignment="0" applyProtection="0"/>
    <xf numFmtId="168"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8" fontId="113" fillId="0" borderId="0" applyFont="0" applyFill="0" applyBorder="0" applyAlignment="0" applyProtection="0"/>
    <xf numFmtId="0" fontId="116" fillId="19" borderId="0" applyNumberFormat="0" applyBorder="0" applyAlignment="0" applyProtection="0"/>
    <xf numFmtId="0" fontId="117" fillId="19"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116" fillId="39" borderId="0" applyNumberFormat="0" applyBorder="0" applyAlignment="0" applyProtection="0"/>
    <xf numFmtId="0" fontId="117" fillId="39"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116" fillId="40" borderId="0" applyNumberFormat="0" applyBorder="0" applyAlignment="0" applyProtection="0"/>
    <xf numFmtId="0" fontId="117" fillId="40"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116" fillId="25" borderId="0" applyNumberFormat="0" applyBorder="0" applyAlignment="0" applyProtection="0"/>
    <xf numFmtId="0" fontId="117" fillId="25"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116" fillId="41" borderId="0" applyNumberFormat="0" applyBorder="0" applyAlignment="0" applyProtection="0"/>
    <xf numFmtId="0" fontId="117" fillId="41"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116" fillId="42" borderId="0" applyNumberFormat="0" applyBorder="0" applyAlignment="0" applyProtection="0"/>
    <xf numFmtId="0" fontId="117" fillId="42"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9" fontId="26" fillId="0" borderId="0" applyFont="0" applyFill="0" applyBorder="0" applyAlignment="0" applyProtection="0"/>
    <xf numFmtId="9" fontId="7" fillId="0" borderId="0" applyFont="0" applyFill="0" applyBorder="0" applyAlignment="0" applyProtection="0"/>
    <xf numFmtId="9" fontId="3" fillId="0" borderId="0" applyFont="0" applyFill="0" applyBorder="0" applyAlignment="0" applyProtection="0"/>
    <xf numFmtId="9" fontId="7" fillId="0" borderId="0" applyFont="0" applyFill="0" applyBorder="0" applyAlignment="0" applyProtection="0"/>
    <xf numFmtId="9" fontId="31" fillId="0" borderId="0" applyFont="0" applyFill="0" applyBorder="0" applyAlignment="0" applyProtection="0"/>
    <xf numFmtId="9" fontId="7" fillId="0" borderId="0" applyFont="0" applyFill="0" applyBorder="0" applyAlignment="0" applyProtection="0"/>
    <xf numFmtId="9" fontId="164" fillId="0" borderId="0" applyFont="0" applyFill="0" applyBorder="0" applyAlignment="0" applyProtection="0"/>
    <xf numFmtId="0" fontId="1" fillId="0" borderId="0"/>
  </cellStyleXfs>
  <cellXfs count="845">
    <xf numFmtId="0" fontId="0" fillId="0" borderId="0" xfId="0"/>
    <xf numFmtId="0" fontId="10" fillId="0" borderId="0" xfId="0" applyFont="1"/>
    <xf numFmtId="0" fontId="4" fillId="0" borderId="0" xfId="0" applyFont="1"/>
    <xf numFmtId="0" fontId="4" fillId="0" borderId="0" xfId="0" applyFont="1" applyBorder="1"/>
    <xf numFmtId="0" fontId="8" fillId="0" borderId="0" xfId="0" applyFont="1" applyBorder="1" applyAlignment="1">
      <alignment horizontal="left" wrapText="1"/>
    </xf>
    <xf numFmtId="0" fontId="10" fillId="0" borderId="0" xfId="0" applyFont="1" applyFill="1"/>
    <xf numFmtId="0" fontId="25" fillId="0" borderId="0" xfId="799" applyFont="1"/>
    <xf numFmtId="0" fontId="14" fillId="0" borderId="0" xfId="0" applyFont="1"/>
    <xf numFmtId="0" fontId="21" fillId="0" borderId="0" xfId="0" applyFont="1"/>
    <xf numFmtId="0" fontId="8" fillId="0" borderId="0" xfId="799" applyFont="1" applyFill="1" applyBorder="1"/>
    <xf numFmtId="3" fontId="4" fillId="0" borderId="0" xfId="0" applyNumberFormat="1" applyFont="1"/>
    <xf numFmtId="0" fontId="4" fillId="0" borderId="0" xfId="0" applyFont="1" applyFill="1"/>
    <xf numFmtId="0" fontId="4" fillId="0" borderId="0" xfId="0" applyFont="1" applyAlignment="1">
      <alignment vertical="center"/>
    </xf>
    <xf numFmtId="0" fontId="54" fillId="0" borderId="0" xfId="0" applyFont="1"/>
    <xf numFmtId="0" fontId="25" fillId="0" borderId="0" xfId="0" applyFont="1" applyBorder="1"/>
    <xf numFmtId="0" fontId="54" fillId="0" borderId="0" xfId="0" applyFont="1" applyFill="1" applyBorder="1"/>
    <xf numFmtId="169" fontId="54" fillId="27" borderId="0" xfId="826" applyNumberFormat="1" applyFont="1" applyFill="1" applyBorder="1"/>
    <xf numFmtId="3" fontId="54" fillId="0" borderId="0" xfId="0" applyNumberFormat="1" applyFont="1"/>
    <xf numFmtId="0" fontId="54" fillId="27" borderId="0" xfId="0" applyFont="1" applyFill="1"/>
    <xf numFmtId="169" fontId="54" fillId="27" borderId="0" xfId="826" applyNumberFormat="1" applyFont="1" applyFill="1"/>
    <xf numFmtId="0" fontId="4" fillId="0" borderId="0" xfId="0" applyFont="1" applyFill="1" applyBorder="1"/>
    <xf numFmtId="3" fontId="8" fillId="0" borderId="0" xfId="799" applyNumberFormat="1" applyFont="1" applyBorder="1"/>
    <xf numFmtId="0" fontId="8" fillId="0" borderId="0" xfId="799" applyFont="1"/>
    <xf numFmtId="0" fontId="8" fillId="0" borderId="0" xfId="799" applyFont="1" applyBorder="1"/>
    <xf numFmtId="3" fontId="8" fillId="0" borderId="0" xfId="799" applyNumberFormat="1" applyFont="1"/>
    <xf numFmtId="0" fontId="4" fillId="27" borderId="0" xfId="0" applyFont="1" applyFill="1"/>
    <xf numFmtId="3" fontId="4" fillId="27" borderId="0" xfId="0" applyNumberFormat="1" applyFont="1" applyFill="1"/>
    <xf numFmtId="3" fontId="4" fillId="0" borderId="0" xfId="0" applyNumberFormat="1" applyFont="1" applyFill="1"/>
    <xf numFmtId="0" fontId="4" fillId="43" borderId="0" xfId="0" applyFont="1" applyFill="1"/>
    <xf numFmtId="3" fontId="4" fillId="43" borderId="0" xfId="0" applyNumberFormat="1" applyFont="1" applyFill="1"/>
    <xf numFmtId="0" fontId="54" fillId="0" borderId="0" xfId="799" applyFont="1"/>
    <xf numFmtId="0" fontId="54" fillId="0" borderId="0" xfId="799" applyFont="1" applyFill="1"/>
    <xf numFmtId="0" fontId="68" fillId="0" borderId="0" xfId="799" applyFont="1"/>
    <xf numFmtId="0" fontId="56" fillId="27" borderId="0" xfId="799" applyFont="1" applyFill="1"/>
    <xf numFmtId="0" fontId="54" fillId="0" borderId="0" xfId="799" applyFont="1" applyAlignment="1">
      <alignment vertical="center"/>
    </xf>
    <xf numFmtId="0" fontId="68" fillId="0" borderId="0" xfId="799" applyFont="1" applyAlignment="1">
      <alignment vertical="center"/>
    </xf>
    <xf numFmtId="176" fontId="56" fillId="27" borderId="0" xfId="826" applyNumberFormat="1" applyFont="1" applyFill="1" applyAlignment="1">
      <alignment vertical="center"/>
    </xf>
    <xf numFmtId="0" fontId="56" fillId="27" borderId="0" xfId="799" applyFont="1" applyFill="1" applyAlignment="1">
      <alignment vertical="center"/>
    </xf>
    <xf numFmtId="0" fontId="25" fillId="27" borderId="0" xfId="799" applyFont="1" applyFill="1" applyBorder="1" applyAlignment="1">
      <alignment horizontal="center" vertical="center"/>
    </xf>
    <xf numFmtId="0" fontId="54" fillId="27" borderId="0" xfId="799" applyFont="1" applyFill="1" applyAlignment="1">
      <alignment vertical="center"/>
    </xf>
    <xf numFmtId="0" fontId="69" fillId="27" borderId="0" xfId="799" applyFont="1" applyFill="1" applyBorder="1" applyAlignment="1">
      <alignment horizontal="center" vertical="center"/>
    </xf>
    <xf numFmtId="0" fontId="56" fillId="27" borderId="0" xfId="799" applyFont="1" applyFill="1" applyBorder="1" applyAlignment="1">
      <alignment vertical="center"/>
    </xf>
    <xf numFmtId="0" fontId="70" fillId="0" borderId="0" xfId="799" applyFont="1"/>
    <xf numFmtId="0" fontId="8" fillId="0" borderId="0" xfId="799" applyFont="1" applyBorder="1" applyAlignment="1"/>
    <xf numFmtId="0" fontId="142" fillId="43" borderId="0" xfId="799" applyFont="1" applyFill="1" applyBorder="1" applyAlignment="1"/>
    <xf numFmtId="0" fontId="8" fillId="43" borderId="0" xfId="799" applyFont="1" applyFill="1" applyBorder="1" applyAlignment="1"/>
    <xf numFmtId="0" fontId="8" fillId="0" borderId="0" xfId="799" applyFont="1" applyAlignment="1"/>
    <xf numFmtId="0" fontId="143" fillId="43" borderId="0" xfId="0" applyFont="1" applyFill="1"/>
    <xf numFmtId="3" fontId="143" fillId="43" borderId="0" xfId="0" applyNumberFormat="1" applyFont="1" applyFill="1"/>
    <xf numFmtId="3" fontId="4" fillId="0" borderId="0" xfId="0" applyNumberFormat="1" applyFont="1" applyFill="1" applyBorder="1"/>
    <xf numFmtId="3" fontId="4" fillId="0" borderId="0" xfId="799" applyNumberFormat="1" applyFont="1"/>
    <xf numFmtId="0" fontId="8" fillId="28" borderId="0" xfId="799" applyFont="1" applyFill="1" applyBorder="1"/>
    <xf numFmtId="0" fontId="4" fillId="0" borderId="0" xfId="797" applyFont="1" applyFill="1"/>
    <xf numFmtId="3" fontId="4" fillId="0" borderId="0" xfId="797" applyNumberFormat="1" applyFont="1" applyFill="1"/>
    <xf numFmtId="0" fontId="4" fillId="0" borderId="0" xfId="0" applyFont="1" applyFill="1" applyAlignment="1">
      <alignment vertical="center"/>
    </xf>
    <xf numFmtId="2" fontId="4" fillId="0" borderId="0" xfId="0" applyNumberFormat="1" applyFont="1" applyFill="1" applyAlignment="1">
      <alignment vertical="center"/>
    </xf>
    <xf numFmtId="2" fontId="8" fillId="0" borderId="0" xfId="799" applyNumberFormat="1" applyFont="1"/>
    <xf numFmtId="0" fontId="8" fillId="0" borderId="0" xfId="0" applyFont="1" applyFill="1"/>
    <xf numFmtId="172" fontId="4" fillId="0" borderId="0" xfId="826" applyNumberFormat="1" applyFont="1" applyFill="1"/>
    <xf numFmtId="169" fontId="4" fillId="0" borderId="0" xfId="0" applyNumberFormat="1" applyFont="1" applyFill="1"/>
    <xf numFmtId="0" fontId="4" fillId="0" borderId="0" xfId="794" applyFont="1"/>
    <xf numFmtId="17" fontId="4" fillId="0" borderId="0" xfId="794" applyNumberFormat="1" applyFont="1"/>
    <xf numFmtId="17" fontId="8" fillId="0" borderId="0" xfId="794" quotePrefix="1" applyNumberFormat="1" applyFont="1"/>
    <xf numFmtId="0" fontId="4" fillId="27" borderId="0" xfId="0" applyFont="1" applyFill="1" applyBorder="1"/>
    <xf numFmtId="0" fontId="8" fillId="0" borderId="0" xfId="0" applyFont="1"/>
    <xf numFmtId="172" fontId="4" fillId="0" borderId="0" xfId="826" applyNumberFormat="1" applyFont="1"/>
    <xf numFmtId="169" fontId="4" fillId="0" borderId="0" xfId="0" applyNumberFormat="1" applyFont="1"/>
    <xf numFmtId="0" fontId="8" fillId="0" borderId="0" xfId="0" applyFont="1" applyAlignment="1">
      <alignment horizontal="left"/>
    </xf>
    <xf numFmtId="0" fontId="74" fillId="27" borderId="0" xfId="0" applyFont="1" applyFill="1"/>
    <xf numFmtId="0" fontId="8" fillId="0" borderId="0" xfId="803" applyFont="1" applyAlignment="1">
      <alignment horizontal="left"/>
    </xf>
    <xf numFmtId="0" fontId="25" fillId="0" borderId="0" xfId="0" applyFont="1"/>
    <xf numFmtId="3" fontId="74" fillId="27" borderId="0" xfId="0" applyNumberFormat="1" applyFont="1" applyFill="1"/>
    <xf numFmtId="0" fontId="71" fillId="27" borderId="0" xfId="0" applyFont="1" applyFill="1" applyBorder="1" applyAlignment="1">
      <alignment horizontal="left" vertical="center" wrapText="1"/>
    </xf>
    <xf numFmtId="172" fontId="74" fillId="27" borderId="0" xfId="0" applyNumberFormat="1" applyFont="1" applyFill="1"/>
    <xf numFmtId="0" fontId="75" fillId="0" borderId="0" xfId="0" applyFont="1" applyBorder="1"/>
    <xf numFmtId="0" fontId="76" fillId="27" borderId="0" xfId="0" applyFont="1" applyFill="1" applyBorder="1"/>
    <xf numFmtId="3" fontId="76" fillId="27" borderId="0" xfId="0" applyNumberFormat="1" applyFont="1" applyFill="1" applyBorder="1"/>
    <xf numFmtId="0" fontId="73" fillId="27" borderId="0" xfId="0" applyFont="1" applyFill="1" applyBorder="1" applyAlignment="1">
      <alignment wrapText="1"/>
    </xf>
    <xf numFmtId="172" fontId="76" fillId="27" borderId="0" xfId="0" applyNumberFormat="1" applyFont="1" applyFill="1" applyBorder="1"/>
    <xf numFmtId="0" fontId="71" fillId="0" borderId="0" xfId="0" applyFont="1" applyBorder="1"/>
    <xf numFmtId="0" fontId="74" fillId="27" borderId="0" xfId="0" applyFont="1" applyFill="1" applyBorder="1"/>
    <xf numFmtId="172" fontId="74" fillId="27" borderId="0" xfId="0" applyNumberFormat="1" applyFont="1" applyFill="1" applyBorder="1"/>
    <xf numFmtId="0" fontId="4" fillId="29" borderId="0" xfId="0" applyFont="1" applyFill="1"/>
    <xf numFmtId="0" fontId="4" fillId="0" borderId="0" xfId="0" applyFont="1" applyFill="1" applyBorder="1" applyAlignment="1">
      <alignment horizontal="center"/>
    </xf>
    <xf numFmtId="0" fontId="143" fillId="0" borderId="0" xfId="0" applyFont="1"/>
    <xf numFmtId="0" fontId="71" fillId="0" borderId="0" xfId="0" applyFont="1" applyFill="1"/>
    <xf numFmtId="0" fontId="8" fillId="0" borderId="0" xfId="0" applyFont="1" applyFill="1" applyBorder="1" applyAlignment="1"/>
    <xf numFmtId="0" fontId="4" fillId="27" borderId="0" xfId="233" applyFont="1" applyFill="1"/>
    <xf numFmtId="3" fontId="4" fillId="27" borderId="0" xfId="233" applyNumberFormat="1" applyFont="1" applyFill="1"/>
    <xf numFmtId="0" fontId="4" fillId="27" borderId="0" xfId="237" applyFont="1" applyFill="1"/>
    <xf numFmtId="0" fontId="4" fillId="27" borderId="0" xfId="233" applyFont="1" applyFill="1" applyAlignment="1">
      <alignment vertical="center"/>
    </xf>
    <xf numFmtId="0" fontId="4" fillId="27" borderId="0" xfId="233" applyFont="1" applyFill="1" applyAlignment="1">
      <alignment horizontal="left" vertical="center"/>
    </xf>
    <xf numFmtId="3" fontId="4" fillId="27" borderId="0" xfId="233" applyNumberFormat="1" applyFont="1" applyFill="1" applyAlignment="1">
      <alignment vertical="center"/>
    </xf>
    <xf numFmtId="0" fontId="145" fillId="0" borderId="0" xfId="0" applyFont="1" applyBorder="1" applyAlignment="1">
      <alignment horizontal="center"/>
    </xf>
    <xf numFmtId="0" fontId="145" fillId="0" borderId="0" xfId="0" applyFont="1" applyBorder="1" applyAlignment="1">
      <alignment horizontal="right" vertical="center"/>
    </xf>
    <xf numFmtId="0" fontId="4" fillId="0" borderId="0" xfId="266" applyFont="1"/>
    <xf numFmtId="0" fontId="7" fillId="0" borderId="0" xfId="0" applyFont="1"/>
    <xf numFmtId="0" fontId="8" fillId="43" borderId="0" xfId="798" applyFont="1" applyFill="1" applyBorder="1" applyAlignment="1">
      <alignment horizontal="left" wrapText="1"/>
    </xf>
    <xf numFmtId="0" fontId="4" fillId="43" borderId="0" xfId="0" applyFont="1" applyFill="1" applyBorder="1" applyAlignment="1">
      <alignment horizontal="left"/>
    </xf>
    <xf numFmtId="0" fontId="16" fillId="43" borderId="0" xfId="798" applyFont="1" applyFill="1" applyBorder="1" applyAlignment="1">
      <alignment horizontal="left"/>
    </xf>
    <xf numFmtId="3" fontId="8" fillId="43" borderId="0" xfId="798" applyNumberFormat="1" applyFont="1" applyFill="1" applyBorder="1" applyAlignment="1">
      <alignment horizontal="left"/>
    </xf>
    <xf numFmtId="4" fontId="8" fillId="43" borderId="0" xfId="798" applyNumberFormat="1" applyFont="1" applyFill="1" applyBorder="1" applyAlignment="1">
      <alignment horizontal="left"/>
    </xf>
    <xf numFmtId="0" fontId="55" fillId="43" borderId="0" xfId="799" applyFont="1" applyFill="1" applyBorder="1"/>
    <xf numFmtId="173" fontId="54" fillId="0" borderId="0" xfId="0" applyNumberFormat="1" applyFont="1"/>
    <xf numFmtId="0" fontId="143" fillId="27" borderId="0" xfId="0" applyFont="1" applyFill="1"/>
    <xf numFmtId="0" fontId="143" fillId="29" borderId="0" xfId="0" applyFont="1" applyFill="1"/>
    <xf numFmtId="177" fontId="8" fillId="0" borderId="0" xfId="799" applyNumberFormat="1" applyFont="1"/>
    <xf numFmtId="37" fontId="77" fillId="0" borderId="0" xfId="800" applyFont="1" applyFill="1" applyBorder="1" applyAlignment="1">
      <alignment horizontal="left" vertical="center" wrapText="1"/>
    </xf>
    <xf numFmtId="178" fontId="55" fillId="0" borderId="0" xfId="800" applyNumberFormat="1" applyFont="1" applyFill="1" applyBorder="1" applyAlignment="1">
      <alignment horizontal="left" vertical="center" wrapText="1"/>
    </xf>
    <xf numFmtId="0" fontId="7" fillId="0" borderId="0" xfId="0" applyFont="1" applyBorder="1"/>
    <xf numFmtId="0" fontId="5" fillId="0" borderId="0" xfId="799" applyFont="1"/>
    <xf numFmtId="169" fontId="8" fillId="0" borderId="0" xfId="824" applyNumberFormat="1" applyFont="1"/>
    <xf numFmtId="2" fontId="8" fillId="0" borderId="0" xfId="799" applyNumberFormat="1" applyFont="1" applyBorder="1"/>
    <xf numFmtId="0" fontId="7" fillId="43" borderId="0" xfId="0" applyFont="1" applyFill="1"/>
    <xf numFmtId="0" fontId="10" fillId="43" borderId="0" xfId="0" applyFont="1" applyFill="1"/>
    <xf numFmtId="169" fontId="10" fillId="0" borderId="0" xfId="826" applyNumberFormat="1" applyFont="1" applyFill="1" applyAlignment="1">
      <alignment vertical="center"/>
    </xf>
    <xf numFmtId="0" fontId="10" fillId="0" borderId="0" xfId="0" applyFont="1" applyFill="1" applyAlignment="1">
      <alignment vertical="center"/>
    </xf>
    <xf numFmtId="0" fontId="84" fillId="0" borderId="0" xfId="0" applyFont="1" applyBorder="1" applyAlignment="1">
      <alignment horizontal="left" wrapText="1"/>
    </xf>
    <xf numFmtId="0" fontId="146" fillId="43" borderId="0" xfId="0" applyFont="1" applyFill="1"/>
    <xf numFmtId="0" fontId="83" fillId="43" borderId="0" xfId="0" applyFont="1" applyFill="1" applyAlignment="1">
      <alignment vertical="center"/>
    </xf>
    <xf numFmtId="0" fontId="87" fillId="0" borderId="0" xfId="0" applyFont="1"/>
    <xf numFmtId="3" fontId="10" fillId="0" borderId="0" xfId="0" applyNumberFormat="1" applyFont="1"/>
    <xf numFmtId="0" fontId="89" fillId="43" borderId="0" xfId="0" applyFont="1" applyFill="1" applyBorder="1" applyAlignment="1">
      <alignment vertical="center"/>
    </xf>
    <xf numFmtId="0" fontId="89" fillId="43" borderId="0" xfId="0" applyFont="1" applyFill="1" applyBorder="1" applyAlignment="1">
      <alignment horizontal="left" vertical="center"/>
    </xf>
    <xf numFmtId="0" fontId="7" fillId="0" borderId="0" xfId="0" applyFont="1" applyFill="1"/>
    <xf numFmtId="0" fontId="77" fillId="0" borderId="0" xfId="0" applyFont="1" applyFill="1"/>
    <xf numFmtId="3" fontId="77" fillId="0" borderId="0" xfId="0" applyNumberFormat="1" applyFont="1" applyFill="1"/>
    <xf numFmtId="169" fontId="77" fillId="0" borderId="0" xfId="826" applyNumberFormat="1" applyFont="1" applyFill="1"/>
    <xf numFmtId="0" fontId="77" fillId="0" borderId="0" xfId="0" applyFont="1" applyFill="1" applyAlignment="1"/>
    <xf numFmtId="3" fontId="77" fillId="0" borderId="0" xfId="0" applyNumberFormat="1" applyFont="1" applyFill="1" applyAlignment="1"/>
    <xf numFmtId="171" fontId="77" fillId="0" borderId="0" xfId="0" applyNumberFormat="1" applyFont="1" applyFill="1"/>
    <xf numFmtId="169" fontId="77" fillId="0" borderId="0" xfId="824" applyNumberFormat="1" applyFont="1" applyFill="1"/>
    <xf numFmtId="3" fontId="77" fillId="0" borderId="0" xfId="0" applyNumberFormat="1" applyFont="1"/>
    <xf numFmtId="0" fontId="94" fillId="0" borderId="0" xfId="0" applyFont="1" applyBorder="1" applyAlignment="1">
      <alignment horizontal="left"/>
    </xf>
    <xf numFmtId="0" fontId="94" fillId="27" borderId="0" xfId="0" applyFont="1" applyFill="1" applyBorder="1" applyAlignment="1">
      <alignment horizontal="left"/>
    </xf>
    <xf numFmtId="17" fontId="90" fillId="0" borderId="0" xfId="0" quotePrefix="1" applyNumberFormat="1" applyFont="1" applyAlignment="1">
      <alignment horizontal="right"/>
    </xf>
    <xf numFmtId="0" fontId="143" fillId="0" borderId="0" xfId="0" applyFont="1" applyFill="1"/>
    <xf numFmtId="0" fontId="98" fillId="43" borderId="0" xfId="0" applyFont="1" applyFill="1" applyAlignment="1">
      <alignment vertical="center" wrapText="1"/>
    </xf>
    <xf numFmtId="0" fontId="99" fillId="27" borderId="0" xfId="0" applyFont="1" applyFill="1" applyBorder="1" applyAlignment="1">
      <alignment vertical="center" wrapText="1"/>
    </xf>
    <xf numFmtId="0" fontId="82" fillId="0" borderId="0" xfId="0" applyFont="1" applyFill="1" applyAlignment="1">
      <alignment vertical="center"/>
    </xf>
    <xf numFmtId="0" fontId="19" fillId="46" borderId="0" xfId="228" applyFont="1" applyFill="1" applyBorder="1"/>
    <xf numFmtId="0" fontId="77" fillId="46" borderId="0" xfId="799" applyFont="1" applyFill="1" applyBorder="1" applyAlignment="1"/>
    <xf numFmtId="0" fontId="148" fillId="0" borderId="0" xfId="0" applyFont="1" applyBorder="1" applyAlignment="1"/>
    <xf numFmtId="0" fontId="148" fillId="0" borderId="0" xfId="0" applyFont="1" applyBorder="1" applyAlignment="1">
      <alignment vertical="top"/>
    </xf>
    <xf numFmtId="0" fontId="148" fillId="0" borderId="0" xfId="0" applyFont="1" applyBorder="1" applyAlignment="1">
      <alignment horizontal="center"/>
    </xf>
    <xf numFmtId="0" fontId="148" fillId="0" borderId="0" xfId="0" applyFont="1"/>
    <xf numFmtId="0" fontId="149" fillId="0" borderId="0" xfId="0" applyFont="1"/>
    <xf numFmtId="0" fontId="101" fillId="47" borderId="21" xfId="0" applyFont="1" applyFill="1" applyBorder="1" applyAlignment="1">
      <alignment vertical="center" wrapText="1"/>
    </xf>
    <xf numFmtId="0" fontId="148" fillId="48" borderId="21" xfId="0" applyFont="1" applyFill="1" applyBorder="1" applyAlignment="1">
      <alignment horizontal="center" vertical="center" wrapText="1"/>
    </xf>
    <xf numFmtId="0" fontId="148" fillId="48" borderId="21" xfId="0" applyFont="1" applyFill="1" applyBorder="1" applyAlignment="1">
      <alignment horizontal="left" vertical="center" wrapText="1"/>
    </xf>
    <xf numFmtId="0" fontId="148" fillId="48" borderId="21" xfId="0" applyFont="1" applyFill="1" applyBorder="1" applyAlignment="1">
      <alignment horizontal="left" vertical="top" wrapText="1"/>
    </xf>
    <xf numFmtId="0" fontId="148" fillId="48" borderId="21" xfId="0" applyFont="1" applyFill="1" applyBorder="1" applyAlignment="1">
      <alignment vertical="center"/>
    </xf>
    <xf numFmtId="0" fontId="148" fillId="48" borderId="21" xfId="0" applyFont="1" applyFill="1" applyBorder="1" applyAlignment="1">
      <alignment vertical="center" wrapText="1"/>
    </xf>
    <xf numFmtId="0" fontId="148" fillId="48" borderId="21" xfId="0" applyFont="1" applyFill="1" applyBorder="1" applyAlignment="1">
      <alignment wrapText="1"/>
    </xf>
    <xf numFmtId="0" fontId="148" fillId="48" borderId="21" xfId="0" applyFont="1" applyFill="1" applyBorder="1" applyAlignment="1">
      <alignment vertical="top" wrapText="1"/>
    </xf>
    <xf numFmtId="0" fontId="149" fillId="48" borderId="21" xfId="0" applyFont="1" applyFill="1" applyBorder="1" applyAlignment="1">
      <alignment horizontal="center" vertical="center" wrapText="1"/>
    </xf>
    <xf numFmtId="0" fontId="83" fillId="0" borderId="0" xfId="799" applyFont="1" applyBorder="1" applyAlignment="1">
      <alignment vertical="center"/>
    </xf>
    <xf numFmtId="0" fontId="89" fillId="0" borderId="0" xfId="799" applyFont="1" applyBorder="1"/>
    <xf numFmtId="3" fontId="90" fillId="0" borderId="0" xfId="798" applyNumberFormat="1" applyFont="1" applyBorder="1" applyAlignment="1"/>
    <xf numFmtId="3" fontId="89" fillId="0" borderId="0" xfId="799" applyNumberFormat="1" applyFont="1" applyBorder="1"/>
    <xf numFmtId="0" fontId="147" fillId="43" borderId="0" xfId="799" applyFont="1" applyFill="1" applyBorder="1"/>
    <xf numFmtId="0" fontId="89" fillId="43" borderId="0" xfId="799" applyFont="1" applyFill="1" applyBorder="1"/>
    <xf numFmtId="3" fontId="5" fillId="0" borderId="0" xfId="799" applyNumberFormat="1" applyFont="1" applyBorder="1"/>
    <xf numFmtId="3" fontId="103" fillId="0" borderId="0" xfId="0" applyNumberFormat="1" applyFont="1" applyBorder="1" applyAlignment="1">
      <alignment wrapText="1"/>
    </xf>
    <xf numFmtId="0" fontId="103" fillId="0" borderId="0" xfId="0" applyFont="1" applyBorder="1" applyAlignment="1">
      <alignment wrapText="1"/>
    </xf>
    <xf numFmtId="172" fontId="7" fillId="43" borderId="0" xfId="826" applyNumberFormat="1" applyFont="1" applyFill="1"/>
    <xf numFmtId="169" fontId="7" fillId="43" borderId="0" xfId="0" applyNumberFormat="1" applyFont="1" applyFill="1"/>
    <xf numFmtId="0" fontId="7" fillId="43" borderId="0" xfId="794" applyFont="1" applyFill="1"/>
    <xf numFmtId="0" fontId="7" fillId="0" borderId="0" xfId="794" applyFont="1"/>
    <xf numFmtId="17" fontId="7" fillId="0" borderId="0" xfId="794" applyNumberFormat="1" applyFont="1"/>
    <xf numFmtId="0" fontId="96" fillId="43" borderId="0" xfId="803" applyFont="1" applyFill="1" applyBorder="1" applyAlignment="1"/>
    <xf numFmtId="0" fontId="96" fillId="0" borderId="0" xfId="803" applyFont="1" applyBorder="1" applyAlignment="1"/>
    <xf numFmtId="0" fontId="104" fillId="0" borderId="0" xfId="0" applyFont="1" applyBorder="1" applyAlignment="1"/>
    <xf numFmtId="0" fontId="100" fillId="0" borderId="0" xfId="799" applyFont="1" applyAlignment="1">
      <alignment vertical="center"/>
    </xf>
    <xf numFmtId="0" fontId="105" fillId="27" borderId="0" xfId="799" applyFont="1" applyFill="1" applyAlignment="1">
      <alignment vertical="center"/>
    </xf>
    <xf numFmtId="0" fontId="7" fillId="0" borderId="0" xfId="799" applyFont="1" applyAlignment="1">
      <alignment vertical="center"/>
    </xf>
    <xf numFmtId="0" fontId="4" fillId="0" borderId="0" xfId="233" applyFont="1" applyFill="1"/>
    <xf numFmtId="0" fontId="4" fillId="0" borderId="0" xfId="233" applyFont="1" applyFill="1" applyAlignment="1">
      <alignment vertical="center"/>
    </xf>
    <xf numFmtId="3" fontId="4" fillId="0" borderId="0" xfId="233" applyNumberFormat="1" applyFont="1" applyFill="1"/>
    <xf numFmtId="17" fontId="77" fillId="0" borderId="0" xfId="0" quotePrefix="1" applyNumberFormat="1" applyFont="1" applyBorder="1" applyAlignment="1"/>
    <xf numFmtId="0" fontId="106" fillId="47" borderId="21" xfId="0" applyFont="1" applyFill="1" applyBorder="1" applyAlignment="1">
      <alignment vertical="top" wrapText="1"/>
    </xf>
    <xf numFmtId="0" fontId="108" fillId="0" borderId="0" xfId="228" applyFont="1" applyAlignment="1">
      <alignment horizontal="center" vertical="center" wrapText="1"/>
    </xf>
    <xf numFmtId="0" fontId="7" fillId="0" borderId="0" xfId="228"/>
    <xf numFmtId="0" fontId="107" fillId="0" borderId="0" xfId="228" applyFont="1" applyAlignment="1">
      <alignment vertical="center" wrapText="1"/>
    </xf>
    <xf numFmtId="0" fontId="107" fillId="0" borderId="14" xfId="228" applyFont="1" applyBorder="1" applyAlignment="1">
      <alignment vertical="center" wrapText="1"/>
    </xf>
    <xf numFmtId="0" fontId="107" fillId="0" borderId="15" xfId="228" applyFont="1" applyBorder="1" applyAlignment="1">
      <alignment vertical="center" wrapText="1"/>
    </xf>
    <xf numFmtId="0" fontId="107" fillId="0" borderId="0" xfId="228" applyFont="1" applyBorder="1" applyAlignment="1">
      <alignment vertical="center" wrapText="1"/>
    </xf>
    <xf numFmtId="0" fontId="19" fillId="0" borderId="0" xfId="228" applyFont="1" applyFill="1" applyBorder="1"/>
    <xf numFmtId="0" fontId="151" fillId="0" borderId="0" xfId="228" applyFont="1" applyFill="1" applyBorder="1" applyAlignment="1">
      <alignment horizontal="center"/>
    </xf>
    <xf numFmtId="0" fontId="152" fillId="0" borderId="0" xfId="228" applyFont="1" applyFill="1" applyBorder="1"/>
    <xf numFmtId="0" fontId="4" fillId="0" borderId="0" xfId="228" applyFont="1" applyFill="1" applyBorder="1" applyAlignment="1"/>
    <xf numFmtId="0" fontId="8" fillId="46" borderId="0" xfId="228" applyFont="1" applyFill="1" applyBorder="1"/>
    <xf numFmtId="0" fontId="8" fillId="0" borderId="0" xfId="228" applyFont="1" applyFill="1" applyBorder="1"/>
    <xf numFmtId="0" fontId="151" fillId="0" borderId="22" xfId="228" applyFont="1" applyFill="1" applyBorder="1" applyAlignment="1">
      <alignment horizontal="center" wrapText="1"/>
    </xf>
    <xf numFmtId="0" fontId="151" fillId="0" borderId="23" xfId="228" applyFont="1" applyFill="1" applyBorder="1" applyAlignment="1">
      <alignment horizontal="center"/>
    </xf>
    <xf numFmtId="0" fontId="8" fillId="0" borderId="22" xfId="214" applyFont="1" applyFill="1" applyBorder="1" applyAlignment="1" applyProtection="1"/>
    <xf numFmtId="0" fontId="153" fillId="0" borderId="22" xfId="799" applyFont="1" applyFill="1" applyBorder="1" applyAlignment="1"/>
    <xf numFmtId="0" fontId="4" fillId="0" borderId="22" xfId="228" applyFont="1" applyFill="1" applyBorder="1" applyAlignment="1"/>
    <xf numFmtId="0" fontId="77" fillId="46" borderId="22" xfId="799" applyFont="1" applyFill="1" applyBorder="1" applyAlignment="1"/>
    <xf numFmtId="0" fontId="19" fillId="46" borderId="23" xfId="228" applyFont="1" applyFill="1" applyBorder="1"/>
    <xf numFmtId="0" fontId="77" fillId="46" borderId="24" xfId="799" applyFont="1" applyFill="1" applyBorder="1" applyAlignment="1"/>
    <xf numFmtId="0" fontId="77" fillId="46" borderId="25" xfId="799" applyFont="1" applyFill="1" applyBorder="1" applyAlignment="1"/>
    <xf numFmtId="0" fontId="19" fillId="46" borderId="25" xfId="228" applyFont="1" applyFill="1" applyBorder="1"/>
    <xf numFmtId="0" fontId="19" fillId="46" borderId="26" xfId="228" applyFont="1" applyFill="1" applyBorder="1"/>
    <xf numFmtId="0" fontId="23" fillId="0" borderId="22" xfId="228" applyFont="1" applyFill="1" applyBorder="1" applyAlignment="1">
      <alignment horizontal="center" wrapText="1"/>
    </xf>
    <xf numFmtId="0" fontId="20" fillId="0" borderId="0" xfId="228" applyFont="1" applyFill="1" applyBorder="1" applyAlignment="1">
      <alignment horizontal="center" wrapText="1"/>
    </xf>
    <xf numFmtId="0" fontId="20" fillId="0" borderId="23" xfId="228" applyFont="1" applyFill="1" applyBorder="1" applyAlignment="1">
      <alignment horizontal="center" wrapText="1"/>
    </xf>
    <xf numFmtId="0" fontId="82" fillId="0" borderId="22" xfId="214" applyFont="1" applyFill="1" applyBorder="1" applyAlignment="1" applyProtection="1"/>
    <xf numFmtId="0" fontId="8" fillId="0" borderId="0" xfId="799" applyFont="1" applyAlignment="1">
      <alignment horizontal="center" vertical="center"/>
    </xf>
    <xf numFmtId="0" fontId="9" fillId="0" borderId="0" xfId="799" applyFont="1" applyAlignment="1">
      <alignment vertical="center"/>
    </xf>
    <xf numFmtId="0" fontId="10" fillId="0" borderId="0" xfId="799" applyFont="1" applyAlignment="1">
      <alignment vertical="center"/>
    </xf>
    <xf numFmtId="0" fontId="10" fillId="0" borderId="0" xfId="799" applyFont="1" applyBorder="1" applyAlignment="1">
      <alignment vertical="center"/>
    </xf>
    <xf numFmtId="0" fontId="10" fillId="0" borderId="0" xfId="0" applyFont="1" applyAlignment="1">
      <alignment vertical="center" wrapText="1"/>
    </xf>
    <xf numFmtId="0" fontId="19" fillId="0" borderId="0" xfId="228" applyFont="1" applyFill="1" applyBorder="1" applyAlignment="1">
      <alignment vertical="center"/>
    </xf>
    <xf numFmtId="0" fontId="19" fillId="0" borderId="0" xfId="228" applyFont="1" applyFill="1" applyBorder="1" applyAlignment="1"/>
    <xf numFmtId="0" fontId="92" fillId="43" borderId="0" xfId="799" applyFont="1" applyFill="1" applyAlignment="1">
      <alignment vertical="center"/>
    </xf>
    <xf numFmtId="0" fontId="87" fillId="43" borderId="0" xfId="799" applyFont="1" applyFill="1" applyBorder="1" applyAlignment="1">
      <alignment vertical="center"/>
    </xf>
    <xf numFmtId="37" fontId="112" fillId="0" borderId="0" xfId="800" applyFont="1" applyFill="1" applyBorder="1" applyAlignment="1">
      <alignment horizontal="left" vertical="center" wrapText="1"/>
    </xf>
    <xf numFmtId="3" fontId="6" fillId="0" borderId="0" xfId="0" applyNumberFormat="1" applyFont="1" applyFill="1" applyAlignment="1">
      <alignment vertical="center"/>
    </xf>
    <xf numFmtId="177" fontId="6" fillId="0" borderId="0" xfId="0" applyNumberFormat="1" applyFont="1" applyFill="1" applyAlignment="1">
      <alignment vertical="center"/>
    </xf>
    <xf numFmtId="37" fontId="112" fillId="0" borderId="0" xfId="800" applyFont="1" applyFill="1" applyBorder="1" applyAlignment="1"/>
    <xf numFmtId="0" fontId="112" fillId="27" borderId="0" xfId="233" applyFont="1" applyFill="1" applyAlignment="1">
      <alignment horizontal="left" vertical="center"/>
    </xf>
    <xf numFmtId="0" fontId="112" fillId="0" borderId="0" xfId="233" applyFont="1" applyFill="1" applyAlignment="1">
      <alignment horizontal="left" vertical="center"/>
    </xf>
    <xf numFmtId="0" fontId="112" fillId="0" borderId="0" xfId="0" applyFont="1"/>
    <xf numFmtId="0" fontId="112" fillId="0" borderId="0" xfId="0" applyFont="1" applyFill="1" applyBorder="1" applyAlignment="1">
      <alignment horizontal="left"/>
    </xf>
    <xf numFmtId="0" fontId="112" fillId="0" borderId="0" xfId="0" applyFont="1" applyFill="1" applyAlignment="1"/>
    <xf numFmtId="169" fontId="155" fillId="27" borderId="0" xfId="826" applyNumberFormat="1" applyFont="1" applyFill="1"/>
    <xf numFmtId="169" fontId="155" fillId="27" borderId="0" xfId="826" applyNumberFormat="1" applyFont="1" applyFill="1" applyBorder="1"/>
    <xf numFmtId="0" fontId="146" fillId="0" borderId="0" xfId="0" applyFont="1" applyFill="1"/>
    <xf numFmtId="0" fontId="146" fillId="0" borderId="0" xfId="0" applyFont="1"/>
    <xf numFmtId="169" fontId="157" fillId="43" borderId="0" xfId="826" applyNumberFormat="1" applyFont="1" applyFill="1"/>
    <xf numFmtId="0" fontId="147" fillId="43" borderId="0" xfId="0" applyFont="1" applyFill="1" applyBorder="1" applyAlignment="1"/>
    <xf numFmtId="0" fontId="158" fillId="43" borderId="0" xfId="0" applyFont="1" applyFill="1" applyAlignment="1">
      <alignment horizontal="left"/>
    </xf>
    <xf numFmtId="0" fontId="158" fillId="0" borderId="0" xfId="0" applyFont="1" applyFill="1" applyAlignment="1">
      <alignment horizontal="left"/>
    </xf>
    <xf numFmtId="0" fontId="157" fillId="0" borderId="0" xfId="0" applyFont="1"/>
    <xf numFmtId="169" fontId="142" fillId="0" borderId="0" xfId="826" applyNumberFormat="1" applyFont="1"/>
    <xf numFmtId="0" fontId="142" fillId="0" borderId="0" xfId="0" applyFont="1" applyFill="1"/>
    <xf numFmtId="169" fontId="142" fillId="0" borderId="0" xfId="826" applyNumberFormat="1" applyFont="1" applyAlignment="1">
      <alignment horizontal="left"/>
    </xf>
    <xf numFmtId="0" fontId="142" fillId="0" borderId="0" xfId="0" applyFont="1" applyAlignment="1">
      <alignment horizontal="left"/>
    </xf>
    <xf numFmtId="169" fontId="158" fillId="43" borderId="0" xfId="826" applyNumberFormat="1" applyFont="1" applyFill="1"/>
    <xf numFmtId="0" fontId="4" fillId="43" borderId="0" xfId="0" applyFont="1" applyFill="1" applyBorder="1" applyAlignment="1">
      <alignment horizontal="left"/>
    </xf>
    <xf numFmtId="0" fontId="83" fillId="43" borderId="0" xfId="0" applyFont="1" applyFill="1" applyBorder="1" applyAlignment="1">
      <alignment vertical="center"/>
    </xf>
    <xf numFmtId="0" fontId="8" fillId="43" borderId="0" xfId="798" applyFont="1" applyFill="1" applyBorder="1" applyAlignment="1">
      <alignment horizontal="left" wrapText="1"/>
    </xf>
    <xf numFmtId="0" fontId="147" fillId="43" borderId="0" xfId="799" applyFont="1" applyFill="1" applyBorder="1"/>
    <xf numFmtId="0" fontId="89" fillId="43" borderId="0" xfId="799" applyFont="1" applyFill="1" applyBorder="1"/>
    <xf numFmtId="0" fontId="153" fillId="0" borderId="22" xfId="214" applyFont="1" applyFill="1" applyBorder="1" applyAlignment="1" applyProtection="1"/>
    <xf numFmtId="0" fontId="8" fillId="0" borderId="22" xfId="799" applyFont="1" applyFill="1" applyBorder="1" applyAlignment="1"/>
    <xf numFmtId="0" fontId="159" fillId="0" borderId="0" xfId="0" applyFont="1" applyFill="1"/>
    <xf numFmtId="0" fontId="160" fillId="43" borderId="0" xfId="0" applyFont="1" applyFill="1" applyBorder="1" applyAlignment="1">
      <alignment horizontal="left" vertical="center"/>
    </xf>
    <xf numFmtId="179" fontId="4" fillId="0" borderId="0" xfId="0" applyNumberFormat="1" applyFont="1" applyFill="1" applyAlignment="1">
      <alignment vertical="center"/>
    </xf>
    <xf numFmtId="3" fontId="10" fillId="0" borderId="0" xfId="0" applyNumberFormat="1" applyFont="1" applyFill="1" applyAlignment="1">
      <alignment vertical="center"/>
    </xf>
    <xf numFmtId="3" fontId="4" fillId="0" borderId="0" xfId="794" applyNumberFormat="1" applyFont="1"/>
    <xf numFmtId="3" fontId="147" fillId="0" borderId="0" xfId="0" applyNumberFormat="1" applyFont="1" applyFill="1"/>
    <xf numFmtId="0" fontId="147" fillId="0" borderId="0" xfId="0" applyFont="1" applyFill="1"/>
    <xf numFmtId="168" fontId="4" fillId="0" borderId="0" xfId="826" applyFont="1"/>
    <xf numFmtId="168" fontId="4" fillId="0" borderId="0" xfId="826" applyFont="1" applyFill="1"/>
    <xf numFmtId="39" fontId="84" fillId="0" borderId="0" xfId="800" applyNumberFormat="1" applyFont="1" applyFill="1" applyBorder="1" applyAlignment="1">
      <alignment horizontal="left" vertical="center" wrapText="1"/>
    </xf>
    <xf numFmtId="37" fontId="112" fillId="0" borderId="0" xfId="800" applyFont="1" applyFill="1" applyBorder="1" applyAlignment="1">
      <alignment horizontal="left" vertical="center" wrapText="1"/>
    </xf>
    <xf numFmtId="0" fontId="1" fillId="43" borderId="0" xfId="0" applyFont="1" applyFill="1"/>
    <xf numFmtId="0" fontId="1" fillId="0" borderId="0" xfId="0" applyFont="1"/>
    <xf numFmtId="0" fontId="1" fillId="43" borderId="0" xfId="0" applyFont="1" applyFill="1" applyAlignment="1">
      <alignment vertical="center"/>
    </xf>
    <xf numFmtId="0" fontId="1" fillId="43" borderId="0" xfId="0" applyFont="1" applyFill="1" applyBorder="1" applyAlignment="1">
      <alignment vertical="center"/>
    </xf>
    <xf numFmtId="0" fontId="1" fillId="0" borderId="0" xfId="0" applyFont="1" applyFill="1" applyAlignment="1">
      <alignment vertical="center"/>
    </xf>
    <xf numFmtId="37" fontId="112" fillId="0" borderId="0" xfId="800" applyFont="1" applyFill="1" applyBorder="1" applyAlignment="1">
      <alignment horizontal="left" vertical="center" wrapText="1"/>
    </xf>
    <xf numFmtId="0" fontId="82" fillId="46" borderId="0" xfId="214" applyFont="1" applyFill="1" applyBorder="1" applyAlignment="1" applyProtection="1">
      <alignment horizontal="left"/>
    </xf>
    <xf numFmtId="0" fontId="82" fillId="46" borderId="23" xfId="214" applyFont="1" applyFill="1" applyBorder="1" applyAlignment="1" applyProtection="1">
      <alignment horizontal="left"/>
    </xf>
    <xf numFmtId="0" fontId="25" fillId="0" borderId="0" xfId="0" applyFont="1" applyFill="1" applyAlignment="1"/>
    <xf numFmtId="173" fontId="54" fillId="27" borderId="0" xfId="0" applyNumberFormat="1" applyFont="1" applyFill="1"/>
    <xf numFmtId="0" fontId="83" fillId="43" borderId="0" xfId="0" applyFont="1" applyFill="1" applyBorder="1" applyAlignment="1">
      <alignment horizontal="left" vertical="center"/>
    </xf>
    <xf numFmtId="0" fontId="25" fillId="0" borderId="0" xfId="0" applyFont="1" applyFill="1" applyAlignment="1">
      <alignment horizontal="left"/>
    </xf>
    <xf numFmtId="3" fontId="4" fillId="0" borderId="0" xfId="0" applyNumberFormat="1" applyFont="1" applyAlignment="1">
      <alignment vertical="center"/>
    </xf>
    <xf numFmtId="178" fontId="163" fillId="0" borderId="0" xfId="800" applyNumberFormat="1" applyFont="1" applyFill="1" applyBorder="1" applyAlignment="1">
      <alignment horizontal="left" vertical="center" wrapText="1"/>
    </xf>
    <xf numFmtId="2" fontId="150" fillId="0" borderId="0" xfId="799" applyNumberFormat="1" applyFont="1"/>
    <xf numFmtId="10" fontId="4" fillId="0" borderId="0" xfId="869" applyNumberFormat="1" applyFont="1" applyFill="1" applyAlignment="1">
      <alignment vertical="center"/>
    </xf>
    <xf numFmtId="37" fontId="10" fillId="0" borderId="0" xfId="0" applyNumberFormat="1" applyFont="1"/>
    <xf numFmtId="0" fontId="149" fillId="48" borderId="21" xfId="0" applyFont="1" applyFill="1" applyBorder="1" applyAlignment="1">
      <alignment horizontal="center" vertical="center" wrapText="1"/>
    </xf>
    <xf numFmtId="0" fontId="10" fillId="0" borderId="0" xfId="308" applyFont="1"/>
    <xf numFmtId="0" fontId="146" fillId="0" borderId="0" xfId="308" applyFont="1" applyFill="1"/>
    <xf numFmtId="0" fontId="146" fillId="0" borderId="0" xfId="308" applyFont="1"/>
    <xf numFmtId="0" fontId="83" fillId="43" borderId="0" xfId="308" applyFont="1" applyFill="1" applyBorder="1" applyAlignment="1">
      <alignment vertical="center"/>
    </xf>
    <xf numFmtId="0" fontId="1" fillId="43" borderId="0" xfId="308" applyFont="1" applyFill="1"/>
    <xf numFmtId="0" fontId="147" fillId="43" borderId="0" xfId="308" applyFont="1" applyFill="1" applyBorder="1" applyAlignment="1"/>
    <xf numFmtId="0" fontId="158" fillId="43" borderId="0" xfId="308" applyFont="1" applyFill="1" applyAlignment="1">
      <alignment horizontal="left"/>
    </xf>
    <xf numFmtId="0" fontId="158" fillId="0" borderId="0" xfId="308" applyFont="1" applyFill="1" applyAlignment="1">
      <alignment horizontal="left"/>
    </xf>
    <xf numFmtId="0" fontId="157" fillId="0" borderId="0" xfId="308" applyFont="1"/>
    <xf numFmtId="0" fontId="1" fillId="0" borderId="0" xfId="308" applyFont="1"/>
    <xf numFmtId="0" fontId="21" fillId="0" borderId="0" xfId="308" applyFont="1"/>
    <xf numFmtId="0" fontId="10" fillId="0" borderId="0" xfId="308" applyFont="1" applyFill="1"/>
    <xf numFmtId="0" fontId="106" fillId="48" borderId="21" xfId="0" applyFont="1" applyFill="1" applyBorder="1" applyAlignment="1">
      <alignment horizontal="left" vertical="center" wrapText="1"/>
    </xf>
    <xf numFmtId="173" fontId="4" fillId="0" borderId="0" xfId="0" applyNumberFormat="1" applyFont="1" applyFill="1"/>
    <xf numFmtId="0" fontId="1" fillId="0" borderId="0" xfId="0" applyFont="1" applyFill="1"/>
    <xf numFmtId="0" fontId="10" fillId="0" borderId="0" xfId="0" applyFont="1" applyAlignment="1">
      <alignment wrapText="1"/>
    </xf>
    <xf numFmtId="0" fontId="19" fillId="0" borderId="0" xfId="0" applyFont="1" applyFill="1" applyAlignment="1"/>
    <xf numFmtId="0" fontId="19" fillId="43" borderId="0" xfId="0" applyFont="1" applyFill="1" applyAlignment="1">
      <alignment horizontal="left" vertical="center"/>
    </xf>
    <xf numFmtId="0" fontId="19" fillId="0" borderId="0" xfId="0" applyFont="1"/>
    <xf numFmtId="0" fontId="19" fillId="0" borderId="0" xfId="0" applyFont="1" applyFill="1"/>
    <xf numFmtId="0" fontId="19" fillId="27" borderId="0" xfId="0" applyFont="1" applyFill="1"/>
    <xf numFmtId="0" fontId="18" fillId="0" borderId="0" xfId="0" applyFont="1"/>
    <xf numFmtId="0" fontId="19" fillId="43" borderId="0" xfId="0" applyFont="1" applyFill="1"/>
    <xf numFmtId="0" fontId="165" fillId="27" borderId="0" xfId="0" applyFont="1" applyFill="1"/>
    <xf numFmtId="168" fontId="19" fillId="0" borderId="0" xfId="826" applyFont="1"/>
    <xf numFmtId="168" fontId="19" fillId="0" borderId="0" xfId="826" applyFont="1" applyFill="1"/>
    <xf numFmtId="3" fontId="70" fillId="0" borderId="0" xfId="799" applyNumberFormat="1" applyFont="1"/>
    <xf numFmtId="0" fontId="8" fillId="0" borderId="0" xfId="0" applyFont="1" applyBorder="1" applyAlignment="1">
      <alignment horizontal="left" wrapText="1"/>
    </xf>
    <xf numFmtId="3" fontId="8" fillId="0" borderId="0" xfId="0" applyNumberFormat="1" applyFont="1"/>
    <xf numFmtId="37" fontId="112" fillId="0" borderId="0" xfId="800" applyFont="1" applyFill="1" applyBorder="1" applyAlignment="1">
      <alignment horizontal="left" vertical="center" wrapText="1"/>
    </xf>
    <xf numFmtId="173" fontId="4" fillId="0" borderId="0" xfId="0" applyNumberFormat="1" applyFont="1"/>
    <xf numFmtId="3" fontId="4" fillId="0" borderId="0" xfId="0" applyNumberFormat="1" applyFont="1" applyFill="1" applyAlignment="1">
      <alignment vertical="center"/>
    </xf>
    <xf numFmtId="176" fontId="4" fillId="0" borderId="0" xfId="826" applyNumberFormat="1" applyFont="1" applyFill="1"/>
    <xf numFmtId="170" fontId="4" fillId="27" borderId="0" xfId="0" applyNumberFormat="1" applyFont="1" applyFill="1"/>
    <xf numFmtId="0" fontId="15" fillId="46" borderId="35" xfId="798" applyFont="1" applyFill="1" applyBorder="1" applyAlignment="1">
      <alignment horizontal="center"/>
    </xf>
    <xf numFmtId="3" fontId="9" fillId="47" borderId="35" xfId="798" applyNumberFormat="1" applyFont="1" applyFill="1" applyBorder="1" applyAlignment="1">
      <alignment horizontal="right"/>
    </xf>
    <xf numFmtId="0" fontId="9" fillId="47" borderId="35" xfId="233" applyFont="1" applyFill="1" applyBorder="1" applyAlignment="1">
      <alignment horizontal="left" vertical="center" wrapText="1"/>
    </xf>
    <xf numFmtId="0" fontId="9" fillId="49" borderId="35" xfId="233" applyFont="1" applyFill="1" applyBorder="1" applyAlignment="1">
      <alignment horizontal="left" vertical="center" wrapText="1"/>
    </xf>
    <xf numFmtId="3" fontId="9" fillId="49" borderId="35" xfId="798" applyNumberFormat="1" applyFont="1" applyFill="1" applyBorder="1" applyAlignment="1">
      <alignment horizontal="right"/>
    </xf>
    <xf numFmtId="0" fontId="15" fillId="46" borderId="36" xfId="798" applyFont="1" applyFill="1" applyBorder="1" applyAlignment="1">
      <alignment horizontal="center"/>
    </xf>
    <xf numFmtId="0" fontId="8" fillId="43" borderId="0" xfId="798" applyFont="1" applyFill="1" applyBorder="1" applyAlignment="1">
      <alignment horizontal="left"/>
    </xf>
    <xf numFmtId="0" fontId="9" fillId="47" borderId="37" xfId="233" applyFont="1" applyFill="1" applyBorder="1" applyAlignment="1">
      <alignment horizontal="left" vertical="center" wrapText="1"/>
    </xf>
    <xf numFmtId="3" fontId="9" fillId="47" borderId="37" xfId="798" applyNumberFormat="1" applyFont="1" applyFill="1" applyBorder="1" applyAlignment="1">
      <alignment horizontal="right"/>
    </xf>
    <xf numFmtId="0" fontId="9" fillId="46" borderId="35" xfId="799" applyFont="1" applyFill="1" applyBorder="1" applyAlignment="1">
      <alignment horizontal="center" vertical="center" wrapText="1"/>
    </xf>
    <xf numFmtId="0" fontId="9" fillId="44" borderId="35" xfId="799" applyFont="1" applyFill="1" applyBorder="1" applyAlignment="1">
      <alignment horizontal="left" vertical="center"/>
    </xf>
    <xf numFmtId="0" fontId="84" fillId="44" borderId="35" xfId="799" applyFont="1" applyFill="1" applyBorder="1" applyAlignment="1">
      <alignment vertical="center"/>
    </xf>
    <xf numFmtId="3" fontId="9" fillId="44" borderId="35" xfId="799" applyNumberFormat="1" applyFont="1" applyFill="1" applyBorder="1" applyAlignment="1">
      <alignment vertical="center"/>
    </xf>
    <xf numFmtId="0" fontId="168" fillId="47" borderId="35" xfId="799" applyFont="1" applyFill="1" applyBorder="1" applyAlignment="1">
      <alignment horizontal="left" vertical="center"/>
    </xf>
    <xf numFmtId="0" fontId="10" fillId="47" borderId="35" xfId="799" applyFont="1" applyFill="1" applyBorder="1" applyAlignment="1">
      <alignment vertical="center"/>
    </xf>
    <xf numFmtId="3" fontId="10" fillId="47" borderId="35" xfId="799" applyNumberFormat="1" applyFont="1" applyFill="1" applyBorder="1" applyAlignment="1">
      <alignment vertical="center"/>
    </xf>
    <xf numFmtId="0" fontId="9" fillId="47" borderId="35" xfId="799" applyFont="1" applyFill="1" applyBorder="1" applyAlignment="1">
      <alignment horizontal="center" vertical="center"/>
    </xf>
    <xf numFmtId="3" fontId="10" fillId="47" borderId="35" xfId="799" applyNumberFormat="1" applyFont="1" applyFill="1" applyBorder="1" applyAlignment="1">
      <alignment vertical="center" wrapText="1"/>
    </xf>
    <xf numFmtId="0" fontId="10" fillId="47" borderId="35" xfId="799" applyFont="1" applyFill="1" applyBorder="1" applyAlignment="1">
      <alignment vertical="center" wrapText="1"/>
    </xf>
    <xf numFmtId="0" fontId="9" fillId="47" borderId="35" xfId="799" applyFont="1" applyFill="1" applyBorder="1" applyAlignment="1">
      <alignment vertical="center"/>
    </xf>
    <xf numFmtId="0" fontId="10" fillId="44" borderId="38" xfId="799" applyFont="1" applyFill="1" applyBorder="1" applyAlignment="1">
      <alignment vertical="center"/>
    </xf>
    <xf numFmtId="3" fontId="9" fillId="47" borderId="35" xfId="799" applyNumberFormat="1" applyFont="1" applyFill="1" applyBorder="1" applyAlignment="1">
      <alignment vertical="center"/>
    </xf>
    <xf numFmtId="0" fontId="9" fillId="44" borderId="35" xfId="799" applyFont="1" applyFill="1" applyBorder="1" applyAlignment="1">
      <alignment horizontal="center" vertical="center"/>
    </xf>
    <xf numFmtId="0" fontId="9" fillId="44" borderId="35" xfId="799" applyFont="1" applyFill="1" applyBorder="1" applyAlignment="1">
      <alignment vertical="center"/>
    </xf>
    <xf numFmtId="0" fontId="9" fillId="47" borderId="35" xfId="799" applyFont="1" applyFill="1" applyBorder="1" applyAlignment="1">
      <alignment vertical="center" wrapText="1"/>
    </xf>
    <xf numFmtId="3" fontId="17" fillId="47" borderId="35" xfId="799" applyNumberFormat="1" applyFont="1" applyFill="1" applyBorder="1" applyAlignment="1">
      <alignment vertical="center"/>
    </xf>
    <xf numFmtId="4" fontId="9" fillId="47" borderId="35" xfId="799" applyNumberFormat="1" applyFont="1" applyFill="1" applyBorder="1" applyAlignment="1">
      <alignment vertical="center"/>
    </xf>
    <xf numFmtId="0" fontId="9" fillId="44" borderId="35" xfId="802" applyFont="1" applyFill="1" applyBorder="1" applyAlignment="1">
      <alignment vertical="center"/>
    </xf>
    <xf numFmtId="0" fontId="10" fillId="44" borderId="35" xfId="797" applyFont="1" applyFill="1" applyBorder="1" applyAlignment="1">
      <alignment vertical="center"/>
    </xf>
    <xf numFmtId="0" fontId="10" fillId="47" borderId="35" xfId="797" applyFont="1" applyFill="1" applyBorder="1" applyAlignment="1">
      <alignment vertical="center"/>
    </xf>
    <xf numFmtId="0" fontId="10" fillId="47" borderId="35" xfId="802" applyFont="1" applyFill="1" applyBorder="1" applyAlignment="1">
      <alignment vertical="center"/>
    </xf>
    <xf numFmtId="168" fontId="9" fillId="47" borderId="35" xfId="824" applyFont="1" applyFill="1" applyBorder="1" applyAlignment="1">
      <alignment vertical="center"/>
    </xf>
    <xf numFmtId="9" fontId="9" fillId="47" borderId="35" xfId="799" applyNumberFormat="1" applyFont="1" applyFill="1" applyBorder="1" applyAlignment="1">
      <alignment vertical="center"/>
    </xf>
    <xf numFmtId="3" fontId="15" fillId="45" borderId="35" xfId="0" applyNumberFormat="1" applyFont="1" applyFill="1" applyBorder="1"/>
    <xf numFmtId="0" fontId="9" fillId="46" borderId="35" xfId="799" applyFont="1" applyFill="1" applyBorder="1" applyAlignment="1">
      <alignment horizontal="center" vertical="center"/>
    </xf>
    <xf numFmtId="3" fontId="9" fillId="45" borderId="35" xfId="799" applyNumberFormat="1" applyFont="1" applyFill="1" applyBorder="1" applyAlignment="1">
      <alignment vertical="center"/>
    </xf>
    <xf numFmtId="3" fontId="15" fillId="43" borderId="35" xfId="0" applyNumberFormat="1" applyFont="1" applyFill="1" applyBorder="1"/>
    <xf numFmtId="3" fontId="9" fillId="44" borderId="35" xfId="799" applyNumberFormat="1" applyFont="1" applyFill="1" applyBorder="1"/>
    <xf numFmtId="3" fontId="10" fillId="47" borderId="35" xfId="799" applyNumberFormat="1" applyFont="1" applyFill="1" applyBorder="1"/>
    <xf numFmtId="0" fontId="10" fillId="47" borderId="35" xfId="0" applyFont="1" applyFill="1" applyBorder="1" applyAlignment="1">
      <alignment vertical="center"/>
    </xf>
    <xf numFmtId="4" fontId="9" fillId="44" borderId="38" xfId="799" applyNumberFormat="1" applyFont="1" applyFill="1" applyBorder="1" applyAlignment="1"/>
    <xf numFmtId="3" fontId="9" fillId="47" borderId="35" xfId="799" applyNumberFormat="1" applyFont="1" applyFill="1" applyBorder="1"/>
    <xf numFmtId="0" fontId="10" fillId="44" borderId="35" xfId="0" applyFont="1" applyFill="1" applyBorder="1" applyAlignment="1">
      <alignment vertical="center"/>
    </xf>
    <xf numFmtId="4" fontId="9" fillId="47" borderId="35" xfId="799" applyNumberFormat="1" applyFont="1" applyFill="1" applyBorder="1" applyAlignment="1">
      <alignment horizontal="right"/>
    </xf>
    <xf numFmtId="0" fontId="10" fillId="0" borderId="0" xfId="0" applyFont="1" applyAlignment="1">
      <alignment vertical="center"/>
    </xf>
    <xf numFmtId="0" fontId="10" fillId="27" borderId="0" xfId="0" applyFont="1" applyFill="1"/>
    <xf numFmtId="0" fontId="9" fillId="0" borderId="0" xfId="0" applyFont="1" applyBorder="1" applyAlignment="1">
      <alignment horizontal="left"/>
    </xf>
    <xf numFmtId="0" fontId="9" fillId="0" borderId="0" xfId="0" applyFont="1" applyBorder="1" applyAlignment="1">
      <alignment horizontal="left" vertical="center"/>
    </xf>
    <xf numFmtId="0" fontId="170" fillId="0" borderId="0" xfId="0" applyFont="1" applyBorder="1" applyAlignment="1">
      <alignment horizontal="left" wrapText="1"/>
    </xf>
    <xf numFmtId="3" fontId="84" fillId="27" borderId="0" xfId="799" applyNumberFormat="1" applyFont="1" applyFill="1" applyBorder="1" applyAlignment="1">
      <alignment horizontal="left"/>
    </xf>
    <xf numFmtId="3" fontId="84" fillId="27" borderId="0" xfId="799" applyNumberFormat="1" applyFont="1" applyFill="1" applyBorder="1" applyAlignment="1">
      <alignment horizontal="left" vertical="center"/>
    </xf>
    <xf numFmtId="0" fontId="84" fillId="0" borderId="0" xfId="0" applyFont="1" applyBorder="1" applyAlignment="1"/>
    <xf numFmtId="0" fontId="84" fillId="27" borderId="0" xfId="0" applyFont="1" applyFill="1" applyBorder="1" applyAlignment="1"/>
    <xf numFmtId="0" fontId="84" fillId="0" borderId="0" xfId="0" applyFont="1" applyAlignment="1">
      <alignment horizontal="left" wrapText="1"/>
    </xf>
    <xf numFmtId="3" fontId="10" fillId="27" borderId="0" xfId="0" applyNumberFormat="1" applyFont="1" applyFill="1"/>
    <xf numFmtId="3" fontId="10" fillId="44" borderId="40" xfId="799" applyNumberFormat="1" applyFont="1" applyFill="1" applyBorder="1" applyAlignment="1">
      <alignment horizontal="center" vertical="center"/>
    </xf>
    <xf numFmtId="3" fontId="171" fillId="47" borderId="35" xfId="799" applyNumberFormat="1" applyFont="1" applyFill="1" applyBorder="1" applyAlignment="1">
      <alignment vertical="center"/>
    </xf>
    <xf numFmtId="3" fontId="9" fillId="44" borderId="35" xfId="0" applyNumberFormat="1" applyFont="1" applyFill="1" applyBorder="1" applyAlignment="1">
      <alignment vertical="center"/>
    </xf>
    <xf numFmtId="3" fontId="9" fillId="47" borderId="35" xfId="0" applyNumberFormat="1" applyFont="1" applyFill="1" applyBorder="1" applyAlignment="1">
      <alignment vertical="center"/>
    </xf>
    <xf numFmtId="3" fontId="10" fillId="47" borderId="35" xfId="0" applyNumberFormat="1" applyFont="1" applyFill="1" applyBorder="1" applyAlignment="1">
      <alignment vertical="center"/>
    </xf>
    <xf numFmtId="3" fontId="10" fillId="44" borderId="40" xfId="0" applyNumberFormat="1" applyFont="1" applyFill="1" applyBorder="1" applyAlignment="1">
      <alignment horizontal="center" vertical="center"/>
    </xf>
    <xf numFmtId="3" fontId="9" fillId="47" borderId="34" xfId="0" applyNumberFormat="1" applyFont="1" applyFill="1" applyBorder="1" applyAlignment="1">
      <alignment vertical="center"/>
    </xf>
    <xf numFmtId="3" fontId="9" fillId="44" borderId="34" xfId="0" applyNumberFormat="1" applyFont="1" applyFill="1" applyBorder="1" applyAlignment="1">
      <alignment vertical="center"/>
    </xf>
    <xf numFmtId="3" fontId="10" fillId="47" borderId="34" xfId="0" applyNumberFormat="1" applyFont="1" applyFill="1" applyBorder="1" applyAlignment="1">
      <alignment vertical="center"/>
    </xf>
    <xf numFmtId="3" fontId="10" fillId="47" borderId="35" xfId="0" applyNumberFormat="1" applyFont="1" applyFill="1" applyBorder="1" applyAlignment="1">
      <alignment horizontal="right" vertical="center"/>
    </xf>
    <xf numFmtId="3" fontId="9" fillId="44" borderId="35" xfId="0" applyNumberFormat="1" applyFont="1" applyFill="1" applyBorder="1" applyAlignment="1">
      <alignment horizontal="right" vertical="center"/>
    </xf>
    <xf numFmtId="170" fontId="9" fillId="47" borderId="35" xfId="0" applyNumberFormat="1" applyFont="1" applyFill="1" applyBorder="1" applyAlignment="1">
      <alignment vertical="center"/>
    </xf>
    <xf numFmtId="171" fontId="9" fillId="47" borderId="35" xfId="0" applyNumberFormat="1" applyFont="1" applyFill="1" applyBorder="1" applyAlignment="1">
      <alignment vertical="center"/>
    </xf>
    <xf numFmtId="171" fontId="9" fillId="47" borderId="34" xfId="0" applyNumberFormat="1" applyFont="1" applyFill="1" applyBorder="1" applyAlignment="1">
      <alignment vertical="center"/>
    </xf>
    <xf numFmtId="1" fontId="9" fillId="44" borderId="41" xfId="0" applyNumberFormat="1" applyFont="1" applyFill="1" applyBorder="1" applyAlignment="1">
      <alignment horizontal="center" vertical="center" wrapText="1"/>
    </xf>
    <xf numFmtId="0" fontId="9" fillId="44" borderId="35" xfId="0" applyFont="1" applyFill="1" applyBorder="1" applyAlignment="1">
      <alignment vertical="center"/>
    </xf>
    <xf numFmtId="3" fontId="9" fillId="47" borderId="42" xfId="0" applyNumberFormat="1" applyFont="1" applyFill="1" applyBorder="1" applyAlignment="1">
      <alignment vertical="center"/>
    </xf>
    <xf numFmtId="3" fontId="9" fillId="44" borderId="34" xfId="799" applyNumberFormat="1" applyFont="1" applyFill="1" applyBorder="1" applyAlignment="1">
      <alignment vertical="center"/>
    </xf>
    <xf numFmtId="0" fontId="5" fillId="46" borderId="43" xfId="799" applyFont="1" applyFill="1" applyBorder="1" applyAlignment="1">
      <alignment horizontal="center" vertical="center"/>
    </xf>
    <xf numFmtId="0" fontId="5" fillId="46" borderId="43" xfId="799" applyFont="1" applyFill="1" applyBorder="1" applyAlignment="1">
      <alignment horizontal="center" vertical="center" wrapText="1"/>
    </xf>
    <xf numFmtId="3" fontId="5" fillId="44" borderId="43" xfId="799" applyNumberFormat="1" applyFont="1" applyFill="1" applyBorder="1" applyAlignment="1">
      <alignment vertical="center"/>
    </xf>
    <xf numFmtId="0" fontId="5" fillId="47" borderId="43" xfId="799" applyFont="1" applyFill="1" applyBorder="1" applyAlignment="1">
      <alignment horizontal="center" vertical="center"/>
    </xf>
    <xf numFmtId="0" fontId="1" fillId="47" borderId="43" xfId="799" applyFont="1" applyFill="1" applyBorder="1" applyAlignment="1">
      <alignment vertical="center"/>
    </xf>
    <xf numFmtId="3" fontId="1" fillId="47" borderId="43" xfId="799" applyNumberFormat="1" applyFont="1" applyFill="1" applyBorder="1" applyAlignment="1">
      <alignment vertical="center"/>
    </xf>
    <xf numFmtId="0" fontId="5" fillId="47" borderId="43" xfId="799" applyFont="1" applyFill="1" applyBorder="1" applyAlignment="1">
      <alignment vertical="center"/>
    </xf>
    <xf numFmtId="3" fontId="1" fillId="44" borderId="45" xfId="799" applyNumberFormat="1" applyFont="1" applyFill="1" applyBorder="1" applyAlignment="1">
      <alignment horizontal="center" vertical="center"/>
    </xf>
    <xf numFmtId="3" fontId="5" fillId="47" borderId="43" xfId="799" applyNumberFormat="1" applyFont="1" applyFill="1" applyBorder="1" applyAlignment="1">
      <alignment vertical="center"/>
    </xf>
    <xf numFmtId="0" fontId="5" fillId="44" borderId="43" xfId="799" applyFont="1" applyFill="1" applyBorder="1" applyAlignment="1">
      <alignment vertical="center"/>
    </xf>
    <xf numFmtId="0" fontId="5" fillId="47" borderId="43" xfId="799" applyFont="1" applyFill="1" applyBorder="1" applyAlignment="1">
      <alignment vertical="center" wrapText="1"/>
    </xf>
    <xf numFmtId="0" fontId="5" fillId="47" borderId="46" xfId="799" applyFont="1" applyFill="1" applyBorder="1" applyAlignment="1">
      <alignment vertical="center"/>
    </xf>
    <xf numFmtId="4" fontId="5" fillId="47" borderId="46" xfId="799" applyNumberFormat="1" applyFont="1" applyFill="1" applyBorder="1" applyAlignment="1">
      <alignment vertical="center"/>
    </xf>
    <xf numFmtId="0" fontId="5" fillId="44" borderId="0" xfId="799" applyFont="1" applyFill="1" applyBorder="1" applyAlignment="1">
      <alignment vertical="center"/>
    </xf>
    <xf numFmtId="3" fontId="5" fillId="44" borderId="0" xfId="799" applyNumberFormat="1" applyFont="1" applyFill="1" applyBorder="1" applyAlignment="1">
      <alignment vertical="center"/>
    </xf>
    <xf numFmtId="0" fontId="9" fillId="46" borderId="36" xfId="799" applyFont="1" applyFill="1" applyBorder="1" applyAlignment="1">
      <alignment horizontal="center" vertical="center" wrapText="1"/>
    </xf>
    <xf numFmtId="0" fontId="1" fillId="46" borderId="35" xfId="0" applyFont="1" applyFill="1" applyBorder="1" applyAlignment="1">
      <alignment horizontal="center" vertical="center" wrapText="1"/>
    </xf>
    <xf numFmtId="0" fontId="5" fillId="46" borderId="35" xfId="0" applyFont="1" applyFill="1" applyBorder="1" applyAlignment="1">
      <alignment horizontal="center" vertical="center" wrapText="1"/>
    </xf>
    <xf numFmtId="3" fontId="172" fillId="47" borderId="35" xfId="185" quotePrefix="1" applyNumberFormat="1" applyFont="1" applyFill="1" applyBorder="1" applyAlignment="1">
      <alignment horizontal="center" vertical="center"/>
    </xf>
    <xf numFmtId="3" fontId="172" fillId="47" borderId="35" xfId="801" quotePrefix="1" applyFont="1" applyFill="1" applyBorder="1" applyAlignment="1">
      <alignment vertical="center"/>
    </xf>
    <xf numFmtId="3" fontId="1" fillId="47" borderId="35" xfId="794" applyNumberFormat="1" applyFont="1" applyFill="1" applyBorder="1" applyAlignment="1">
      <alignment vertical="center"/>
    </xf>
    <xf numFmtId="0" fontId="1" fillId="47" borderId="35" xfId="794" applyNumberFormat="1" applyFont="1" applyFill="1" applyBorder="1" applyAlignment="1">
      <alignment vertical="center"/>
    </xf>
    <xf numFmtId="3" fontId="100" fillId="47" borderId="35" xfId="0" applyNumberFormat="1" applyFont="1" applyFill="1" applyBorder="1" applyAlignment="1">
      <alignment horizontal="right" vertical="center" wrapText="1"/>
    </xf>
    <xf numFmtId="0" fontId="100" fillId="47" borderId="35" xfId="0" applyNumberFormat="1" applyFont="1" applyFill="1" applyBorder="1" applyAlignment="1">
      <alignment horizontal="right" vertical="center" wrapText="1"/>
    </xf>
    <xf numFmtId="3" fontId="1" fillId="47" borderId="35" xfId="805" applyNumberFormat="1" applyFont="1" applyFill="1" applyBorder="1" applyAlignment="1">
      <alignment horizontal="right" vertical="center"/>
    </xf>
    <xf numFmtId="1" fontId="1" fillId="47" borderId="35" xfId="826" applyNumberFormat="1" applyFont="1" applyFill="1" applyBorder="1" applyAlignment="1">
      <alignment vertical="center"/>
    </xf>
    <xf numFmtId="3" fontId="172" fillId="47" borderId="35" xfId="801" quotePrefix="1" applyFont="1" applyFill="1" applyBorder="1" applyAlignment="1">
      <alignment vertical="center" wrapText="1"/>
    </xf>
    <xf numFmtId="0" fontId="1" fillId="47" borderId="35" xfId="794" applyFont="1" applyFill="1" applyBorder="1" applyAlignment="1">
      <alignment vertical="center"/>
    </xf>
    <xf numFmtId="0" fontId="100" fillId="47" borderId="35" xfId="0" applyFont="1" applyFill="1" applyBorder="1" applyAlignment="1">
      <alignment horizontal="right" vertical="center" wrapText="1"/>
    </xf>
    <xf numFmtId="0" fontId="1" fillId="47" borderId="35" xfId="826" applyNumberFormat="1" applyFont="1" applyFill="1" applyBorder="1" applyAlignment="1">
      <alignment vertical="center"/>
    </xf>
    <xf numFmtId="3" fontId="172" fillId="47" borderId="35" xfId="185" applyNumberFormat="1" applyFont="1" applyFill="1" applyBorder="1" applyAlignment="1">
      <alignment horizontal="center" vertical="center"/>
    </xf>
    <xf numFmtId="3" fontId="5" fillId="47" borderId="35" xfId="185" applyNumberFormat="1" applyFont="1" applyFill="1" applyBorder="1" applyAlignment="1">
      <alignment horizontal="center" vertical="center"/>
    </xf>
    <xf numFmtId="0" fontId="1" fillId="47" borderId="35" xfId="0" applyFont="1" applyFill="1" applyBorder="1" applyAlignment="1">
      <alignment vertical="center"/>
    </xf>
    <xf numFmtId="3" fontId="172" fillId="47" borderId="35" xfId="801" applyFont="1" applyFill="1" applyBorder="1" applyAlignment="1">
      <alignment vertical="center"/>
    </xf>
    <xf numFmtId="0" fontId="1" fillId="47" borderId="35" xfId="0" applyFont="1" applyFill="1" applyBorder="1" applyAlignment="1">
      <alignment horizontal="right" vertical="center" wrapText="1"/>
    </xf>
    <xf numFmtId="3" fontId="1" fillId="47" borderId="35" xfId="870" applyNumberFormat="1" applyFont="1" applyFill="1" applyBorder="1" applyAlignment="1">
      <alignment vertical="center"/>
    </xf>
    <xf numFmtId="3" fontId="5" fillId="44" borderId="35" xfId="0" applyNumberFormat="1" applyFont="1" applyFill="1" applyBorder="1" applyAlignment="1">
      <alignment vertical="center"/>
    </xf>
    <xf numFmtId="3" fontId="5" fillId="46" borderId="35" xfId="804" applyNumberFormat="1" applyFont="1" applyFill="1" applyBorder="1" applyAlignment="1">
      <alignment horizontal="center" vertical="center" wrapText="1"/>
    </xf>
    <xf numFmtId="0" fontId="5" fillId="46" borderId="35" xfId="0" applyFont="1" applyFill="1" applyBorder="1" applyAlignment="1">
      <alignment horizontal="center" vertical="center"/>
    </xf>
    <xf numFmtId="3" fontId="82" fillId="46" borderId="35" xfId="804" applyNumberFormat="1" applyFont="1" applyFill="1" applyBorder="1" applyAlignment="1">
      <alignment horizontal="center" vertical="center"/>
    </xf>
    <xf numFmtId="0" fontId="82" fillId="46" borderId="35" xfId="0" applyFont="1" applyFill="1" applyBorder="1" applyAlignment="1">
      <alignment horizontal="center" vertical="center"/>
    </xf>
    <xf numFmtId="0" fontId="90" fillId="47" borderId="35" xfId="0" applyNumberFormat="1" applyFont="1" applyFill="1" applyBorder="1" applyAlignment="1">
      <alignment horizontal="center" vertical="center"/>
    </xf>
    <xf numFmtId="0" fontId="90" fillId="47" borderId="35" xfId="0" applyNumberFormat="1" applyFont="1" applyFill="1" applyBorder="1" applyAlignment="1">
      <alignment vertical="center"/>
    </xf>
    <xf numFmtId="3" fontId="1" fillId="47" borderId="35" xfId="796" applyNumberFormat="1" applyFont="1" applyFill="1" applyBorder="1" applyAlignment="1">
      <alignment horizontal="right" vertical="center" wrapText="1"/>
    </xf>
    <xf numFmtId="3" fontId="172" fillId="47" borderId="37" xfId="185" applyNumberFormat="1" applyFont="1" applyFill="1" applyBorder="1" applyAlignment="1">
      <alignment horizontal="center" vertical="center"/>
    </xf>
    <xf numFmtId="3" fontId="172" fillId="47" borderId="37" xfId="801" applyFont="1" applyFill="1" applyBorder="1" applyAlignment="1">
      <alignment vertical="center"/>
    </xf>
    <xf numFmtId="3" fontId="1" fillId="47" borderId="37" xfId="796" applyNumberFormat="1" applyFont="1" applyFill="1" applyBorder="1" applyAlignment="1">
      <alignment horizontal="right" vertical="center" wrapText="1"/>
    </xf>
    <xf numFmtId="3" fontId="90" fillId="44" borderId="0" xfId="805" applyNumberFormat="1" applyFont="1" applyFill="1" applyBorder="1" applyAlignment="1">
      <alignment horizontal="right" vertical="center"/>
    </xf>
    <xf numFmtId="0" fontId="5" fillId="46" borderId="35" xfId="803" applyFont="1" applyFill="1" applyBorder="1" applyAlignment="1">
      <alignment horizontal="center" vertical="center" wrapText="1"/>
    </xf>
    <xf numFmtId="0" fontId="5" fillId="46" borderId="35" xfId="796" applyFont="1" applyFill="1" applyBorder="1" applyAlignment="1">
      <alignment horizontal="center" vertical="center" wrapText="1"/>
    </xf>
    <xf numFmtId="0" fontId="1" fillId="46" borderId="35" xfId="803" applyFont="1" applyFill="1" applyBorder="1" applyAlignment="1">
      <alignment horizontal="center" vertical="center" wrapText="1"/>
    </xf>
    <xf numFmtId="0" fontId="5" fillId="47" borderId="35" xfId="0" applyNumberFormat="1" applyFont="1" applyFill="1" applyBorder="1" applyAlignment="1">
      <alignment horizontal="center" vertical="center"/>
    </xf>
    <xf numFmtId="0" fontId="5" fillId="47" borderId="35" xfId="0" applyNumberFormat="1" applyFont="1" applyFill="1" applyBorder="1" applyAlignment="1">
      <alignment vertical="center"/>
    </xf>
    <xf numFmtId="169" fontId="172" fillId="47" borderId="35" xfId="826" applyNumberFormat="1" applyFont="1" applyFill="1" applyBorder="1" applyAlignment="1">
      <alignment horizontal="right" vertical="center" wrapText="1"/>
    </xf>
    <xf numFmtId="169" fontId="100" fillId="47" borderId="35" xfId="826" applyNumberFormat="1" applyFont="1" applyFill="1" applyBorder="1" applyAlignment="1">
      <alignment horizontal="right" vertical="center" wrapText="1"/>
    </xf>
    <xf numFmtId="3" fontId="1" fillId="47" borderId="35" xfId="795" applyNumberFormat="1" applyFont="1" applyFill="1" applyBorder="1" applyAlignment="1">
      <alignment horizontal="right" vertical="center" wrapText="1"/>
    </xf>
    <xf numFmtId="3" fontId="5" fillId="47" borderId="35" xfId="795" applyNumberFormat="1" applyFont="1" applyFill="1" applyBorder="1" applyAlignment="1">
      <alignment horizontal="right" vertical="center" wrapText="1"/>
    </xf>
    <xf numFmtId="3" fontId="100" fillId="47" borderId="35" xfId="0" applyNumberFormat="1" applyFont="1" applyFill="1" applyBorder="1" applyAlignment="1">
      <alignment vertical="center"/>
    </xf>
    <xf numFmtId="3" fontId="100" fillId="47" borderId="35" xfId="795" applyNumberFormat="1" applyFont="1" applyFill="1" applyBorder="1" applyAlignment="1">
      <alignment horizontal="right" vertical="center" wrapText="1"/>
    </xf>
    <xf numFmtId="3" fontId="3" fillId="47" borderId="35" xfId="0" applyNumberFormat="1" applyFont="1" applyFill="1" applyBorder="1" applyAlignment="1">
      <alignment vertical="center"/>
    </xf>
    <xf numFmtId="3" fontId="3" fillId="47" borderId="35" xfId="805" applyNumberFormat="1" applyFont="1" applyFill="1" applyBorder="1" applyAlignment="1">
      <alignment horizontal="right" vertical="center"/>
    </xf>
    <xf numFmtId="3" fontId="1" fillId="47" borderId="35" xfId="0" applyNumberFormat="1" applyFont="1" applyFill="1" applyBorder="1" applyAlignment="1">
      <alignment vertical="center"/>
    </xf>
    <xf numFmtId="0" fontId="1" fillId="47" borderId="35" xfId="795" applyFont="1" applyFill="1" applyBorder="1" applyAlignment="1">
      <alignment horizontal="right" vertical="center" wrapText="1"/>
    </xf>
    <xf numFmtId="0" fontId="5" fillId="47" borderId="35" xfId="795" applyFont="1" applyFill="1" applyBorder="1" applyAlignment="1">
      <alignment horizontal="right" vertical="center" wrapText="1"/>
    </xf>
    <xf numFmtId="3" fontId="1" fillId="47" borderId="35" xfId="0" applyNumberFormat="1" applyFont="1" applyFill="1" applyBorder="1" applyAlignment="1">
      <alignment horizontal="right" vertical="center" wrapText="1"/>
    </xf>
    <xf numFmtId="3" fontId="5" fillId="47" borderId="35" xfId="0" applyNumberFormat="1" applyFont="1" applyFill="1" applyBorder="1" applyAlignment="1">
      <alignment horizontal="right" vertical="center" wrapText="1"/>
    </xf>
    <xf numFmtId="3" fontId="100" fillId="47" borderId="35" xfId="803" applyNumberFormat="1" applyFont="1" applyFill="1" applyBorder="1" applyAlignment="1">
      <alignment horizontal="right" vertical="center" wrapText="1"/>
    </xf>
    <xf numFmtId="3" fontId="5" fillId="47" borderId="35" xfId="801" quotePrefix="1" applyFont="1" applyFill="1" applyBorder="1" applyAlignment="1">
      <alignment vertical="center"/>
    </xf>
    <xf numFmtId="3" fontId="172" fillId="47" borderId="35" xfId="0" applyNumberFormat="1" applyFont="1" applyFill="1" applyBorder="1" applyAlignment="1">
      <alignment horizontal="right" vertical="center" wrapText="1"/>
    </xf>
    <xf numFmtId="3" fontId="5" fillId="47" borderId="35" xfId="801" applyFont="1" applyFill="1" applyBorder="1" applyAlignment="1">
      <alignment vertical="center"/>
    </xf>
    <xf numFmtId="3" fontId="5" fillId="47" borderId="35" xfId="185" quotePrefix="1" applyNumberFormat="1" applyFont="1" applyFill="1" applyBorder="1" applyAlignment="1">
      <alignment horizontal="center" vertical="center"/>
    </xf>
    <xf numFmtId="174" fontId="172" fillId="47" borderId="35" xfId="826" applyNumberFormat="1" applyFont="1" applyFill="1" applyBorder="1" applyAlignment="1">
      <alignment horizontal="right" vertical="center" wrapText="1"/>
    </xf>
    <xf numFmtId="0" fontId="100" fillId="47" borderId="35" xfId="803" applyFont="1" applyFill="1" applyBorder="1" applyAlignment="1">
      <alignment horizontal="right" vertical="center" wrapText="1"/>
    </xf>
    <xf numFmtId="3" fontId="172" fillId="44" borderId="35" xfId="0" applyNumberFormat="1" applyFont="1" applyFill="1" applyBorder="1" applyAlignment="1">
      <alignment horizontal="right" vertical="center" wrapText="1"/>
    </xf>
    <xf numFmtId="3" fontId="100" fillId="47" borderId="35" xfId="796" applyNumberFormat="1" applyFont="1" applyFill="1" applyBorder="1" applyAlignment="1">
      <alignment horizontal="right" vertical="center" wrapText="1"/>
    </xf>
    <xf numFmtId="3" fontId="172" fillId="44" borderId="35" xfId="796" applyNumberFormat="1" applyFont="1" applyFill="1" applyBorder="1" applyAlignment="1">
      <alignment horizontal="right" vertical="center" wrapText="1"/>
    </xf>
    <xf numFmtId="3" fontId="173" fillId="47" borderId="35" xfId="185" quotePrefix="1" applyNumberFormat="1" applyFont="1" applyFill="1" applyBorder="1" applyAlignment="1">
      <alignment horizontal="center" vertical="center"/>
    </xf>
    <xf numFmtId="3" fontId="173" fillId="47" borderId="35" xfId="801" quotePrefix="1" applyFont="1" applyFill="1" applyBorder="1" applyAlignment="1">
      <alignment vertical="center"/>
    </xf>
    <xf numFmtId="173" fontId="87" fillId="47" borderId="35" xfId="0" applyNumberFormat="1" applyFont="1" applyFill="1" applyBorder="1" applyAlignment="1" applyProtection="1"/>
    <xf numFmtId="3" fontId="87" fillId="47" borderId="35" xfId="0" applyNumberFormat="1" applyFont="1" applyFill="1" applyBorder="1" applyAlignment="1" applyProtection="1"/>
    <xf numFmtId="3" fontId="87" fillId="47" borderId="35" xfId="0" applyNumberFormat="1" applyFont="1" applyFill="1" applyBorder="1" applyAlignment="1"/>
    <xf numFmtId="3" fontId="173" fillId="47" borderId="35" xfId="185" applyNumberFormat="1" applyFont="1" applyFill="1" applyBorder="1" applyAlignment="1">
      <alignment horizontal="center" vertical="center"/>
    </xf>
    <xf numFmtId="3" fontId="173" fillId="47" borderId="35" xfId="801" applyFont="1" applyFill="1" applyBorder="1" applyAlignment="1">
      <alignment vertical="center"/>
    </xf>
    <xf numFmtId="0" fontId="87" fillId="47" borderId="35" xfId="0" applyFont="1" applyFill="1" applyBorder="1"/>
    <xf numFmtId="3" fontId="111" fillId="47" borderId="35" xfId="0" applyNumberFormat="1" applyFont="1" applyFill="1" applyBorder="1" applyAlignment="1" applyProtection="1">
      <alignment horizontal="left"/>
    </xf>
    <xf numFmtId="3" fontId="111" fillId="44" borderId="35" xfId="826" applyNumberFormat="1" applyFont="1" applyFill="1" applyBorder="1" applyAlignment="1" applyProtection="1">
      <alignment horizontal="right"/>
    </xf>
    <xf numFmtId="3" fontId="111" fillId="44" borderId="35" xfId="0" applyNumberFormat="1" applyFont="1" applyFill="1" applyBorder="1" applyAlignment="1" applyProtection="1"/>
    <xf numFmtId="0" fontId="8" fillId="46" borderId="43" xfId="233" applyFont="1" applyFill="1" applyBorder="1" applyAlignment="1">
      <alignment horizontal="center" vertical="center" wrapText="1"/>
    </xf>
    <xf numFmtId="3" fontId="8" fillId="46" borderId="43" xfId="233" applyNumberFormat="1" applyFont="1" applyFill="1" applyBorder="1" applyAlignment="1">
      <alignment horizontal="center" vertical="center" wrapText="1"/>
    </xf>
    <xf numFmtId="0" fontId="4" fillId="47" borderId="43" xfId="233" applyFont="1" applyFill="1" applyBorder="1" applyAlignment="1">
      <alignment horizontal="left" vertical="center"/>
    </xf>
    <xf numFmtId="3" fontId="4" fillId="47" borderId="43" xfId="233" applyNumberFormat="1" applyFont="1" applyFill="1" applyBorder="1" applyAlignment="1">
      <alignment vertical="center"/>
    </xf>
    <xf numFmtId="0" fontId="8" fillId="47" borderId="43" xfId="233" applyFont="1" applyFill="1" applyBorder="1" applyAlignment="1">
      <alignment horizontal="left" vertical="center"/>
    </xf>
    <xf numFmtId="3" fontId="8" fillId="47" borderId="43" xfId="233" applyNumberFormat="1" applyFont="1" applyFill="1" applyBorder="1" applyAlignment="1">
      <alignment vertical="center"/>
    </xf>
    <xf numFmtId="3" fontId="8" fillId="47" borderId="43" xfId="235" applyNumberFormat="1" applyFont="1" applyFill="1" applyBorder="1" applyAlignment="1">
      <alignment vertical="center"/>
    </xf>
    <xf numFmtId="0" fontId="4" fillId="47" borderId="43" xfId="233" applyFont="1" applyFill="1" applyBorder="1" applyAlignment="1">
      <alignment horizontal="left" vertical="center" wrapText="1"/>
    </xf>
    <xf numFmtId="0" fontId="8" fillId="47" borderId="43" xfId="233" applyFont="1" applyFill="1" applyBorder="1" applyAlignment="1">
      <alignment horizontal="left" vertical="center" wrapText="1"/>
    </xf>
    <xf numFmtId="0" fontId="4" fillId="47" borderId="43" xfId="233" applyFont="1" applyFill="1" applyBorder="1" applyAlignment="1">
      <alignment horizontal="right" vertical="center"/>
    </xf>
    <xf numFmtId="0" fontId="4" fillId="47" borderId="43" xfId="233" applyFont="1" applyFill="1" applyBorder="1" applyAlignment="1">
      <alignment vertical="center"/>
    </xf>
    <xf numFmtId="0" fontId="8" fillId="47" borderId="43" xfId="233" applyFont="1" applyFill="1" applyBorder="1" applyAlignment="1">
      <alignment vertical="center"/>
    </xf>
    <xf numFmtId="0" fontId="8" fillId="46" borderId="43" xfId="233" applyFont="1" applyFill="1" applyBorder="1" applyAlignment="1">
      <alignment vertical="center" wrapText="1"/>
    </xf>
    <xf numFmtId="3" fontId="8" fillId="46" borderId="43" xfId="233" applyNumberFormat="1" applyFont="1" applyFill="1" applyBorder="1" applyAlignment="1">
      <alignment vertical="center" wrapText="1"/>
    </xf>
    <xf numFmtId="3" fontId="111" fillId="46" borderId="43" xfId="804" applyNumberFormat="1" applyFont="1" applyFill="1" applyBorder="1" applyAlignment="1">
      <alignment horizontal="center" vertical="center" wrapText="1"/>
    </xf>
    <xf numFmtId="0" fontId="111" fillId="46" borderId="43" xfId="0" applyFont="1" applyFill="1" applyBorder="1" applyAlignment="1">
      <alignment horizontal="center" vertical="center"/>
    </xf>
    <xf numFmtId="3" fontId="91" fillId="46" borderId="43" xfId="804" applyNumberFormat="1" applyFont="1" applyFill="1" applyBorder="1" applyAlignment="1">
      <alignment horizontal="center" vertical="center"/>
    </xf>
    <xf numFmtId="0" fontId="91" fillId="46" borderId="43" xfId="0" applyFont="1" applyFill="1" applyBorder="1" applyAlignment="1">
      <alignment horizontal="center" vertical="center"/>
    </xf>
    <xf numFmtId="0" fontId="15" fillId="47" borderId="43" xfId="0" applyNumberFormat="1" applyFont="1" applyFill="1" applyBorder="1" applyAlignment="1">
      <alignment horizontal="center" vertical="center"/>
    </xf>
    <xf numFmtId="0" fontId="15" fillId="47" borderId="43" xfId="0" applyNumberFormat="1" applyFont="1" applyFill="1" applyBorder="1" applyAlignment="1">
      <alignment vertical="center"/>
    </xf>
    <xf numFmtId="3" fontId="30" fillId="47" borderId="43" xfId="185" quotePrefix="1" applyNumberFormat="1" applyFont="1" applyFill="1" applyBorder="1" applyAlignment="1">
      <alignment horizontal="center" vertical="center"/>
    </xf>
    <xf numFmtId="3" fontId="30" fillId="47" borderId="43" xfId="801" quotePrefix="1" applyFont="1" applyFill="1" applyBorder="1" applyAlignment="1">
      <alignment vertical="center"/>
    </xf>
    <xf numFmtId="3" fontId="30" fillId="47" borderId="43" xfId="185" applyNumberFormat="1" applyFont="1" applyFill="1" applyBorder="1" applyAlignment="1">
      <alignment horizontal="center" vertical="center"/>
    </xf>
    <xf numFmtId="3" fontId="30" fillId="47" borderId="43" xfId="801" applyFont="1" applyFill="1" applyBorder="1" applyAlignment="1">
      <alignment vertical="center"/>
    </xf>
    <xf numFmtId="0" fontId="172" fillId="46" borderId="35" xfId="0" applyFont="1" applyFill="1" applyBorder="1" applyAlignment="1">
      <alignment vertical="center" wrapText="1"/>
    </xf>
    <xf numFmtId="0" fontId="5" fillId="47" borderId="35" xfId="0" applyFont="1" applyFill="1" applyBorder="1"/>
    <xf numFmtId="3" fontId="100" fillId="47" borderId="35" xfId="826" applyNumberFormat="1" applyFont="1" applyFill="1" applyBorder="1" applyAlignment="1">
      <alignment horizontal="right" vertical="center"/>
    </xf>
    <xf numFmtId="0" fontId="5" fillId="47" borderId="35" xfId="0" applyFont="1" applyFill="1" applyBorder="1" applyAlignment="1">
      <alignment wrapText="1"/>
    </xf>
    <xf numFmtId="3" fontId="1" fillId="47" borderId="35" xfId="826" applyNumberFormat="1" applyFont="1" applyFill="1" applyBorder="1" applyAlignment="1">
      <alignment horizontal="right" vertical="center"/>
    </xf>
    <xf numFmtId="0" fontId="5" fillId="44" borderId="35" xfId="0" applyFont="1" applyFill="1" applyBorder="1"/>
    <xf numFmtId="3" fontId="172" fillId="44" borderId="35" xfId="826" applyNumberFormat="1" applyFont="1" applyFill="1" applyBorder="1" applyAlignment="1">
      <alignment horizontal="right" vertical="center"/>
    </xf>
    <xf numFmtId="172" fontId="172" fillId="44" borderId="35" xfId="826" applyNumberFormat="1" applyFont="1" applyFill="1" applyBorder="1" applyAlignment="1">
      <alignment horizontal="center" vertical="center"/>
    </xf>
    <xf numFmtId="0" fontId="5" fillId="0" borderId="0" xfId="0" applyFont="1" applyFill="1" applyBorder="1"/>
    <xf numFmtId="0" fontId="1" fillId="0" borderId="0" xfId="0" applyFont="1" applyFill="1" applyBorder="1" applyAlignment="1">
      <alignment vertical="center" wrapText="1"/>
    </xf>
    <xf numFmtId="172" fontId="172" fillId="0" borderId="0" xfId="826" applyNumberFormat="1" applyFont="1" applyFill="1" applyBorder="1" applyAlignment="1">
      <alignment horizontal="center" vertical="center"/>
    </xf>
    <xf numFmtId="3" fontId="1" fillId="47" borderId="35" xfId="0" applyNumberFormat="1" applyFont="1" applyFill="1" applyBorder="1" applyAlignment="1">
      <alignment horizontal="right"/>
    </xf>
    <xf numFmtId="3" fontId="90" fillId="44" borderId="35" xfId="0" applyNumberFormat="1" applyFont="1" applyFill="1" applyBorder="1"/>
    <xf numFmtId="0" fontId="89" fillId="0" borderId="0" xfId="0" applyFont="1" applyBorder="1" applyAlignment="1">
      <alignment horizontal="left" vertical="center" wrapText="1"/>
    </xf>
    <xf numFmtId="17" fontId="90" fillId="0" borderId="0" xfId="0" quotePrefix="1" applyNumberFormat="1" applyFont="1" applyBorder="1" applyAlignment="1">
      <alignment horizontal="right"/>
    </xf>
    <xf numFmtId="0" fontId="5" fillId="0" borderId="0" xfId="0" applyFont="1"/>
    <xf numFmtId="0" fontId="5" fillId="0" borderId="0" xfId="0" applyFont="1" applyBorder="1"/>
    <xf numFmtId="3" fontId="5" fillId="0" borderId="0" xfId="0" applyNumberFormat="1" applyFont="1" applyFill="1" applyBorder="1"/>
    <xf numFmtId="3" fontId="3" fillId="47" borderId="35" xfId="0" applyNumberFormat="1" applyFont="1" applyFill="1" applyBorder="1"/>
    <xf numFmtId="3" fontId="3" fillId="47" borderId="35" xfId="0" applyNumberFormat="1" applyFont="1" applyFill="1" applyBorder="1" applyAlignment="1">
      <alignment horizontal="center"/>
    </xf>
    <xf numFmtId="0" fontId="5" fillId="46" borderId="37" xfId="0" applyFont="1" applyFill="1" applyBorder="1" applyAlignment="1">
      <alignment horizontal="center" vertical="center"/>
    </xf>
    <xf numFmtId="0" fontId="174" fillId="46" borderId="37" xfId="0" applyFont="1" applyFill="1" applyBorder="1" applyAlignment="1">
      <alignment horizontal="center" vertical="center" wrapText="1"/>
    </xf>
    <xf numFmtId="0" fontId="5" fillId="46" borderId="37" xfId="0" applyFont="1" applyFill="1" applyBorder="1" applyAlignment="1">
      <alignment horizontal="center" vertical="center" wrapText="1"/>
    </xf>
    <xf numFmtId="3" fontId="82" fillId="46" borderId="36" xfId="804" applyNumberFormat="1" applyFont="1" applyFill="1" applyBorder="1" applyAlignment="1">
      <alignment horizontal="center" vertical="center"/>
    </xf>
    <xf numFmtId="3" fontId="82" fillId="46" borderId="36" xfId="0" applyNumberFormat="1" applyFont="1" applyFill="1" applyBorder="1" applyAlignment="1">
      <alignment horizontal="center" vertical="center"/>
    </xf>
    <xf numFmtId="3" fontId="154" fillId="46" borderId="36" xfId="0" applyNumberFormat="1" applyFont="1" applyFill="1" applyBorder="1" applyAlignment="1">
      <alignment horizontal="center" vertical="center"/>
    </xf>
    <xf numFmtId="0" fontId="82" fillId="46" borderId="36" xfId="0" applyFont="1" applyFill="1" applyBorder="1" applyAlignment="1">
      <alignment horizontal="center" vertical="center"/>
    </xf>
    <xf numFmtId="0" fontId="82" fillId="46" borderId="36" xfId="0" applyFont="1" applyFill="1" applyBorder="1" applyAlignment="1">
      <alignment horizontal="center" vertical="center" wrapText="1"/>
    </xf>
    <xf numFmtId="0" fontId="5" fillId="47" borderId="35" xfId="804" applyFont="1" applyFill="1" applyBorder="1" applyAlignment="1">
      <alignment horizontal="center" vertical="center"/>
    </xf>
    <xf numFmtId="0" fontId="1" fillId="47" borderId="35" xfId="0" applyFont="1" applyFill="1" applyBorder="1" applyAlignment="1">
      <alignment vertical="center" wrapText="1"/>
    </xf>
    <xf numFmtId="3" fontId="1" fillId="47" borderId="36" xfId="0" applyNumberFormat="1" applyFont="1" applyFill="1" applyBorder="1" applyAlignment="1">
      <alignment vertical="center"/>
    </xf>
    <xf numFmtId="3" fontId="174" fillId="47" borderId="36" xfId="0" applyNumberFormat="1" applyFont="1" applyFill="1" applyBorder="1" applyAlignment="1">
      <alignment vertical="center"/>
    </xf>
    <xf numFmtId="3" fontId="5" fillId="47" borderId="36" xfId="0" applyNumberFormat="1" applyFont="1" applyFill="1" applyBorder="1" applyAlignment="1">
      <alignment vertical="center"/>
    </xf>
    <xf numFmtId="4" fontId="1" fillId="47" borderId="36" xfId="0" applyNumberFormat="1" applyFont="1" applyFill="1" applyBorder="1" applyAlignment="1">
      <alignment vertical="center"/>
    </xf>
    <xf numFmtId="4" fontId="5" fillId="47" borderId="36" xfId="0" applyNumberFormat="1" applyFont="1" applyFill="1" applyBorder="1" applyAlignment="1">
      <alignment vertical="center"/>
    </xf>
    <xf numFmtId="0" fontId="5" fillId="47" borderId="35" xfId="804" quotePrefix="1" applyFont="1" applyFill="1" applyBorder="1" applyAlignment="1">
      <alignment horizontal="center" vertical="center"/>
    </xf>
    <xf numFmtId="0" fontId="1" fillId="47" borderId="35" xfId="804" applyFont="1" applyFill="1" applyBorder="1" applyAlignment="1">
      <alignment vertical="center" wrapText="1"/>
    </xf>
    <xf numFmtId="3" fontId="5" fillId="44" borderId="35" xfId="0" applyNumberFormat="1" applyFont="1" applyFill="1" applyBorder="1" applyAlignment="1">
      <alignment horizontal="right" vertical="center"/>
    </xf>
    <xf numFmtId="3" fontId="174" fillId="44" borderId="35" xfId="0" applyNumberFormat="1" applyFont="1" applyFill="1" applyBorder="1" applyAlignment="1">
      <alignment horizontal="right" vertical="center"/>
    </xf>
    <xf numFmtId="4" fontId="5" fillId="44" borderId="35" xfId="0" applyNumberFormat="1" applyFont="1" applyFill="1" applyBorder="1" applyAlignment="1">
      <alignment horizontal="right" vertical="center"/>
    </xf>
    <xf numFmtId="0" fontId="175" fillId="43" borderId="0" xfId="0" applyFont="1" applyFill="1" applyBorder="1" applyAlignment="1">
      <alignment horizontal="left" vertical="center"/>
    </xf>
    <xf numFmtId="0" fontId="72" fillId="43" borderId="0" xfId="804" applyFont="1" applyFill="1" applyBorder="1" applyAlignment="1">
      <alignment vertical="center" wrapText="1"/>
    </xf>
    <xf numFmtId="0" fontId="144" fillId="43" borderId="0" xfId="804" applyFont="1" applyFill="1" applyBorder="1" applyAlignment="1">
      <alignment vertical="center" wrapText="1"/>
    </xf>
    <xf numFmtId="3" fontId="72" fillId="43" borderId="0" xfId="804" applyNumberFormat="1" applyFont="1" applyFill="1" applyBorder="1" applyAlignment="1">
      <alignment vertical="center" wrapText="1"/>
    </xf>
    <xf numFmtId="168" fontId="176" fillId="43" borderId="0" xfId="826" applyFont="1" applyFill="1" applyBorder="1" applyAlignment="1">
      <alignment horizontal="left" vertical="center" wrapText="1"/>
    </xf>
    <xf numFmtId="0" fontId="1" fillId="0" borderId="0" xfId="0" applyFont="1" applyBorder="1" applyAlignment="1"/>
    <xf numFmtId="3" fontId="1" fillId="0" borderId="0" xfId="0" applyNumberFormat="1" applyFont="1"/>
    <xf numFmtId="0" fontId="167" fillId="0" borderId="0" xfId="0" applyFont="1" applyBorder="1" applyAlignment="1"/>
    <xf numFmtId="0" fontId="5" fillId="47" borderId="35" xfId="0" applyFont="1" applyFill="1" applyBorder="1" applyAlignment="1">
      <alignment vertical="center"/>
    </xf>
    <xf numFmtId="3" fontId="5" fillId="47" borderId="35" xfId="0" applyNumberFormat="1" applyFont="1" applyFill="1" applyBorder="1" applyAlignment="1">
      <alignment vertical="center"/>
    </xf>
    <xf numFmtId="4" fontId="1" fillId="47" borderId="35" xfId="0" applyNumberFormat="1" applyFont="1" applyFill="1" applyBorder="1" applyAlignment="1">
      <alignment vertical="center"/>
    </xf>
    <xf numFmtId="4" fontId="5" fillId="47" borderId="35" xfId="0" applyNumberFormat="1" applyFont="1" applyFill="1" applyBorder="1" applyAlignment="1">
      <alignment vertical="center"/>
    </xf>
    <xf numFmtId="0" fontId="5" fillId="47" borderId="35" xfId="0" applyFont="1" applyFill="1" applyBorder="1" applyAlignment="1">
      <alignment vertical="center" wrapText="1"/>
    </xf>
    <xf numFmtId="173" fontId="5" fillId="46" borderId="37" xfId="0" applyNumberFormat="1" applyFont="1" applyFill="1" applyBorder="1" applyAlignment="1">
      <alignment horizontal="center" vertical="center" wrapText="1"/>
    </xf>
    <xf numFmtId="173" fontId="82" fillId="46" borderId="36" xfId="0" applyNumberFormat="1" applyFont="1" applyFill="1" applyBorder="1" applyAlignment="1">
      <alignment horizontal="center" vertical="center" wrapText="1"/>
    </xf>
    <xf numFmtId="174" fontId="100" fillId="47" borderId="35" xfId="826" applyNumberFormat="1" applyFont="1" applyFill="1" applyBorder="1" applyAlignment="1">
      <alignment horizontal="right" vertical="center" wrapText="1"/>
    </xf>
    <xf numFmtId="174" fontId="1" fillId="47" borderId="35" xfId="826" applyNumberFormat="1" applyFont="1" applyFill="1" applyBorder="1" applyAlignment="1">
      <alignment horizontal="right" vertical="center" wrapText="1"/>
    </xf>
    <xf numFmtId="3" fontId="90" fillId="47" borderId="35" xfId="0" applyNumberFormat="1" applyFont="1" applyFill="1" applyBorder="1" applyAlignment="1">
      <alignment vertical="center"/>
    </xf>
    <xf numFmtId="0" fontId="5" fillId="47" borderId="35" xfId="804" quotePrefix="1" applyFont="1" applyFill="1" applyBorder="1" applyAlignment="1">
      <alignment horizontal="center" vertical="center" wrapText="1"/>
    </xf>
    <xf numFmtId="173" fontId="5" fillId="44" borderId="35" xfId="0" applyNumberFormat="1" applyFont="1" applyFill="1" applyBorder="1" applyAlignment="1">
      <alignment vertical="center"/>
    </xf>
    <xf numFmtId="0" fontId="5" fillId="47" borderId="35" xfId="0" applyFont="1" applyFill="1" applyBorder="1" applyAlignment="1">
      <alignment horizontal="center" vertical="center"/>
    </xf>
    <xf numFmtId="3" fontId="1" fillId="47" borderId="35" xfId="826" applyNumberFormat="1" applyFont="1" applyFill="1" applyBorder="1" applyAlignment="1">
      <alignment horizontal="right" vertical="center" wrapText="1"/>
    </xf>
    <xf numFmtId="0" fontId="1" fillId="47" borderId="35" xfId="826" applyNumberFormat="1" applyFont="1" applyFill="1" applyBorder="1" applyAlignment="1">
      <alignment horizontal="right" vertical="center" wrapText="1"/>
    </xf>
    <xf numFmtId="0" fontId="5" fillId="47" borderId="37" xfId="0" applyFont="1" applyFill="1" applyBorder="1" applyAlignment="1">
      <alignment horizontal="center" vertical="center"/>
    </xf>
    <xf numFmtId="0" fontId="5" fillId="47" borderId="37" xfId="0" applyFont="1" applyFill="1" applyBorder="1" applyAlignment="1">
      <alignment vertical="center"/>
    </xf>
    <xf numFmtId="3" fontId="1" fillId="47" borderId="37" xfId="826" applyNumberFormat="1" applyFont="1" applyFill="1" applyBorder="1" applyAlignment="1">
      <alignment horizontal="right" vertical="center" wrapText="1"/>
    </xf>
    <xf numFmtId="0" fontId="172" fillId="46" borderId="35" xfId="0" applyFont="1" applyFill="1" applyBorder="1" applyAlignment="1">
      <alignment horizontal="center" vertical="center" wrapText="1"/>
    </xf>
    <xf numFmtId="3" fontId="1" fillId="47" borderId="35" xfId="0" applyNumberFormat="1" applyFont="1" applyFill="1" applyBorder="1" applyAlignment="1">
      <alignment vertical="center" wrapText="1"/>
    </xf>
    <xf numFmtId="3" fontId="1" fillId="47" borderId="35" xfId="0" quotePrefix="1" applyNumberFormat="1" applyFont="1" applyFill="1" applyBorder="1" applyAlignment="1" applyProtection="1">
      <alignment horizontal="right" vertical="center"/>
    </xf>
    <xf numFmtId="0" fontId="82" fillId="0" borderId="0" xfId="0" applyFont="1" applyFill="1" applyBorder="1" applyAlignment="1">
      <alignment vertical="center"/>
    </xf>
    <xf numFmtId="0" fontId="83" fillId="43" borderId="0" xfId="0" applyFont="1" applyFill="1" applyBorder="1" applyAlignment="1">
      <alignment vertical="center" wrapText="1"/>
    </xf>
    <xf numFmtId="0" fontId="177" fillId="50" borderId="35" xfId="803" applyFont="1" applyFill="1" applyBorder="1" applyAlignment="1">
      <alignment horizontal="center" vertical="center" wrapText="1"/>
    </xf>
    <xf numFmtId="0" fontId="5" fillId="50" borderId="35" xfId="803" applyFont="1" applyFill="1" applyBorder="1" applyAlignment="1">
      <alignment horizontal="center" vertical="center" wrapText="1"/>
    </xf>
    <xf numFmtId="168" fontId="178" fillId="50" borderId="34" xfId="826" applyFont="1" applyFill="1" applyBorder="1" applyAlignment="1">
      <alignment horizontal="right" vertical="center" wrapText="1"/>
    </xf>
    <xf numFmtId="2" fontId="178" fillId="50" borderId="38" xfId="803" applyNumberFormat="1" applyFont="1" applyFill="1" applyBorder="1" applyAlignment="1">
      <alignment horizontal="left" vertical="center" wrapText="1"/>
    </xf>
    <xf numFmtId="0" fontId="177" fillId="50" borderId="38" xfId="803" applyFont="1" applyFill="1" applyBorder="1" applyAlignment="1">
      <alignment horizontal="center" vertical="center" wrapText="1"/>
    </xf>
    <xf numFmtId="0" fontId="177" fillId="50" borderId="39" xfId="803" applyFont="1" applyFill="1" applyBorder="1" applyAlignment="1">
      <alignment horizontal="right" vertical="center" wrapText="1"/>
    </xf>
    <xf numFmtId="0" fontId="5" fillId="47" borderId="35" xfId="803" applyFont="1" applyFill="1" applyBorder="1" applyAlignment="1">
      <alignment horizontal="center" vertical="center" wrapText="1"/>
    </xf>
    <xf numFmtId="0" fontId="1" fillId="47" borderId="35" xfId="803" applyFont="1" applyFill="1" applyBorder="1" applyAlignment="1">
      <alignment horizontal="left" vertical="center" wrapText="1"/>
    </xf>
    <xf numFmtId="0" fontId="1" fillId="47" borderId="35" xfId="803" applyFont="1" applyFill="1" applyBorder="1" applyAlignment="1">
      <alignment horizontal="center" vertical="center" wrapText="1"/>
    </xf>
    <xf numFmtId="0" fontId="1" fillId="47" borderId="39" xfId="803" applyFont="1" applyFill="1" applyBorder="1" applyAlignment="1">
      <alignment horizontal="left" vertical="center" wrapText="1"/>
    </xf>
    <xf numFmtId="0" fontId="1" fillId="51" borderId="39" xfId="803" applyFont="1" applyFill="1" applyBorder="1" applyAlignment="1">
      <alignment horizontal="left" vertical="center" wrapText="1"/>
    </xf>
    <xf numFmtId="0" fontId="4" fillId="0" borderId="0" xfId="0" applyFont="1" applyAlignment="1">
      <alignment horizontal="left"/>
    </xf>
    <xf numFmtId="0" fontId="1" fillId="0" borderId="0" xfId="0" applyFont="1" applyBorder="1" applyAlignment="1">
      <alignment vertical="center"/>
    </xf>
    <xf numFmtId="0" fontId="3" fillId="0" borderId="0" xfId="0" applyFont="1" applyFill="1" applyBorder="1" applyAlignment="1">
      <alignment vertical="center"/>
    </xf>
    <xf numFmtId="0" fontId="1" fillId="0" borderId="0" xfId="0" applyFont="1" applyFill="1" applyBorder="1" applyAlignment="1">
      <alignment vertical="center"/>
    </xf>
    <xf numFmtId="0" fontId="1" fillId="27" borderId="0" xfId="803" applyFont="1" applyFill="1" applyBorder="1" applyAlignment="1">
      <alignment horizontal="justify" vertical="center"/>
    </xf>
    <xf numFmtId="0" fontId="1" fillId="0" borderId="0" xfId="0" applyFont="1" applyBorder="1"/>
    <xf numFmtId="0" fontId="167" fillId="0" borderId="0" xfId="0" applyFont="1"/>
    <xf numFmtId="0" fontId="166" fillId="0" borderId="0" xfId="0" applyFont="1"/>
    <xf numFmtId="0" fontId="166" fillId="43" borderId="0" xfId="0" applyFont="1" applyFill="1"/>
    <xf numFmtId="0" fontId="180" fillId="27" borderId="0" xfId="0" applyFont="1" applyFill="1"/>
    <xf numFmtId="168" fontId="166" fillId="0" borderId="0" xfId="826" applyFont="1"/>
    <xf numFmtId="168" fontId="166" fillId="0" borderId="0" xfId="826" applyFont="1" applyFill="1"/>
    <xf numFmtId="3" fontId="10" fillId="47" borderId="37" xfId="799" applyNumberFormat="1" applyFont="1" applyFill="1" applyBorder="1" applyAlignment="1">
      <alignment vertical="center"/>
    </xf>
    <xf numFmtId="3" fontId="9" fillId="47" borderId="36" xfId="799" applyNumberFormat="1" applyFont="1" applyFill="1" applyBorder="1" applyAlignment="1">
      <alignment vertical="center"/>
    </xf>
    <xf numFmtId="0" fontId="93" fillId="43" borderId="0" xfId="0" applyFont="1" applyFill="1" applyBorder="1" applyAlignment="1">
      <alignment horizontal="left"/>
    </xf>
    <xf numFmtId="169" fontId="94" fillId="43" borderId="0" xfId="826" applyNumberFormat="1" applyFont="1" applyFill="1" applyBorder="1" applyAlignment="1">
      <alignment horizontal="left"/>
    </xf>
    <xf numFmtId="169" fontId="156" fillId="43" borderId="0" xfId="826" applyNumberFormat="1" applyFont="1" applyFill="1" applyBorder="1" applyAlignment="1">
      <alignment horizontal="left"/>
    </xf>
    <xf numFmtId="3" fontId="5" fillId="44" borderId="39" xfId="0" applyNumberFormat="1" applyFont="1" applyFill="1" applyBorder="1" applyAlignment="1">
      <alignment vertical="center"/>
    </xf>
    <xf numFmtId="0" fontId="77" fillId="0" borderId="0" xfId="0" applyFont="1" applyFill="1" applyBorder="1" applyAlignment="1">
      <alignment horizontal="left"/>
    </xf>
    <xf numFmtId="3" fontId="5" fillId="44" borderId="0" xfId="0" applyNumberFormat="1" applyFont="1" applyFill="1" applyBorder="1" applyAlignment="1">
      <alignment vertical="center"/>
    </xf>
    <xf numFmtId="3" fontId="5" fillId="44" borderId="0" xfId="0" applyNumberFormat="1" applyFont="1" applyFill="1" applyBorder="1" applyAlignment="1">
      <alignment vertical="center" wrapText="1"/>
    </xf>
    <xf numFmtId="180" fontId="5" fillId="47" borderId="35" xfId="826" applyNumberFormat="1" applyFont="1" applyFill="1" applyBorder="1" applyAlignment="1">
      <alignment horizontal="center" vertical="center" wrapText="1"/>
    </xf>
    <xf numFmtId="168" fontId="5" fillId="47" borderId="35" xfId="826" applyNumberFormat="1" applyFont="1" applyFill="1" applyBorder="1" applyAlignment="1">
      <alignment horizontal="right" vertical="center" indent="2"/>
    </xf>
    <xf numFmtId="180" fontId="5" fillId="47" borderId="35" xfId="826" applyNumberFormat="1" applyFont="1" applyFill="1" applyBorder="1" applyAlignment="1">
      <alignment horizontal="right" vertical="center" indent="2"/>
    </xf>
    <xf numFmtId="180" fontId="5" fillId="47" borderId="35" xfId="826" applyNumberFormat="1" applyFont="1" applyFill="1" applyBorder="1" applyAlignment="1">
      <alignment horizontal="right" vertical="center" wrapText="1" indent="2"/>
    </xf>
    <xf numFmtId="180" fontId="5" fillId="51" borderId="35" xfId="826" applyNumberFormat="1" applyFont="1" applyFill="1" applyBorder="1" applyAlignment="1">
      <alignment horizontal="right" vertical="center" indent="2"/>
    </xf>
    <xf numFmtId="0" fontId="5" fillId="46" borderId="35" xfId="0" applyFont="1" applyFill="1" applyBorder="1" applyAlignment="1">
      <alignment horizontal="center" vertical="center" wrapText="1"/>
    </xf>
    <xf numFmtId="3" fontId="54" fillId="0" borderId="0" xfId="799" applyNumberFormat="1" applyFont="1" applyBorder="1" applyAlignment="1">
      <alignment horizontal="center" vertical="center"/>
    </xf>
    <xf numFmtId="0" fontId="111" fillId="46" borderId="0" xfId="799" applyFont="1" applyFill="1" applyBorder="1" applyAlignment="1">
      <alignment horizontal="center" vertical="center"/>
    </xf>
    <xf numFmtId="0" fontId="91" fillId="46" borderId="0" xfId="799" applyFont="1" applyFill="1" applyBorder="1" applyAlignment="1">
      <alignment horizontal="center" vertical="center"/>
    </xf>
    <xf numFmtId="0" fontId="111" fillId="47" borderId="0" xfId="799" applyFont="1" applyFill="1" applyBorder="1" applyAlignment="1">
      <alignment vertical="center" wrapText="1"/>
    </xf>
    <xf numFmtId="3" fontId="25" fillId="0" borderId="0" xfId="799" applyNumberFormat="1" applyFont="1" applyBorder="1" applyAlignment="1">
      <alignment horizontal="center" vertical="center"/>
    </xf>
    <xf numFmtId="3" fontId="111" fillId="47" borderId="0" xfId="799" applyNumberFormat="1" applyFont="1" applyFill="1" applyBorder="1" applyAlignment="1">
      <alignment horizontal="left" vertical="center" wrapText="1"/>
    </xf>
    <xf numFmtId="0" fontId="111" fillId="44" borderId="0" xfId="799" applyFont="1" applyFill="1" applyBorder="1" applyAlignment="1">
      <alignment horizontal="center" vertical="center" wrapText="1"/>
    </xf>
    <xf numFmtId="3" fontId="25" fillId="44" borderId="0" xfId="799" applyNumberFormat="1" applyFont="1" applyFill="1" applyBorder="1" applyAlignment="1">
      <alignment horizontal="center" vertical="center"/>
    </xf>
    <xf numFmtId="0" fontId="8" fillId="0" borderId="0" xfId="0" applyFont="1" applyBorder="1" applyAlignment="1">
      <alignment horizontal="left" wrapText="1"/>
    </xf>
    <xf numFmtId="3" fontId="1" fillId="44" borderId="45" xfId="799" applyNumberFormat="1" applyFont="1" applyFill="1" applyBorder="1" applyAlignment="1">
      <alignment horizontal="center" vertical="center"/>
    </xf>
    <xf numFmtId="0" fontId="5" fillId="46" borderId="42" xfId="0" applyFont="1" applyFill="1" applyBorder="1" applyAlignment="1">
      <alignment horizontal="center" vertical="center" wrapText="1"/>
    </xf>
    <xf numFmtId="0" fontId="5" fillId="46" borderId="35" xfId="0" applyFont="1" applyFill="1" applyBorder="1" applyAlignment="1">
      <alignment horizontal="center" vertical="center"/>
    </xf>
    <xf numFmtId="3" fontId="5" fillId="46" borderId="35" xfId="804" applyNumberFormat="1" applyFont="1" applyFill="1" applyBorder="1" applyAlignment="1">
      <alignment horizontal="center" vertical="center" wrapText="1"/>
    </xf>
    <xf numFmtId="0" fontId="5" fillId="47" borderId="36" xfId="803" applyFont="1" applyFill="1" applyBorder="1" applyAlignment="1">
      <alignment horizontal="center" vertical="center" wrapText="1"/>
    </xf>
    <xf numFmtId="0" fontId="1" fillId="47" borderId="36" xfId="803" applyFont="1" applyFill="1" applyBorder="1" applyAlignment="1">
      <alignment horizontal="left" vertical="center" wrapText="1"/>
    </xf>
    <xf numFmtId="0" fontId="0" fillId="0" borderId="41" xfId="0" applyBorder="1" applyAlignment="1">
      <alignment horizontal="center" vertical="center" wrapText="1"/>
    </xf>
    <xf numFmtId="0" fontId="4" fillId="0" borderId="0" xfId="0" applyFont="1" applyAlignment="1"/>
    <xf numFmtId="4" fontId="1" fillId="47" borderId="36" xfId="0" applyNumberFormat="1" applyFont="1" applyFill="1" applyBorder="1" applyAlignment="1">
      <alignment horizontal="center" vertical="center"/>
    </xf>
    <xf numFmtId="0" fontId="182" fillId="47" borderId="35" xfId="804" applyFont="1" applyFill="1" applyBorder="1" applyAlignment="1">
      <alignment horizontal="left" vertical="center" wrapText="1"/>
    </xf>
    <xf numFmtId="0" fontId="182" fillId="47" borderId="35" xfId="804" applyFont="1" applyFill="1" applyBorder="1" applyAlignment="1">
      <alignment vertical="center" wrapText="1"/>
    </xf>
    <xf numFmtId="0" fontId="182" fillId="47" borderId="35" xfId="804" applyFont="1" applyFill="1" applyBorder="1" applyAlignment="1">
      <alignment vertical="center"/>
    </xf>
    <xf numFmtId="0" fontId="5" fillId="46" borderId="35" xfId="0" applyFont="1" applyFill="1" applyBorder="1" applyAlignment="1">
      <alignment horizontal="center" vertical="center" wrapText="1"/>
    </xf>
    <xf numFmtId="0" fontId="5" fillId="46" borderId="35" xfId="0" applyFont="1" applyFill="1" applyBorder="1" applyAlignment="1">
      <alignment horizontal="center" vertical="center" wrapText="1"/>
    </xf>
    <xf numFmtId="0" fontId="1" fillId="0" borderId="0" xfId="799" applyFont="1" applyBorder="1" applyAlignment="1">
      <alignment horizontal="right" vertical="center"/>
    </xf>
    <xf numFmtId="0" fontId="1" fillId="0" borderId="0" xfId="0" applyFont="1" applyAlignment="1"/>
    <xf numFmtId="17" fontId="5" fillId="0" borderId="0" xfId="0" quotePrefix="1" applyNumberFormat="1" applyFont="1" applyBorder="1" applyAlignment="1"/>
    <xf numFmtId="0" fontId="4" fillId="0" borderId="0" xfId="0" applyNumberFormat="1" applyFont="1"/>
    <xf numFmtId="2" fontId="19" fillId="0" borderId="0" xfId="0" applyNumberFormat="1" applyFont="1" applyFill="1"/>
    <xf numFmtId="2" fontId="19" fillId="0" borderId="0" xfId="0" applyNumberFormat="1" applyFont="1"/>
    <xf numFmtId="2" fontId="19" fillId="27" borderId="0" xfId="0" applyNumberFormat="1" applyFont="1" applyFill="1"/>
    <xf numFmtId="2" fontId="18" fillId="0" borderId="0" xfId="0" applyNumberFormat="1" applyFont="1"/>
    <xf numFmtId="1" fontId="19" fillId="0" borderId="0" xfId="0" applyNumberFormat="1" applyFont="1" applyFill="1"/>
    <xf numFmtId="174" fontId="4" fillId="0" borderId="0" xfId="0" applyNumberFormat="1" applyFont="1"/>
    <xf numFmtId="3" fontId="183" fillId="47" borderId="43" xfId="796" applyNumberFormat="1" applyFont="1" applyFill="1" applyBorder="1" applyAlignment="1">
      <alignment horizontal="right" vertical="center" wrapText="1"/>
    </xf>
    <xf numFmtId="3" fontId="184" fillId="44" borderId="43" xfId="805" applyNumberFormat="1" applyFont="1" applyFill="1" applyBorder="1" applyAlignment="1">
      <alignment horizontal="right" vertical="center"/>
    </xf>
    <xf numFmtId="17" fontId="5" fillId="0" borderId="0" xfId="0" quotePrefix="1" applyNumberFormat="1" applyFont="1" applyBorder="1" applyAlignment="1">
      <alignment horizontal="right"/>
    </xf>
    <xf numFmtId="181" fontId="1" fillId="47" borderId="36" xfId="0" applyNumberFormat="1" applyFont="1" applyFill="1" applyBorder="1" applyAlignment="1">
      <alignment vertical="center"/>
    </xf>
    <xf numFmtId="0" fontId="1" fillId="47" borderId="36" xfId="0" applyNumberFormat="1" applyFont="1" applyFill="1" applyBorder="1" applyAlignment="1">
      <alignment horizontal="right" vertical="center"/>
    </xf>
    <xf numFmtId="0" fontId="82" fillId="0" borderId="0" xfId="214" applyFont="1" applyFill="1" applyBorder="1" applyAlignment="1" applyProtection="1">
      <alignment horizontal="left"/>
    </xf>
    <xf numFmtId="0" fontId="82" fillId="0" borderId="23" xfId="214" applyFont="1" applyFill="1" applyBorder="1" applyAlignment="1" applyProtection="1">
      <alignment horizontal="left"/>
    </xf>
    <xf numFmtId="0" fontId="153" fillId="0" borderId="0" xfId="214" applyFont="1" applyFill="1" applyBorder="1" applyAlignment="1" applyProtection="1">
      <alignment horizontal="left"/>
    </xf>
    <xf numFmtId="0" fontId="153" fillId="0" borderId="23" xfId="214" applyFont="1" applyFill="1" applyBorder="1" applyAlignment="1" applyProtection="1">
      <alignment horizontal="left"/>
    </xf>
    <xf numFmtId="0" fontId="154" fillId="0" borderId="0" xfId="214" applyFont="1" applyFill="1" applyBorder="1" applyAlignment="1" applyProtection="1">
      <alignment horizontal="left"/>
    </xf>
    <xf numFmtId="0" fontId="154" fillId="0" borderId="23" xfId="214" applyFont="1" applyFill="1" applyBorder="1" applyAlignment="1" applyProtection="1">
      <alignment horizontal="left"/>
    </xf>
    <xf numFmtId="0" fontId="153" fillId="46" borderId="22" xfId="214" applyFont="1" applyFill="1" applyBorder="1" applyAlignment="1" applyProtection="1">
      <alignment horizontal="center" wrapText="1"/>
    </xf>
    <xf numFmtId="0" fontId="153" fillId="46" borderId="0" xfId="214" applyFont="1" applyFill="1" applyBorder="1" applyAlignment="1" applyProtection="1">
      <alignment horizontal="center" wrapText="1"/>
    </xf>
    <xf numFmtId="0" fontId="153" fillId="46" borderId="23" xfId="214" applyFont="1" applyFill="1" applyBorder="1" applyAlignment="1" applyProtection="1">
      <alignment horizontal="center" wrapText="1"/>
    </xf>
    <xf numFmtId="0" fontId="12" fillId="46" borderId="22" xfId="214" applyFont="1" applyFill="1" applyBorder="1" applyAlignment="1" applyProtection="1">
      <alignment horizontal="center" wrapText="1"/>
    </xf>
    <xf numFmtId="0" fontId="12" fillId="46" borderId="0" xfId="214" applyFont="1" applyFill="1" applyBorder="1" applyAlignment="1" applyProtection="1">
      <alignment horizontal="center" wrapText="1"/>
    </xf>
    <xf numFmtId="0" fontId="12" fillId="46" borderId="23" xfId="214" applyFont="1" applyFill="1" applyBorder="1" applyAlignment="1" applyProtection="1">
      <alignment horizontal="center" wrapText="1"/>
    </xf>
    <xf numFmtId="0" fontId="151" fillId="46" borderId="27" xfId="228" applyFont="1" applyFill="1" applyBorder="1" applyAlignment="1">
      <alignment horizontal="center" wrapText="1"/>
    </xf>
    <xf numFmtId="0" fontId="151" fillId="46" borderId="28" xfId="228" applyFont="1" applyFill="1" applyBorder="1" applyAlignment="1">
      <alignment horizontal="center"/>
    </xf>
    <xf numFmtId="0" fontId="151" fillId="46" borderId="29" xfId="228" applyFont="1" applyFill="1" applyBorder="1" applyAlignment="1">
      <alignment horizontal="center"/>
    </xf>
    <xf numFmtId="0" fontId="153" fillId="46" borderId="22" xfId="214" applyFont="1" applyFill="1" applyBorder="1" applyAlignment="1" applyProtection="1">
      <alignment horizontal="center" vertical="center" wrapText="1"/>
    </xf>
    <xf numFmtId="0" fontId="153" fillId="46" borderId="0" xfId="214" applyFont="1" applyFill="1" applyBorder="1" applyAlignment="1" applyProtection="1">
      <alignment horizontal="center" vertical="center" wrapText="1"/>
    </xf>
    <xf numFmtId="0" fontId="153" fillId="46" borderId="23" xfId="214" applyFont="1" applyFill="1" applyBorder="1" applyAlignment="1" applyProtection="1">
      <alignment horizontal="center" vertical="center" wrapText="1"/>
    </xf>
    <xf numFmtId="3" fontId="151" fillId="46" borderId="22" xfId="228" applyNumberFormat="1" applyFont="1" applyFill="1" applyBorder="1" applyAlignment="1">
      <alignment horizontal="center"/>
    </xf>
    <xf numFmtId="3" fontId="161" fillId="46" borderId="0" xfId="228" applyNumberFormat="1" applyFont="1" applyFill="1" applyBorder="1" applyAlignment="1">
      <alignment horizontal="center"/>
    </xf>
    <xf numFmtId="3" fontId="161" fillId="46" borderId="23" xfId="228" applyNumberFormat="1" applyFont="1" applyFill="1" applyBorder="1" applyAlignment="1">
      <alignment horizontal="center"/>
    </xf>
    <xf numFmtId="0" fontId="12" fillId="46" borderId="22" xfId="228" applyFont="1" applyFill="1" applyBorder="1" applyAlignment="1">
      <alignment horizontal="center" wrapText="1"/>
    </xf>
    <xf numFmtId="0" fontId="12" fillId="46" borderId="0" xfId="228" applyFont="1" applyFill="1" applyBorder="1" applyAlignment="1">
      <alignment horizontal="center" wrapText="1"/>
    </xf>
    <xf numFmtId="0" fontId="12" fillId="46" borderId="23" xfId="228" applyFont="1" applyFill="1" applyBorder="1" applyAlignment="1">
      <alignment horizontal="center" wrapText="1"/>
    </xf>
    <xf numFmtId="0" fontId="162" fillId="46" borderId="21" xfId="0" applyFont="1" applyFill="1" applyBorder="1" applyAlignment="1">
      <alignment horizontal="center" vertical="center" wrapText="1"/>
    </xf>
    <xf numFmtId="0" fontId="162" fillId="46" borderId="21" xfId="0" applyFont="1" applyFill="1" applyBorder="1" applyAlignment="1">
      <alignment horizontal="center" vertical="center"/>
    </xf>
    <xf numFmtId="0" fontId="149" fillId="48" borderId="21" xfId="0" applyFont="1" applyFill="1" applyBorder="1" applyAlignment="1">
      <alignment horizontal="center" vertical="center" wrapText="1"/>
    </xf>
    <xf numFmtId="0" fontId="101" fillId="47" borderId="30" xfId="0" applyFont="1" applyFill="1" applyBorder="1" applyAlignment="1">
      <alignment horizontal="center" vertical="center" wrapText="1"/>
    </xf>
    <xf numFmtId="0" fontId="101" fillId="47" borderId="31" xfId="0" applyFont="1" applyFill="1" applyBorder="1" applyAlignment="1">
      <alignment horizontal="center" vertical="center" wrapText="1"/>
    </xf>
    <xf numFmtId="0" fontId="101" fillId="47" borderId="32" xfId="0" applyFont="1" applyFill="1" applyBorder="1" applyAlignment="1">
      <alignment horizontal="center" vertical="center" wrapText="1"/>
    </xf>
    <xf numFmtId="0" fontId="108" fillId="0" borderId="0" xfId="228" applyFont="1" applyAlignment="1">
      <alignment horizontal="center" vertical="center" wrapText="1"/>
    </xf>
    <xf numFmtId="0" fontId="109" fillId="0" borderId="0" xfId="228" applyFont="1" applyAlignment="1">
      <alignment horizontal="center" vertical="center" wrapText="1"/>
    </xf>
    <xf numFmtId="0" fontId="111" fillId="46" borderId="0" xfId="799" applyFont="1" applyFill="1" applyBorder="1" applyAlignment="1">
      <alignment horizontal="center" vertical="center" wrapText="1"/>
    </xf>
    <xf numFmtId="0" fontId="111" fillId="46" borderId="0" xfId="799" applyFont="1" applyFill="1" applyBorder="1" applyAlignment="1">
      <alignment horizontal="center" vertical="center"/>
    </xf>
    <xf numFmtId="0" fontId="8" fillId="0" borderId="0" xfId="799" applyFont="1" applyBorder="1" applyAlignment="1">
      <alignment horizontal="left"/>
    </xf>
    <xf numFmtId="0" fontId="112" fillId="0" borderId="0" xfId="0" applyFont="1" applyBorder="1" applyAlignment="1">
      <alignment horizontal="left" wrapText="1"/>
    </xf>
    <xf numFmtId="178" fontId="55" fillId="0" borderId="0" xfId="800" applyNumberFormat="1" applyFont="1" applyFill="1" applyBorder="1" applyAlignment="1">
      <alignment horizontal="left" vertical="center" wrapText="1"/>
    </xf>
    <xf numFmtId="3" fontId="15" fillId="45" borderId="35" xfId="0" applyNumberFormat="1" applyFont="1" applyFill="1" applyBorder="1" applyAlignment="1">
      <alignment horizontal="left" vertical="center" wrapText="1"/>
    </xf>
    <xf numFmtId="0" fontId="9" fillId="47" borderId="35" xfId="802" applyFont="1" applyFill="1" applyBorder="1" applyAlignment="1">
      <alignment vertical="center" wrapText="1"/>
    </xf>
    <xf numFmtId="0" fontId="9" fillId="47" borderId="35" xfId="802" applyFont="1" applyFill="1" applyBorder="1" applyAlignment="1">
      <alignment vertical="center"/>
    </xf>
    <xf numFmtId="37" fontId="112" fillId="0" borderId="0" xfId="800" applyFont="1" applyFill="1" applyBorder="1" applyAlignment="1">
      <alignment horizontal="left" vertical="center" wrapText="1"/>
    </xf>
    <xf numFmtId="37" fontId="55" fillId="0" borderId="0" xfId="800" applyFont="1" applyFill="1" applyBorder="1" applyAlignment="1">
      <alignment horizontal="left" vertical="center" wrapText="1"/>
    </xf>
    <xf numFmtId="0" fontId="9" fillId="46" borderId="35" xfId="799" applyFont="1" applyFill="1" applyBorder="1" applyAlignment="1">
      <alignment horizontal="center" vertical="center"/>
    </xf>
    <xf numFmtId="0" fontId="9" fillId="44" borderId="35" xfId="799" applyFont="1" applyFill="1" applyBorder="1" applyAlignment="1">
      <alignment horizontal="left" vertical="center" wrapText="1"/>
    </xf>
    <xf numFmtId="3" fontId="15" fillId="43" borderId="35" xfId="0" applyNumberFormat="1" applyFont="1" applyFill="1" applyBorder="1" applyAlignment="1">
      <alignment horizontal="left" vertical="center" wrapText="1"/>
    </xf>
    <xf numFmtId="0" fontId="9" fillId="45" borderId="35" xfId="802" applyFont="1" applyFill="1" applyBorder="1" applyAlignment="1">
      <alignment vertical="center" wrapText="1"/>
    </xf>
    <xf numFmtId="0" fontId="9" fillId="45" borderId="35" xfId="802" applyFont="1" applyFill="1" applyBorder="1" applyAlignment="1">
      <alignment vertical="center"/>
    </xf>
    <xf numFmtId="0" fontId="8" fillId="0" borderId="0" xfId="0" applyFont="1" applyBorder="1" applyAlignment="1">
      <alignment horizontal="left" wrapText="1"/>
    </xf>
    <xf numFmtId="0" fontId="83" fillId="43" borderId="0" xfId="0" applyFont="1" applyFill="1" applyBorder="1" applyAlignment="1">
      <alignment horizontal="left" vertical="center" wrapText="1"/>
    </xf>
    <xf numFmtId="0" fontId="9" fillId="44" borderId="35" xfId="799" applyFont="1" applyFill="1" applyBorder="1" applyAlignment="1">
      <alignment horizontal="left" vertical="center"/>
    </xf>
    <xf numFmtId="0" fontId="55" fillId="0" borderId="0" xfId="799" applyFont="1" applyAlignment="1">
      <alignment horizontal="left"/>
    </xf>
    <xf numFmtId="1" fontId="9" fillId="46" borderId="34" xfId="0" applyNumberFormat="1" applyFont="1" applyFill="1" applyBorder="1" applyAlignment="1">
      <alignment horizontal="center" vertical="center" wrapText="1"/>
    </xf>
    <xf numFmtId="1" fontId="9" fillId="46" borderId="38" xfId="0" applyNumberFormat="1" applyFont="1" applyFill="1" applyBorder="1" applyAlignment="1">
      <alignment horizontal="center" vertical="center" wrapText="1"/>
    </xf>
    <xf numFmtId="3" fontId="9" fillId="44" borderId="35" xfId="799" applyNumberFormat="1" applyFont="1" applyFill="1" applyBorder="1" applyAlignment="1">
      <alignment horizontal="left" vertical="center" wrapText="1"/>
    </xf>
    <xf numFmtId="0" fontId="9" fillId="44" borderId="34" xfId="799" applyFont="1" applyFill="1" applyBorder="1" applyAlignment="1">
      <alignment horizontal="left" vertical="center" wrapText="1"/>
    </xf>
    <xf numFmtId="0" fontId="9" fillId="44" borderId="39" xfId="799" applyFont="1" applyFill="1" applyBorder="1" applyAlignment="1">
      <alignment horizontal="left" vertical="center" wrapText="1"/>
    </xf>
    <xf numFmtId="0" fontId="169" fillId="43" borderId="0" xfId="0" applyFont="1" applyFill="1" applyBorder="1" applyAlignment="1">
      <alignment horizontal="left" vertical="center" wrapText="1"/>
    </xf>
    <xf numFmtId="3" fontId="10" fillId="44" borderId="34" xfId="799" applyNumberFormat="1" applyFont="1" applyFill="1" applyBorder="1" applyAlignment="1">
      <alignment horizontal="center" vertical="center"/>
    </xf>
    <xf numFmtId="3" fontId="10" fillId="44" borderId="38" xfId="799" applyNumberFormat="1" applyFont="1" applyFill="1" applyBorder="1" applyAlignment="1">
      <alignment horizontal="center" vertical="center"/>
    </xf>
    <xf numFmtId="3" fontId="10" fillId="44" borderId="34" xfId="0" applyNumberFormat="1" applyFont="1" applyFill="1" applyBorder="1" applyAlignment="1">
      <alignment horizontal="center" vertical="center"/>
    </xf>
    <xf numFmtId="3" fontId="10" fillId="44" borderId="38" xfId="0" applyNumberFormat="1" applyFont="1" applyFill="1" applyBorder="1" applyAlignment="1">
      <alignment horizontal="center" vertical="center"/>
    </xf>
    <xf numFmtId="1" fontId="9" fillId="44" borderId="34" xfId="0" applyNumberFormat="1" applyFont="1" applyFill="1" applyBorder="1" applyAlignment="1">
      <alignment horizontal="center" vertical="center" wrapText="1"/>
    </xf>
    <xf numFmtId="1" fontId="9" fillId="44" borderId="38" xfId="0" applyNumberFormat="1" applyFont="1" applyFill="1" applyBorder="1" applyAlignment="1">
      <alignment horizontal="center" vertical="center" wrapText="1"/>
    </xf>
    <xf numFmtId="0" fontId="8" fillId="0" borderId="0" xfId="0" applyFont="1" applyBorder="1" applyAlignment="1">
      <alignment horizontal="left"/>
    </xf>
    <xf numFmtId="0" fontId="99" fillId="43" borderId="0" xfId="0" applyFont="1" applyFill="1" applyBorder="1" applyAlignment="1">
      <alignment horizontal="left" vertical="center" wrapText="1"/>
    </xf>
    <xf numFmtId="3" fontId="55" fillId="30" borderId="0" xfId="0" applyNumberFormat="1" applyFont="1" applyFill="1" applyBorder="1" applyAlignment="1" applyProtection="1">
      <alignment horizontal="left" wrapText="1"/>
    </xf>
    <xf numFmtId="3" fontId="5" fillId="44" borderId="43" xfId="799" applyNumberFormat="1" applyFont="1" applyFill="1" applyBorder="1" applyAlignment="1">
      <alignment horizontal="left" vertical="center" wrapText="1"/>
    </xf>
    <xf numFmtId="3" fontId="112" fillId="30" borderId="0" xfId="0" applyNumberFormat="1" applyFont="1" applyFill="1" applyBorder="1" applyAlignment="1" applyProtection="1">
      <alignment horizontal="left" wrapText="1"/>
    </xf>
    <xf numFmtId="0" fontId="5" fillId="44" borderId="43" xfId="799" applyFont="1" applyFill="1" applyBorder="1" applyAlignment="1">
      <alignment horizontal="left" vertical="center"/>
    </xf>
    <xf numFmtId="0" fontId="5" fillId="46" borderId="43" xfId="799" applyFont="1" applyFill="1" applyBorder="1" applyAlignment="1">
      <alignment horizontal="center" vertical="center"/>
    </xf>
    <xf numFmtId="3" fontId="1" fillId="44" borderId="44" xfId="799" applyNumberFormat="1" applyFont="1" applyFill="1" applyBorder="1" applyAlignment="1">
      <alignment horizontal="center" vertical="center"/>
    </xf>
    <xf numFmtId="3" fontId="1" fillId="44" borderId="45" xfId="799" applyNumberFormat="1" applyFont="1" applyFill="1" applyBorder="1" applyAlignment="1">
      <alignment horizontal="center" vertical="center"/>
    </xf>
    <xf numFmtId="17" fontId="5" fillId="0" borderId="41" xfId="794" quotePrefix="1" applyNumberFormat="1" applyFont="1" applyFill="1" applyBorder="1" applyAlignment="1">
      <alignment horizontal="right"/>
    </xf>
    <xf numFmtId="3" fontId="172" fillId="46" borderId="34" xfId="801" applyFont="1" applyFill="1" applyBorder="1" applyAlignment="1">
      <alignment horizontal="center" vertical="center" wrapText="1"/>
    </xf>
    <xf numFmtId="3" fontId="172" fillId="46" borderId="38" xfId="801" applyFont="1" applyFill="1" applyBorder="1" applyAlignment="1">
      <alignment horizontal="center" vertical="center" wrapText="1"/>
    </xf>
    <xf numFmtId="3" fontId="172" fillId="46" borderId="39" xfId="801" applyFont="1" applyFill="1" applyBorder="1" applyAlignment="1">
      <alignment horizontal="center" vertical="center" wrapText="1"/>
    </xf>
    <xf numFmtId="0" fontId="5" fillId="46" borderId="37" xfId="794" applyFont="1" applyFill="1" applyBorder="1" applyAlignment="1">
      <alignment horizontal="center" vertical="center" wrapText="1"/>
    </xf>
    <xf numFmtId="0" fontId="5" fillId="46" borderId="36" xfId="794" applyFont="1" applyFill="1" applyBorder="1" applyAlignment="1">
      <alignment horizontal="center" vertical="center" wrapText="1"/>
    </xf>
    <xf numFmtId="0" fontId="5" fillId="46" borderId="47" xfId="794" applyFont="1" applyFill="1" applyBorder="1" applyAlignment="1">
      <alignment horizontal="center" vertical="center" wrapText="1"/>
    </xf>
    <xf numFmtId="3" fontId="172" fillId="46" borderId="37" xfId="801" applyFont="1" applyFill="1" applyBorder="1" applyAlignment="1">
      <alignment horizontal="center" vertical="center" wrapText="1"/>
    </xf>
    <xf numFmtId="3" fontId="172" fillId="46" borderId="47" xfId="801" applyFont="1" applyFill="1" applyBorder="1" applyAlignment="1">
      <alignment horizontal="center" vertical="center" wrapText="1"/>
    </xf>
    <xf numFmtId="3" fontId="172" fillId="46" borderId="36" xfId="801" applyFont="1" applyFill="1" applyBorder="1" applyAlignment="1">
      <alignment horizontal="center" vertical="center" wrapText="1"/>
    </xf>
    <xf numFmtId="0" fontId="5" fillId="46" borderId="34" xfId="794" applyFont="1" applyFill="1" applyBorder="1" applyAlignment="1">
      <alignment horizontal="center" vertical="center" wrapText="1"/>
    </xf>
    <xf numFmtId="0" fontId="5" fillId="46" borderId="38" xfId="794" applyFont="1" applyFill="1" applyBorder="1" applyAlignment="1">
      <alignment horizontal="center" vertical="center" wrapText="1"/>
    </xf>
    <xf numFmtId="0" fontId="5" fillId="46" borderId="39" xfId="794" applyFont="1" applyFill="1" applyBorder="1" applyAlignment="1">
      <alignment horizontal="center" vertical="center" wrapText="1"/>
    </xf>
    <xf numFmtId="3" fontId="88" fillId="46" borderId="34" xfId="801" applyFont="1" applyFill="1" applyBorder="1" applyAlignment="1">
      <alignment horizontal="center" vertical="center" wrapText="1"/>
    </xf>
    <xf numFmtId="3" fontId="88" fillId="46" borderId="38" xfId="801" applyFont="1" applyFill="1" applyBorder="1" applyAlignment="1">
      <alignment horizontal="center" vertical="center" wrapText="1"/>
    </xf>
    <xf numFmtId="3" fontId="88" fillId="46" borderId="39" xfId="801" applyFont="1" applyFill="1" applyBorder="1" applyAlignment="1">
      <alignment horizontal="center" vertical="center" wrapText="1"/>
    </xf>
    <xf numFmtId="0" fontId="5" fillId="46" borderId="35" xfId="794" applyFont="1" applyFill="1" applyBorder="1" applyAlignment="1">
      <alignment horizontal="center" vertical="center" wrapText="1"/>
    </xf>
    <xf numFmtId="3" fontId="88" fillId="46" borderId="35" xfId="801" applyFont="1" applyFill="1" applyBorder="1" applyAlignment="1">
      <alignment horizontal="center" vertical="center" wrapText="1"/>
    </xf>
    <xf numFmtId="3" fontId="172" fillId="46" borderId="35" xfId="801" applyFont="1" applyFill="1" applyBorder="1" applyAlignment="1">
      <alignment horizontal="center" vertical="center" wrapText="1"/>
    </xf>
    <xf numFmtId="3" fontId="5" fillId="44" borderId="35" xfId="0" applyNumberFormat="1" applyFont="1" applyFill="1" applyBorder="1" applyAlignment="1">
      <alignment horizontal="center" vertical="center" wrapText="1"/>
    </xf>
    <xf numFmtId="3" fontId="172" fillId="46" borderId="35" xfId="801" applyFont="1" applyFill="1" applyBorder="1" applyAlignment="1">
      <alignment horizontal="center" vertical="center" textRotation="90" wrapText="1"/>
    </xf>
    <xf numFmtId="0" fontId="5" fillId="46" borderId="35" xfId="794" applyFont="1" applyFill="1" applyBorder="1" applyAlignment="1">
      <alignment horizontal="center" vertical="center"/>
    </xf>
    <xf numFmtId="3" fontId="5" fillId="46" borderId="35" xfId="801" applyFont="1" applyFill="1" applyBorder="1" applyAlignment="1">
      <alignment horizontal="center" vertical="center" wrapText="1"/>
    </xf>
    <xf numFmtId="17" fontId="77" fillId="43" borderId="0" xfId="0" quotePrefix="1" applyNumberFormat="1" applyFont="1" applyFill="1" applyBorder="1" applyAlignment="1">
      <alignment horizontal="right"/>
    </xf>
    <xf numFmtId="3" fontId="172" fillId="44" borderId="0" xfId="801" applyFont="1" applyFill="1" applyBorder="1" applyAlignment="1">
      <alignment horizontal="center" vertical="center" wrapText="1"/>
    </xf>
    <xf numFmtId="0" fontId="5" fillId="46" borderId="35" xfId="0" applyFont="1" applyFill="1" applyBorder="1" applyAlignment="1">
      <alignment horizontal="center" vertical="center" wrapText="1"/>
    </xf>
    <xf numFmtId="0" fontId="5" fillId="46" borderId="36" xfId="0" applyFont="1" applyFill="1" applyBorder="1" applyAlignment="1">
      <alignment horizontal="center" vertical="center" wrapText="1"/>
    </xf>
    <xf numFmtId="17" fontId="5" fillId="43" borderId="0" xfId="308" quotePrefix="1" applyNumberFormat="1" applyFont="1" applyFill="1" applyBorder="1" applyAlignment="1">
      <alignment horizontal="right" vertical="center"/>
    </xf>
    <xf numFmtId="0" fontId="25" fillId="0" borderId="0" xfId="308" applyFont="1" applyFill="1" applyAlignment="1">
      <alignment horizontal="left"/>
    </xf>
    <xf numFmtId="0" fontId="167" fillId="0" borderId="0" xfId="308" applyFont="1" applyBorder="1" applyAlignment="1">
      <alignment horizontal="left"/>
    </xf>
    <xf numFmtId="17" fontId="5" fillId="0" borderId="0" xfId="0" quotePrefix="1" applyNumberFormat="1" applyFont="1" applyBorder="1" applyAlignment="1">
      <alignment horizontal="center"/>
    </xf>
    <xf numFmtId="3" fontId="172" fillId="44" borderId="35" xfId="0" applyNumberFormat="1" applyFont="1" applyFill="1" applyBorder="1" applyAlignment="1">
      <alignment horizontal="center" vertical="center" wrapText="1"/>
    </xf>
    <xf numFmtId="0" fontId="5" fillId="46" borderId="35" xfId="0" applyFont="1" applyFill="1" applyBorder="1" applyAlignment="1" applyProtection="1">
      <alignment vertical="center" textRotation="90" wrapText="1"/>
      <protection locked="0"/>
    </xf>
    <xf numFmtId="0" fontId="1" fillId="46" borderId="35" xfId="0" applyFont="1" applyFill="1" applyBorder="1" applyAlignment="1" applyProtection="1">
      <alignment vertical="center" textRotation="90" wrapText="1"/>
      <protection locked="0"/>
    </xf>
    <xf numFmtId="0" fontId="5" fillId="46" borderId="35" xfId="803" applyFont="1" applyFill="1" applyBorder="1" applyAlignment="1">
      <alignment horizontal="center" vertical="center" wrapText="1"/>
    </xf>
    <xf numFmtId="3" fontId="172" fillId="44" borderId="35" xfId="801" applyFont="1" applyFill="1" applyBorder="1" applyAlignment="1">
      <alignment horizontal="center" vertical="center" wrapText="1"/>
    </xf>
    <xf numFmtId="0" fontId="5" fillId="46" borderId="42" xfId="0" applyFont="1" applyFill="1" applyBorder="1" applyAlignment="1">
      <alignment horizontal="center" vertical="center" wrapText="1"/>
    </xf>
    <xf numFmtId="0" fontId="5" fillId="46" borderId="41" xfId="0" applyFont="1" applyFill="1" applyBorder="1" applyAlignment="1">
      <alignment horizontal="center" vertical="center" wrapText="1"/>
    </xf>
    <xf numFmtId="0" fontId="5" fillId="46" borderId="48" xfId="0" applyFont="1" applyFill="1" applyBorder="1" applyAlignment="1">
      <alignment horizontal="center" vertical="center" wrapText="1"/>
    </xf>
    <xf numFmtId="0" fontId="25" fillId="0" borderId="0" xfId="0" applyFont="1" applyFill="1" applyAlignment="1">
      <alignment horizontal="left"/>
    </xf>
    <xf numFmtId="170" fontId="173" fillId="46" borderId="37" xfId="826" applyNumberFormat="1" applyFont="1" applyFill="1" applyBorder="1" applyAlignment="1" applyProtection="1">
      <alignment horizontal="center" vertical="center" wrapText="1"/>
      <protection locked="0"/>
    </xf>
    <xf numFmtId="170" fontId="173" fillId="46" borderId="47" xfId="826" applyNumberFormat="1" applyFont="1" applyFill="1" applyBorder="1" applyAlignment="1" applyProtection="1">
      <alignment horizontal="center" vertical="center" wrapText="1"/>
      <protection locked="0"/>
    </xf>
    <xf numFmtId="170" fontId="173" fillId="46" borderId="36" xfId="826" applyNumberFormat="1" applyFont="1" applyFill="1" applyBorder="1" applyAlignment="1" applyProtection="1">
      <alignment horizontal="center" vertical="center" wrapText="1"/>
      <protection locked="0"/>
    </xf>
    <xf numFmtId="0" fontId="111" fillId="46" borderId="37" xfId="0" applyFont="1" applyFill="1" applyBorder="1" applyAlignment="1" applyProtection="1">
      <alignment horizontal="center" vertical="center" wrapText="1"/>
      <protection locked="0"/>
    </xf>
    <xf numFmtId="0" fontId="111" fillId="46" borderId="47" xfId="0" applyFont="1" applyFill="1" applyBorder="1" applyAlignment="1" applyProtection="1">
      <alignment horizontal="center" vertical="center" wrapText="1"/>
      <protection locked="0"/>
    </xf>
    <xf numFmtId="0" fontId="111" fillId="46" borderId="36" xfId="0" applyFont="1" applyFill="1" applyBorder="1" applyAlignment="1" applyProtection="1">
      <alignment horizontal="center" vertical="center" wrapText="1"/>
      <protection locked="0"/>
    </xf>
    <xf numFmtId="3" fontId="173" fillId="46" borderId="36" xfId="801" applyFont="1" applyFill="1" applyBorder="1" applyAlignment="1">
      <alignment horizontal="center" vertical="center" textRotation="90" wrapText="1"/>
    </xf>
    <xf numFmtId="3" fontId="173" fillId="46" borderId="35" xfId="801" applyFont="1" applyFill="1" applyBorder="1" applyAlignment="1">
      <alignment horizontal="center" vertical="center" textRotation="90" wrapText="1"/>
    </xf>
    <xf numFmtId="0" fontId="111" fillId="46" borderId="35" xfId="0" applyFont="1" applyFill="1" applyBorder="1" applyAlignment="1" applyProtection="1">
      <alignment horizontal="center" vertical="center" wrapText="1"/>
      <protection locked="0"/>
    </xf>
    <xf numFmtId="0" fontId="111" fillId="46" borderId="35" xfId="0" applyFont="1" applyFill="1" applyBorder="1" applyAlignment="1" applyProtection="1">
      <alignment horizontal="center" vertical="center"/>
      <protection locked="0"/>
    </xf>
    <xf numFmtId="0" fontId="111" fillId="46" borderId="35" xfId="0" applyFont="1" applyFill="1" applyBorder="1" applyAlignment="1" applyProtection="1">
      <alignment horizontal="center" wrapText="1"/>
      <protection locked="0"/>
    </xf>
    <xf numFmtId="0" fontId="111" fillId="46" borderId="35" xfId="0" applyFont="1" applyFill="1" applyBorder="1" applyAlignment="1" applyProtection="1">
      <alignment horizontal="center"/>
      <protection locked="0"/>
    </xf>
    <xf numFmtId="0" fontId="111" fillId="46" borderId="36" xfId="0" applyFont="1" applyFill="1" applyBorder="1" applyAlignment="1" applyProtection="1">
      <alignment horizontal="center" wrapText="1"/>
      <protection locked="0"/>
    </xf>
    <xf numFmtId="170" fontId="173" fillId="46" borderId="35" xfId="826" applyNumberFormat="1" applyFont="1" applyFill="1" applyBorder="1" applyAlignment="1" applyProtection="1">
      <alignment horizontal="center" vertical="center" wrapText="1"/>
      <protection locked="0"/>
    </xf>
    <xf numFmtId="3" fontId="111" fillId="44" borderId="35" xfId="0" applyNumberFormat="1" applyFont="1" applyFill="1" applyBorder="1" applyAlignment="1" applyProtection="1">
      <alignment horizontal="center" wrapText="1"/>
    </xf>
    <xf numFmtId="3" fontId="111" fillId="44" borderId="35" xfId="0" applyNumberFormat="1" applyFont="1" applyFill="1" applyBorder="1" applyAlignment="1" applyProtection="1">
      <alignment horizontal="center"/>
    </xf>
    <xf numFmtId="0" fontId="145" fillId="0" borderId="33" xfId="0" applyFont="1" applyBorder="1" applyAlignment="1">
      <alignment horizontal="center" vertical="center"/>
    </xf>
    <xf numFmtId="0" fontId="8" fillId="44" borderId="44" xfId="233" applyFont="1" applyFill="1" applyBorder="1" applyAlignment="1">
      <alignment horizontal="center" vertical="center" wrapText="1"/>
    </xf>
    <xf numFmtId="0" fontId="8" fillId="44" borderId="45" xfId="233" applyFont="1" applyFill="1" applyBorder="1" applyAlignment="1">
      <alignment horizontal="center" vertical="center" wrapText="1"/>
    </xf>
    <xf numFmtId="0" fontId="8" fillId="44" borderId="49" xfId="233" applyFont="1" applyFill="1" applyBorder="1" applyAlignment="1">
      <alignment horizontal="center" vertical="center" wrapText="1"/>
    </xf>
    <xf numFmtId="1" fontId="8" fillId="27" borderId="0" xfId="864" applyNumberFormat="1" applyFont="1" applyFill="1" applyBorder="1" applyAlignment="1">
      <alignment horizontal="left" wrapText="1"/>
    </xf>
    <xf numFmtId="0" fontId="82" fillId="43" borderId="0" xfId="233" applyFont="1" applyFill="1" applyBorder="1" applyAlignment="1">
      <alignment horizontal="left" vertical="center" wrapText="1"/>
    </xf>
    <xf numFmtId="0" fontId="14" fillId="46" borderId="43" xfId="0" applyFont="1" applyFill="1" applyBorder="1" applyAlignment="1">
      <alignment horizontal="center" vertical="center" wrapText="1"/>
    </xf>
    <xf numFmtId="0" fontId="14" fillId="46" borderId="50" xfId="0" applyFont="1" applyFill="1" applyBorder="1" applyAlignment="1">
      <alignment horizontal="center" vertical="center" wrapText="1"/>
    </xf>
    <xf numFmtId="17" fontId="5" fillId="0" borderId="0" xfId="0" quotePrefix="1" applyNumberFormat="1" applyFont="1" applyBorder="1" applyAlignment="1">
      <alignment horizontal="left"/>
    </xf>
    <xf numFmtId="3" fontId="30" fillId="44" borderId="43" xfId="801" applyFont="1" applyFill="1" applyBorder="1" applyAlignment="1">
      <alignment horizontal="center" vertical="center" wrapText="1"/>
    </xf>
    <xf numFmtId="3" fontId="30" fillId="46" borderId="43" xfId="801" applyFont="1" applyFill="1" applyBorder="1" applyAlignment="1">
      <alignment horizontal="center" vertical="center" textRotation="90" wrapText="1"/>
    </xf>
    <xf numFmtId="3" fontId="24" fillId="46" borderId="43" xfId="801" applyFont="1" applyFill="1" applyBorder="1" applyAlignment="1">
      <alignment horizontal="center" vertical="center" wrapText="1"/>
    </xf>
    <xf numFmtId="0" fontId="0" fillId="0" borderId="41" xfId="0" applyBorder="1" applyAlignment="1">
      <alignment wrapText="1"/>
    </xf>
    <xf numFmtId="0" fontId="92" fillId="43" borderId="0" xfId="0" applyFont="1" applyFill="1" applyBorder="1" applyAlignment="1">
      <alignment horizontal="left" vertical="center" wrapText="1"/>
    </xf>
    <xf numFmtId="37" fontId="167" fillId="0" borderId="0" xfId="800" applyFont="1" applyFill="1" applyBorder="1" applyAlignment="1">
      <alignment horizontal="left" vertical="center" wrapText="1"/>
    </xf>
    <xf numFmtId="0" fontId="82" fillId="46" borderId="36" xfId="0" applyFont="1" applyFill="1" applyBorder="1" applyAlignment="1">
      <alignment horizontal="center" vertical="center"/>
    </xf>
    <xf numFmtId="0" fontId="5" fillId="44" borderId="34" xfId="0" applyFont="1" applyFill="1" applyBorder="1" applyAlignment="1">
      <alignment horizontal="center" vertical="center" wrapText="1"/>
    </xf>
    <xf numFmtId="0" fontId="5" fillId="44" borderId="39" xfId="0" applyFont="1" applyFill="1" applyBorder="1" applyAlignment="1">
      <alignment horizontal="center" vertical="center" wrapText="1"/>
    </xf>
    <xf numFmtId="0" fontId="8" fillId="0" borderId="0" xfId="804" applyFont="1" applyFill="1" applyBorder="1" applyAlignment="1">
      <alignment horizontal="left" wrapText="1"/>
    </xf>
    <xf numFmtId="0" fontId="5" fillId="46" borderId="37" xfId="0" applyFont="1" applyFill="1" applyBorder="1" applyAlignment="1">
      <alignment horizontal="center" vertical="center"/>
    </xf>
    <xf numFmtId="0" fontId="5" fillId="46" borderId="47" xfId="0" applyFont="1" applyFill="1" applyBorder="1" applyAlignment="1">
      <alignment horizontal="center" vertical="center"/>
    </xf>
    <xf numFmtId="17" fontId="5" fillId="0" borderId="0" xfId="0" quotePrefix="1" applyNumberFormat="1" applyFont="1" applyBorder="1" applyAlignment="1">
      <alignment horizontal="right"/>
    </xf>
    <xf numFmtId="0" fontId="5" fillId="46" borderId="35" xfId="804" applyFont="1" applyFill="1" applyBorder="1" applyAlignment="1">
      <alignment horizontal="center" vertical="center" textRotation="90" wrapText="1"/>
    </xf>
    <xf numFmtId="0" fontId="5" fillId="46" borderId="35" xfId="804" applyFont="1" applyFill="1" applyBorder="1" applyAlignment="1">
      <alignment horizontal="center" vertical="center" textRotation="90"/>
    </xf>
    <xf numFmtId="0" fontId="5" fillId="46" borderId="35" xfId="804" applyFont="1" applyFill="1" applyBorder="1" applyAlignment="1">
      <alignment horizontal="center" vertical="center" wrapText="1"/>
    </xf>
    <xf numFmtId="0" fontId="5" fillId="46" borderId="37" xfId="0" applyFont="1" applyFill="1" applyBorder="1" applyAlignment="1">
      <alignment horizontal="center" vertical="center" wrapText="1"/>
    </xf>
    <xf numFmtId="0" fontId="5" fillId="46" borderId="36" xfId="0" applyFont="1" applyFill="1" applyBorder="1" applyAlignment="1">
      <alignment horizontal="center" vertical="center"/>
    </xf>
    <xf numFmtId="0" fontId="5" fillId="44" borderId="35" xfId="0" applyFont="1" applyFill="1" applyBorder="1" applyAlignment="1">
      <alignment horizontal="center" vertical="center" wrapText="1"/>
    </xf>
    <xf numFmtId="0" fontId="8" fillId="0" borderId="0" xfId="0" applyFont="1" applyFill="1" applyBorder="1" applyAlignment="1">
      <alignment horizontal="left" wrapText="1"/>
    </xf>
    <xf numFmtId="0" fontId="5" fillId="46" borderId="35" xfId="0" applyFont="1" applyFill="1" applyBorder="1" applyAlignment="1">
      <alignment horizontal="center" vertical="center" textRotation="90" wrapText="1"/>
    </xf>
    <xf numFmtId="0" fontId="5" fillId="46" borderId="35" xfId="0" applyFont="1" applyFill="1" applyBorder="1" applyAlignment="1">
      <alignment horizontal="center" vertical="center"/>
    </xf>
    <xf numFmtId="3" fontId="5" fillId="46" borderId="35" xfId="804" applyNumberFormat="1" applyFont="1" applyFill="1" applyBorder="1" applyAlignment="1">
      <alignment horizontal="center" vertical="center" wrapText="1"/>
    </xf>
    <xf numFmtId="3" fontId="5" fillId="46" borderId="36" xfId="804" applyNumberFormat="1" applyFont="1" applyFill="1" applyBorder="1" applyAlignment="1">
      <alignment horizontal="center" vertical="center" wrapText="1"/>
    </xf>
    <xf numFmtId="173" fontId="5" fillId="46" borderId="35" xfId="0" applyNumberFormat="1" applyFont="1" applyFill="1" applyBorder="1" applyAlignment="1">
      <alignment horizontal="center" vertical="center" wrapText="1"/>
    </xf>
    <xf numFmtId="0" fontId="5" fillId="46" borderId="35" xfId="804" applyFont="1" applyFill="1" applyBorder="1" applyAlignment="1">
      <alignment horizontal="center" vertical="center"/>
    </xf>
    <xf numFmtId="0" fontId="5" fillId="44" borderId="35" xfId="804" applyFont="1" applyFill="1" applyBorder="1" applyAlignment="1">
      <alignment horizontal="center" vertical="center" wrapText="1"/>
    </xf>
    <xf numFmtId="0" fontId="5" fillId="44" borderId="35" xfId="804" quotePrefix="1" applyFont="1" applyFill="1" applyBorder="1" applyAlignment="1">
      <alignment horizontal="center" vertical="center" wrapText="1"/>
    </xf>
    <xf numFmtId="173" fontId="5" fillId="46" borderId="35" xfId="0" applyNumberFormat="1" applyFont="1" applyFill="1" applyBorder="1" applyAlignment="1">
      <alignment horizontal="center" vertical="center"/>
    </xf>
    <xf numFmtId="173" fontId="5" fillId="46" borderId="36" xfId="0" applyNumberFormat="1" applyFont="1" applyFill="1" applyBorder="1" applyAlignment="1">
      <alignment horizontal="center" vertical="center"/>
    </xf>
    <xf numFmtId="173" fontId="5" fillId="46" borderId="36" xfId="0" applyNumberFormat="1" applyFont="1" applyFill="1" applyBorder="1" applyAlignment="1">
      <alignment horizontal="center" vertical="center" wrapText="1"/>
    </xf>
    <xf numFmtId="0" fontId="112" fillId="0" borderId="0" xfId="0" applyFont="1" applyBorder="1" applyAlignment="1">
      <alignment horizontal="left"/>
    </xf>
    <xf numFmtId="0" fontId="5" fillId="44" borderId="0" xfId="0" applyFont="1" applyFill="1" applyBorder="1" applyAlignment="1">
      <alignment horizontal="center" vertical="center" wrapText="1"/>
    </xf>
    <xf numFmtId="0" fontId="5" fillId="44" borderId="0" xfId="0" applyFont="1" applyFill="1" applyBorder="1" applyAlignment="1">
      <alignment horizontal="center" vertical="center"/>
    </xf>
    <xf numFmtId="0" fontId="5" fillId="44" borderId="35" xfId="0" applyFont="1" applyFill="1" applyBorder="1" applyAlignment="1">
      <alignment horizontal="center" vertical="center"/>
    </xf>
    <xf numFmtId="0" fontId="5" fillId="46" borderId="36" xfId="804" applyFont="1" applyFill="1" applyBorder="1" applyAlignment="1">
      <alignment horizontal="center" vertical="center" textRotation="90" wrapText="1"/>
    </xf>
    <xf numFmtId="0" fontId="5" fillId="46" borderId="47" xfId="0" applyFont="1" applyFill="1" applyBorder="1" applyAlignment="1">
      <alignment horizontal="center" vertical="center" wrapText="1"/>
    </xf>
    <xf numFmtId="0" fontId="172" fillId="47" borderId="37" xfId="0" applyFont="1" applyFill="1" applyBorder="1" applyAlignment="1">
      <alignment horizontal="left" vertical="center" wrapText="1"/>
    </xf>
    <xf numFmtId="0" fontId="172" fillId="46" borderId="36" xfId="0" applyFont="1" applyFill="1" applyBorder="1" applyAlignment="1">
      <alignment horizontal="center" vertical="center" wrapText="1"/>
    </xf>
    <xf numFmtId="0" fontId="172" fillId="46" borderId="35" xfId="0" applyFont="1" applyFill="1" applyBorder="1" applyAlignment="1">
      <alignment horizontal="center" vertical="center" wrapText="1"/>
    </xf>
    <xf numFmtId="3" fontId="172" fillId="46" borderId="36" xfId="0" applyNumberFormat="1" applyFont="1" applyFill="1" applyBorder="1" applyAlignment="1">
      <alignment horizontal="center" vertical="center" wrapText="1"/>
    </xf>
    <xf numFmtId="3" fontId="172" fillId="46" borderId="35" xfId="0" applyNumberFormat="1" applyFont="1" applyFill="1" applyBorder="1" applyAlignment="1">
      <alignment horizontal="center" vertical="center" wrapText="1"/>
    </xf>
    <xf numFmtId="0" fontId="172" fillId="46" borderId="47" xfId="0" applyFont="1" applyFill="1" applyBorder="1" applyAlignment="1">
      <alignment horizontal="center" vertical="center" wrapText="1"/>
    </xf>
    <xf numFmtId="0" fontId="166" fillId="43" borderId="51" xfId="0" applyFont="1" applyFill="1" applyBorder="1" applyAlignment="1">
      <alignment vertical="center" wrapText="1"/>
    </xf>
    <xf numFmtId="0" fontId="166" fillId="43" borderId="52" xfId="0" applyFont="1" applyFill="1" applyBorder="1" applyAlignment="1">
      <alignment vertical="center" wrapText="1"/>
    </xf>
    <xf numFmtId="0" fontId="166" fillId="43" borderId="53" xfId="0" applyFont="1" applyFill="1" applyBorder="1" applyAlignment="1">
      <alignment vertical="center" wrapText="1"/>
    </xf>
    <xf numFmtId="0" fontId="5" fillId="47" borderId="37" xfId="803" applyFont="1" applyFill="1" applyBorder="1" applyAlignment="1">
      <alignment horizontal="center" vertical="center" wrapText="1"/>
    </xf>
    <xf numFmtId="0" fontId="5" fillId="47" borderId="36" xfId="803" applyFont="1" applyFill="1" applyBorder="1" applyAlignment="1">
      <alignment horizontal="center" vertical="center" wrapText="1"/>
    </xf>
    <xf numFmtId="0" fontId="1" fillId="47" borderId="37" xfId="803" applyFont="1" applyFill="1" applyBorder="1" applyAlignment="1">
      <alignment horizontal="left" vertical="center" wrapText="1"/>
    </xf>
    <xf numFmtId="0" fontId="1" fillId="47" borderId="36" xfId="803" applyFont="1" applyFill="1" applyBorder="1" applyAlignment="1">
      <alignment horizontal="left" vertical="center" wrapText="1"/>
    </xf>
    <xf numFmtId="0" fontId="5" fillId="47" borderId="47" xfId="803" applyFont="1" applyFill="1" applyBorder="1" applyAlignment="1">
      <alignment horizontal="center" vertical="center" wrapText="1"/>
    </xf>
    <xf numFmtId="0" fontId="1" fillId="47" borderId="47" xfId="803" applyFont="1" applyFill="1" applyBorder="1" applyAlignment="1">
      <alignment horizontal="left" vertical="center" wrapText="1"/>
    </xf>
    <xf numFmtId="0" fontId="1" fillId="47" borderId="37" xfId="803" applyFont="1" applyFill="1" applyBorder="1" applyAlignment="1">
      <alignment horizontal="center" vertical="center" wrapText="1"/>
    </xf>
    <xf numFmtId="0" fontId="1" fillId="47" borderId="36" xfId="803" applyFont="1" applyFill="1" applyBorder="1" applyAlignment="1">
      <alignment horizontal="center" vertical="center" wrapText="1"/>
    </xf>
    <xf numFmtId="0" fontId="8" fillId="0" borderId="0" xfId="803" applyFont="1" applyBorder="1" applyAlignment="1">
      <alignment horizontal="left" wrapText="1"/>
    </xf>
    <xf numFmtId="0" fontId="5" fillId="51" borderId="37" xfId="803" applyFont="1" applyFill="1" applyBorder="1" applyAlignment="1">
      <alignment horizontal="center" vertical="center" wrapText="1"/>
    </xf>
    <xf numFmtId="0" fontId="5" fillId="51" borderId="36" xfId="803" applyFont="1" applyFill="1" applyBorder="1" applyAlignment="1">
      <alignment horizontal="center" vertical="center" wrapText="1"/>
    </xf>
    <xf numFmtId="0" fontId="1" fillId="51" borderId="37" xfId="803" applyFont="1" applyFill="1" applyBorder="1" applyAlignment="1">
      <alignment horizontal="left" vertical="center" wrapText="1"/>
    </xf>
    <xf numFmtId="0" fontId="1" fillId="51" borderId="36" xfId="803" applyFont="1" applyFill="1" applyBorder="1" applyAlignment="1">
      <alignment horizontal="left" vertical="center" wrapText="1"/>
    </xf>
    <xf numFmtId="0" fontId="82" fillId="0" borderId="0" xfId="803" applyFont="1" applyBorder="1" applyAlignment="1">
      <alignment horizontal="left" vertical="center" wrapText="1"/>
    </xf>
    <xf numFmtId="0" fontId="177" fillId="46" borderId="34" xfId="803" applyFont="1" applyFill="1" applyBorder="1" applyAlignment="1">
      <alignment horizontal="center" vertical="center" wrapText="1"/>
    </xf>
    <xf numFmtId="0" fontId="177" fillId="46" borderId="38" xfId="803" applyFont="1" applyFill="1" applyBorder="1" applyAlignment="1">
      <alignment horizontal="center" vertical="center" wrapText="1"/>
    </xf>
    <xf numFmtId="0" fontId="177" fillId="46" borderId="39" xfId="803" applyFont="1" applyFill="1" applyBorder="1" applyAlignment="1">
      <alignment horizontal="center" vertical="center" wrapText="1"/>
    </xf>
    <xf numFmtId="168" fontId="5" fillId="47" borderId="37" xfId="826" applyNumberFormat="1" applyFont="1" applyFill="1" applyBorder="1" applyAlignment="1">
      <alignment horizontal="center" vertical="center" wrapText="1"/>
    </xf>
    <xf numFmtId="168" fontId="5" fillId="47" borderId="47" xfId="826" applyNumberFormat="1" applyFont="1" applyFill="1" applyBorder="1" applyAlignment="1">
      <alignment horizontal="center" vertical="center" wrapText="1"/>
    </xf>
    <xf numFmtId="168" fontId="5" fillId="47" borderId="36" xfId="826" applyNumberFormat="1" applyFont="1" applyFill="1" applyBorder="1" applyAlignment="1">
      <alignment horizontal="center" vertical="center" wrapText="1"/>
    </xf>
    <xf numFmtId="0" fontId="1" fillId="47" borderId="47" xfId="803" applyFont="1" applyFill="1" applyBorder="1" applyAlignment="1">
      <alignment horizontal="center" vertical="center" wrapText="1"/>
    </xf>
  </cellXfs>
  <cellStyles count="871">
    <cellStyle name="%20 - Vurgu1" xfId="1" builtinId="30" customBuiltin="1"/>
    <cellStyle name="%20 - Vurgu1 2" xfId="2" xr:uid="{00000000-0005-0000-0000-000001000000}"/>
    <cellStyle name="%20 - Vurgu1 2 2" xfId="3" xr:uid="{00000000-0005-0000-0000-000002000000}"/>
    <cellStyle name="%20 - Vurgu1 2 3" xfId="4" xr:uid="{00000000-0005-0000-0000-000003000000}"/>
    <cellStyle name="%20 - Vurgu1 2_25.İL-EMOD-Öncelikli Yaşam" xfId="5" xr:uid="{00000000-0005-0000-0000-000004000000}"/>
    <cellStyle name="%20 - Vurgu1 3" xfId="6" xr:uid="{00000000-0005-0000-0000-000005000000}"/>
    <cellStyle name="%20 - Vurgu1 3 2" xfId="7" xr:uid="{00000000-0005-0000-0000-000006000000}"/>
    <cellStyle name="%20 - Vurgu1 3 3" xfId="8" xr:uid="{00000000-0005-0000-0000-000007000000}"/>
    <cellStyle name="%20 - Vurgu1 4" xfId="9" xr:uid="{00000000-0005-0000-0000-000008000000}"/>
    <cellStyle name="%20 - Vurgu1 4 2" xfId="10" xr:uid="{00000000-0005-0000-0000-000009000000}"/>
    <cellStyle name="%20 - Vurgu1 4 3" xfId="11" xr:uid="{00000000-0005-0000-0000-00000A000000}"/>
    <cellStyle name="%20 - Vurgu2" xfId="12" builtinId="34" customBuiltin="1"/>
    <cellStyle name="%20 - Vurgu2 2" xfId="13" xr:uid="{00000000-0005-0000-0000-00000C000000}"/>
    <cellStyle name="%20 - Vurgu2 2 2" xfId="14" xr:uid="{00000000-0005-0000-0000-00000D000000}"/>
    <cellStyle name="%20 - Vurgu2 2 3" xfId="15" xr:uid="{00000000-0005-0000-0000-00000E000000}"/>
    <cellStyle name="%20 - Vurgu2 2_25.İL-EMOD-Öncelikli Yaşam" xfId="16" xr:uid="{00000000-0005-0000-0000-00000F000000}"/>
    <cellStyle name="%20 - Vurgu2 3" xfId="17" xr:uid="{00000000-0005-0000-0000-000010000000}"/>
    <cellStyle name="%20 - Vurgu2 3 2" xfId="18" xr:uid="{00000000-0005-0000-0000-000011000000}"/>
    <cellStyle name="%20 - Vurgu2 3 3" xfId="19" xr:uid="{00000000-0005-0000-0000-000012000000}"/>
    <cellStyle name="%20 - Vurgu2 4" xfId="20" xr:uid="{00000000-0005-0000-0000-000013000000}"/>
    <cellStyle name="%20 - Vurgu2 4 2" xfId="21" xr:uid="{00000000-0005-0000-0000-000014000000}"/>
    <cellStyle name="%20 - Vurgu2 4 3" xfId="22" xr:uid="{00000000-0005-0000-0000-000015000000}"/>
    <cellStyle name="%20 - Vurgu3" xfId="23" builtinId="38" customBuiltin="1"/>
    <cellStyle name="%20 - Vurgu3 2" xfId="24" xr:uid="{00000000-0005-0000-0000-000017000000}"/>
    <cellStyle name="%20 - Vurgu3 2 2" xfId="25" xr:uid="{00000000-0005-0000-0000-000018000000}"/>
    <cellStyle name="%20 - Vurgu3 2 3" xfId="26" xr:uid="{00000000-0005-0000-0000-000019000000}"/>
    <cellStyle name="%20 - Vurgu3 2_25.İL-EMOD-Öncelikli Yaşam" xfId="27" xr:uid="{00000000-0005-0000-0000-00001A000000}"/>
    <cellStyle name="%20 - Vurgu3 3" xfId="28" xr:uid="{00000000-0005-0000-0000-00001B000000}"/>
    <cellStyle name="%20 - Vurgu3 3 2" xfId="29" xr:uid="{00000000-0005-0000-0000-00001C000000}"/>
    <cellStyle name="%20 - Vurgu3 3 3" xfId="30" xr:uid="{00000000-0005-0000-0000-00001D000000}"/>
    <cellStyle name="%20 - Vurgu3 4" xfId="31" xr:uid="{00000000-0005-0000-0000-00001E000000}"/>
    <cellStyle name="%20 - Vurgu3 4 2" xfId="32" xr:uid="{00000000-0005-0000-0000-00001F000000}"/>
    <cellStyle name="%20 - Vurgu3 4 3" xfId="33" xr:uid="{00000000-0005-0000-0000-000020000000}"/>
    <cellStyle name="%20 - Vurgu4" xfId="34" builtinId="42" customBuiltin="1"/>
    <cellStyle name="%20 - Vurgu4 2" xfId="35" xr:uid="{00000000-0005-0000-0000-000022000000}"/>
    <cellStyle name="%20 - Vurgu4 2 2" xfId="36" xr:uid="{00000000-0005-0000-0000-000023000000}"/>
    <cellStyle name="%20 - Vurgu4 2 3" xfId="37" xr:uid="{00000000-0005-0000-0000-000024000000}"/>
    <cellStyle name="%20 - Vurgu4 2_25.İL-EMOD-Öncelikli Yaşam" xfId="38" xr:uid="{00000000-0005-0000-0000-000025000000}"/>
    <cellStyle name="%20 - Vurgu4 3" xfId="39" xr:uid="{00000000-0005-0000-0000-000026000000}"/>
    <cellStyle name="%20 - Vurgu4 3 2" xfId="40" xr:uid="{00000000-0005-0000-0000-000027000000}"/>
    <cellStyle name="%20 - Vurgu4 3 3" xfId="41" xr:uid="{00000000-0005-0000-0000-000028000000}"/>
    <cellStyle name="%20 - Vurgu4 4" xfId="42" xr:uid="{00000000-0005-0000-0000-000029000000}"/>
    <cellStyle name="%20 - Vurgu4 4 2" xfId="43" xr:uid="{00000000-0005-0000-0000-00002A000000}"/>
    <cellStyle name="%20 - Vurgu4 4 3" xfId="44" xr:uid="{00000000-0005-0000-0000-00002B000000}"/>
    <cellStyle name="%20 - Vurgu5" xfId="45" builtinId="46" customBuiltin="1"/>
    <cellStyle name="%20 - Vurgu5 2" xfId="46" xr:uid="{00000000-0005-0000-0000-00002D000000}"/>
    <cellStyle name="%20 - Vurgu5 2 2" xfId="47" xr:uid="{00000000-0005-0000-0000-00002E000000}"/>
    <cellStyle name="%20 - Vurgu5 2 3" xfId="48" xr:uid="{00000000-0005-0000-0000-00002F000000}"/>
    <cellStyle name="%20 - Vurgu5 2_25.İL-EMOD-Öncelikli Yaşam" xfId="49" xr:uid="{00000000-0005-0000-0000-000030000000}"/>
    <cellStyle name="%20 - Vurgu5 3" xfId="50" xr:uid="{00000000-0005-0000-0000-000031000000}"/>
    <cellStyle name="%20 - Vurgu5 3 2" xfId="51" xr:uid="{00000000-0005-0000-0000-000032000000}"/>
    <cellStyle name="%20 - Vurgu5 3 3" xfId="52" xr:uid="{00000000-0005-0000-0000-000033000000}"/>
    <cellStyle name="%20 - Vurgu5 4" xfId="53" xr:uid="{00000000-0005-0000-0000-000034000000}"/>
    <cellStyle name="%20 - Vurgu5 4 2" xfId="54" xr:uid="{00000000-0005-0000-0000-000035000000}"/>
    <cellStyle name="%20 - Vurgu5 4 3" xfId="55" xr:uid="{00000000-0005-0000-0000-000036000000}"/>
    <cellStyle name="%20 - Vurgu6" xfId="56" builtinId="50" customBuiltin="1"/>
    <cellStyle name="%20 - Vurgu6 2" xfId="57" xr:uid="{00000000-0005-0000-0000-000038000000}"/>
    <cellStyle name="%20 - Vurgu6 2 2" xfId="58" xr:uid="{00000000-0005-0000-0000-000039000000}"/>
    <cellStyle name="%20 - Vurgu6 2 3" xfId="59" xr:uid="{00000000-0005-0000-0000-00003A000000}"/>
    <cellStyle name="%20 - Vurgu6 2_25.İL-EMOD-Öncelikli Yaşam" xfId="60" xr:uid="{00000000-0005-0000-0000-00003B000000}"/>
    <cellStyle name="%20 - Vurgu6 3" xfId="61" xr:uid="{00000000-0005-0000-0000-00003C000000}"/>
    <cellStyle name="%20 - Vurgu6 3 2" xfId="62" xr:uid="{00000000-0005-0000-0000-00003D000000}"/>
    <cellStyle name="%20 - Vurgu6 3 3" xfId="63" xr:uid="{00000000-0005-0000-0000-00003E000000}"/>
    <cellStyle name="%20 - Vurgu6 4" xfId="64" xr:uid="{00000000-0005-0000-0000-00003F000000}"/>
    <cellStyle name="%20 - Vurgu6 4 2" xfId="65" xr:uid="{00000000-0005-0000-0000-000040000000}"/>
    <cellStyle name="%20 - Vurgu6 4 3" xfId="66" xr:uid="{00000000-0005-0000-0000-000041000000}"/>
    <cellStyle name="%40 - Vurgu1" xfId="67" builtinId="31" customBuiltin="1"/>
    <cellStyle name="%40 - Vurgu1 2" xfId="68" xr:uid="{00000000-0005-0000-0000-000043000000}"/>
    <cellStyle name="%40 - Vurgu1 2 2" xfId="69" xr:uid="{00000000-0005-0000-0000-000044000000}"/>
    <cellStyle name="%40 - Vurgu1 2 3" xfId="70" xr:uid="{00000000-0005-0000-0000-000045000000}"/>
    <cellStyle name="%40 - Vurgu1 2_25.İL-EMOD-Öncelikli Yaşam" xfId="71" xr:uid="{00000000-0005-0000-0000-000046000000}"/>
    <cellStyle name="%40 - Vurgu1 3" xfId="72" xr:uid="{00000000-0005-0000-0000-000047000000}"/>
    <cellStyle name="%40 - Vurgu1 3 2" xfId="73" xr:uid="{00000000-0005-0000-0000-000048000000}"/>
    <cellStyle name="%40 - Vurgu1 3 3" xfId="74" xr:uid="{00000000-0005-0000-0000-000049000000}"/>
    <cellStyle name="%40 - Vurgu1 4" xfId="75" xr:uid="{00000000-0005-0000-0000-00004A000000}"/>
    <cellStyle name="%40 - Vurgu1 4 2" xfId="76" xr:uid="{00000000-0005-0000-0000-00004B000000}"/>
    <cellStyle name="%40 - Vurgu1 4 3" xfId="77" xr:uid="{00000000-0005-0000-0000-00004C000000}"/>
    <cellStyle name="%40 - Vurgu2" xfId="78" builtinId="35" customBuiltin="1"/>
    <cellStyle name="%40 - Vurgu2 2" xfId="79" xr:uid="{00000000-0005-0000-0000-00004E000000}"/>
    <cellStyle name="%40 - Vurgu2 2 2" xfId="80" xr:uid="{00000000-0005-0000-0000-00004F000000}"/>
    <cellStyle name="%40 - Vurgu2 2 3" xfId="81" xr:uid="{00000000-0005-0000-0000-000050000000}"/>
    <cellStyle name="%40 - Vurgu2 2_25.İL-EMOD-Öncelikli Yaşam" xfId="82" xr:uid="{00000000-0005-0000-0000-000051000000}"/>
    <cellStyle name="%40 - Vurgu2 3" xfId="83" xr:uid="{00000000-0005-0000-0000-000052000000}"/>
    <cellStyle name="%40 - Vurgu2 3 2" xfId="84" xr:uid="{00000000-0005-0000-0000-000053000000}"/>
    <cellStyle name="%40 - Vurgu2 3 3" xfId="85" xr:uid="{00000000-0005-0000-0000-000054000000}"/>
    <cellStyle name="%40 - Vurgu2 4" xfId="86" xr:uid="{00000000-0005-0000-0000-000055000000}"/>
    <cellStyle name="%40 - Vurgu2 4 2" xfId="87" xr:uid="{00000000-0005-0000-0000-000056000000}"/>
    <cellStyle name="%40 - Vurgu2 4 3" xfId="88" xr:uid="{00000000-0005-0000-0000-000057000000}"/>
    <cellStyle name="%40 - Vurgu3" xfId="89" builtinId="39" customBuiltin="1"/>
    <cellStyle name="%40 - Vurgu3 2" xfId="90" xr:uid="{00000000-0005-0000-0000-000059000000}"/>
    <cellStyle name="%40 - Vurgu3 2 2" xfId="91" xr:uid="{00000000-0005-0000-0000-00005A000000}"/>
    <cellStyle name="%40 - Vurgu3 2 3" xfId="92" xr:uid="{00000000-0005-0000-0000-00005B000000}"/>
    <cellStyle name="%40 - Vurgu3 2_25.İL-EMOD-Öncelikli Yaşam" xfId="93" xr:uid="{00000000-0005-0000-0000-00005C000000}"/>
    <cellStyle name="%40 - Vurgu3 3" xfId="94" xr:uid="{00000000-0005-0000-0000-00005D000000}"/>
    <cellStyle name="%40 - Vurgu3 3 2" xfId="95" xr:uid="{00000000-0005-0000-0000-00005E000000}"/>
    <cellStyle name="%40 - Vurgu3 3 3" xfId="96" xr:uid="{00000000-0005-0000-0000-00005F000000}"/>
    <cellStyle name="%40 - Vurgu3 4" xfId="97" xr:uid="{00000000-0005-0000-0000-000060000000}"/>
    <cellStyle name="%40 - Vurgu3 4 2" xfId="98" xr:uid="{00000000-0005-0000-0000-000061000000}"/>
    <cellStyle name="%40 - Vurgu3 4 3" xfId="99" xr:uid="{00000000-0005-0000-0000-000062000000}"/>
    <cellStyle name="%40 - Vurgu4" xfId="100" builtinId="43" customBuiltin="1"/>
    <cellStyle name="%40 - Vurgu4 2" xfId="101" xr:uid="{00000000-0005-0000-0000-000064000000}"/>
    <cellStyle name="%40 - Vurgu4 2 2" xfId="102" xr:uid="{00000000-0005-0000-0000-000065000000}"/>
    <cellStyle name="%40 - Vurgu4 2 3" xfId="103" xr:uid="{00000000-0005-0000-0000-000066000000}"/>
    <cellStyle name="%40 - Vurgu4 2_25.İL-EMOD-Öncelikli Yaşam" xfId="104" xr:uid="{00000000-0005-0000-0000-000067000000}"/>
    <cellStyle name="%40 - Vurgu4 3" xfId="105" xr:uid="{00000000-0005-0000-0000-000068000000}"/>
    <cellStyle name="%40 - Vurgu4 3 2" xfId="106" xr:uid="{00000000-0005-0000-0000-000069000000}"/>
    <cellStyle name="%40 - Vurgu4 3 3" xfId="107" xr:uid="{00000000-0005-0000-0000-00006A000000}"/>
    <cellStyle name="%40 - Vurgu4 4" xfId="108" xr:uid="{00000000-0005-0000-0000-00006B000000}"/>
    <cellStyle name="%40 - Vurgu4 4 2" xfId="109" xr:uid="{00000000-0005-0000-0000-00006C000000}"/>
    <cellStyle name="%40 - Vurgu4 4 3" xfId="110" xr:uid="{00000000-0005-0000-0000-00006D000000}"/>
    <cellStyle name="%40 - Vurgu5" xfId="111" builtinId="47" customBuiltin="1"/>
    <cellStyle name="%40 - Vurgu5 2" xfId="112" xr:uid="{00000000-0005-0000-0000-00006F000000}"/>
    <cellStyle name="%40 - Vurgu5 2 2" xfId="113" xr:uid="{00000000-0005-0000-0000-000070000000}"/>
    <cellStyle name="%40 - Vurgu5 2 3" xfId="114" xr:uid="{00000000-0005-0000-0000-000071000000}"/>
    <cellStyle name="%40 - Vurgu5 2_25.İL-EMOD-Öncelikli Yaşam" xfId="115" xr:uid="{00000000-0005-0000-0000-000072000000}"/>
    <cellStyle name="%40 - Vurgu5 3" xfId="116" xr:uid="{00000000-0005-0000-0000-000073000000}"/>
    <cellStyle name="%40 - Vurgu5 3 2" xfId="117" xr:uid="{00000000-0005-0000-0000-000074000000}"/>
    <cellStyle name="%40 - Vurgu5 3 3" xfId="118" xr:uid="{00000000-0005-0000-0000-000075000000}"/>
    <cellStyle name="%40 - Vurgu5 4" xfId="119" xr:uid="{00000000-0005-0000-0000-000076000000}"/>
    <cellStyle name="%40 - Vurgu5 4 2" xfId="120" xr:uid="{00000000-0005-0000-0000-000077000000}"/>
    <cellStyle name="%40 - Vurgu5 4 3" xfId="121" xr:uid="{00000000-0005-0000-0000-000078000000}"/>
    <cellStyle name="%40 - Vurgu6" xfId="122" builtinId="51" customBuiltin="1"/>
    <cellStyle name="%40 - Vurgu6 2" xfId="123" xr:uid="{00000000-0005-0000-0000-00007A000000}"/>
    <cellStyle name="%40 - Vurgu6 2 2" xfId="124" xr:uid="{00000000-0005-0000-0000-00007B000000}"/>
    <cellStyle name="%40 - Vurgu6 2 3" xfId="125" xr:uid="{00000000-0005-0000-0000-00007C000000}"/>
    <cellStyle name="%40 - Vurgu6 2_25.İL-EMOD-Öncelikli Yaşam" xfId="126" xr:uid="{00000000-0005-0000-0000-00007D000000}"/>
    <cellStyle name="%40 - Vurgu6 3" xfId="127" xr:uid="{00000000-0005-0000-0000-00007E000000}"/>
    <cellStyle name="%40 - Vurgu6 3 2" xfId="128" xr:uid="{00000000-0005-0000-0000-00007F000000}"/>
    <cellStyle name="%40 - Vurgu6 3 3" xfId="129" xr:uid="{00000000-0005-0000-0000-000080000000}"/>
    <cellStyle name="%40 - Vurgu6 4" xfId="130" xr:uid="{00000000-0005-0000-0000-000081000000}"/>
    <cellStyle name="%40 - Vurgu6 4 2" xfId="131" xr:uid="{00000000-0005-0000-0000-000082000000}"/>
    <cellStyle name="%40 - Vurgu6 4 3" xfId="132" xr:uid="{00000000-0005-0000-0000-000083000000}"/>
    <cellStyle name="%60 - Vurgu1" xfId="133" builtinId="32" customBuiltin="1"/>
    <cellStyle name="%60 - Vurgu1 2" xfId="134" xr:uid="{00000000-0005-0000-0000-000085000000}"/>
    <cellStyle name="%60 - Vurgu1 3" xfId="135" xr:uid="{00000000-0005-0000-0000-000086000000}"/>
    <cellStyle name="%60 - Vurgu1 4" xfId="136" xr:uid="{00000000-0005-0000-0000-000087000000}"/>
    <cellStyle name="%60 - Vurgu2" xfId="137" builtinId="36" customBuiltin="1"/>
    <cellStyle name="%60 - Vurgu2 2" xfId="138" xr:uid="{00000000-0005-0000-0000-000089000000}"/>
    <cellStyle name="%60 - Vurgu2 3" xfId="139" xr:uid="{00000000-0005-0000-0000-00008A000000}"/>
    <cellStyle name="%60 - Vurgu2 4" xfId="140" xr:uid="{00000000-0005-0000-0000-00008B000000}"/>
    <cellStyle name="%60 - Vurgu3" xfId="141" builtinId="40" customBuiltin="1"/>
    <cellStyle name="%60 - Vurgu3 2" xfId="142" xr:uid="{00000000-0005-0000-0000-00008D000000}"/>
    <cellStyle name="%60 - Vurgu3 3" xfId="143" xr:uid="{00000000-0005-0000-0000-00008E000000}"/>
    <cellStyle name="%60 - Vurgu3 4" xfId="144" xr:uid="{00000000-0005-0000-0000-00008F000000}"/>
    <cellStyle name="%60 - Vurgu4" xfId="145" builtinId="44" customBuiltin="1"/>
    <cellStyle name="%60 - Vurgu4 2" xfId="146" xr:uid="{00000000-0005-0000-0000-000091000000}"/>
    <cellStyle name="%60 - Vurgu4 3" xfId="147" xr:uid="{00000000-0005-0000-0000-000092000000}"/>
    <cellStyle name="%60 - Vurgu4 4" xfId="148" xr:uid="{00000000-0005-0000-0000-000093000000}"/>
    <cellStyle name="%60 - Vurgu5" xfId="149" builtinId="48" customBuiltin="1"/>
    <cellStyle name="%60 - Vurgu5 2" xfId="150" xr:uid="{00000000-0005-0000-0000-000095000000}"/>
    <cellStyle name="%60 - Vurgu5 3" xfId="151" xr:uid="{00000000-0005-0000-0000-000096000000}"/>
    <cellStyle name="%60 - Vurgu5 4" xfId="152" xr:uid="{00000000-0005-0000-0000-000097000000}"/>
    <cellStyle name="%60 - Vurgu6" xfId="153" builtinId="52" customBuiltin="1"/>
    <cellStyle name="%60 - Vurgu6 2" xfId="154" xr:uid="{00000000-0005-0000-0000-000099000000}"/>
    <cellStyle name="%60 - Vurgu6 3" xfId="155" xr:uid="{00000000-0005-0000-0000-00009A000000}"/>
    <cellStyle name="%60 - Vurgu6 4" xfId="156" xr:uid="{00000000-0005-0000-0000-00009B000000}"/>
    <cellStyle name="Açıklama Metni" xfId="157" builtinId="53" customBuiltin="1"/>
    <cellStyle name="Açıklama Metni 2" xfId="158" xr:uid="{00000000-0005-0000-0000-00009D000000}"/>
    <cellStyle name="Açıklama Metni 3" xfId="159" xr:uid="{00000000-0005-0000-0000-00009E000000}"/>
    <cellStyle name="Açıklama Metni 4" xfId="160" xr:uid="{00000000-0005-0000-0000-00009F000000}"/>
    <cellStyle name="Ana Başlık" xfId="161" builtinId="15" customBuiltin="1"/>
    <cellStyle name="Ana Başlık 2" xfId="162" xr:uid="{00000000-0005-0000-0000-0000A1000000}"/>
    <cellStyle name="Ana Başlık 3" xfId="163" xr:uid="{00000000-0005-0000-0000-0000A2000000}"/>
    <cellStyle name="Ana Başlık 4" xfId="164" xr:uid="{00000000-0005-0000-0000-0000A3000000}"/>
    <cellStyle name="Bağlı Hücre" xfId="165" builtinId="24" customBuiltin="1"/>
    <cellStyle name="Bağlı Hücre 2" xfId="166" xr:uid="{00000000-0005-0000-0000-0000A5000000}"/>
    <cellStyle name="Bağlı Hücre 3" xfId="167" xr:uid="{00000000-0005-0000-0000-0000A6000000}"/>
    <cellStyle name="Bağlı Hücre 4" xfId="168" xr:uid="{00000000-0005-0000-0000-0000A7000000}"/>
    <cellStyle name="Başlık 1" xfId="169" builtinId="16" customBuiltin="1"/>
    <cellStyle name="Başlık 1 2" xfId="170" xr:uid="{00000000-0005-0000-0000-0000A9000000}"/>
    <cellStyle name="Başlık 1 3" xfId="171" xr:uid="{00000000-0005-0000-0000-0000AA000000}"/>
    <cellStyle name="Başlık 1 4" xfId="172" xr:uid="{00000000-0005-0000-0000-0000AB000000}"/>
    <cellStyle name="Başlık 2" xfId="173" builtinId="17" customBuiltin="1"/>
    <cellStyle name="Başlık 2 2" xfId="174" xr:uid="{00000000-0005-0000-0000-0000AD000000}"/>
    <cellStyle name="Başlık 2 3" xfId="175" xr:uid="{00000000-0005-0000-0000-0000AE000000}"/>
    <cellStyle name="Başlık 2 4" xfId="176" xr:uid="{00000000-0005-0000-0000-0000AF000000}"/>
    <cellStyle name="Başlık 3" xfId="177" builtinId="18" customBuiltin="1"/>
    <cellStyle name="Başlık 3 2" xfId="178" xr:uid="{00000000-0005-0000-0000-0000B1000000}"/>
    <cellStyle name="Başlık 3 3" xfId="179" xr:uid="{00000000-0005-0000-0000-0000B2000000}"/>
    <cellStyle name="Başlık 3 4" xfId="180" xr:uid="{00000000-0005-0000-0000-0000B3000000}"/>
    <cellStyle name="Başlık 4" xfId="181" builtinId="19" customBuiltin="1"/>
    <cellStyle name="Başlık 4 2" xfId="182" xr:uid="{00000000-0005-0000-0000-0000B5000000}"/>
    <cellStyle name="Başlık 4 3" xfId="183" xr:uid="{00000000-0005-0000-0000-0000B6000000}"/>
    <cellStyle name="Başlık 4 4" xfId="184" xr:uid="{00000000-0005-0000-0000-0000B7000000}"/>
    <cellStyle name="Binlik Ayracı_MYÖ2" xfId="185" xr:uid="{00000000-0005-0000-0000-0000B8000000}"/>
    <cellStyle name="Comma [0]_T - 37" xfId="186" xr:uid="{00000000-0005-0000-0000-0000B9000000}"/>
    <cellStyle name="Comma 2" xfId="187" xr:uid="{00000000-0005-0000-0000-0000BA000000}"/>
    <cellStyle name="Comma 2 2" xfId="188" xr:uid="{00000000-0005-0000-0000-0000BB000000}"/>
    <cellStyle name="Comma_T - 37" xfId="189" xr:uid="{00000000-0005-0000-0000-0000BC000000}"/>
    <cellStyle name="Currency [0]_T - 37" xfId="190" xr:uid="{00000000-0005-0000-0000-0000BD000000}"/>
    <cellStyle name="Currency_T - 37" xfId="191" xr:uid="{00000000-0005-0000-0000-0000BE000000}"/>
    <cellStyle name="Çıkış" xfId="192" builtinId="21" customBuiltin="1"/>
    <cellStyle name="Çıkış 2" xfId="193" xr:uid="{00000000-0005-0000-0000-0000C0000000}"/>
    <cellStyle name="Çıkış 3" xfId="194" xr:uid="{00000000-0005-0000-0000-0000C1000000}"/>
    <cellStyle name="Çıkış 4" xfId="195" xr:uid="{00000000-0005-0000-0000-0000C2000000}"/>
    <cellStyle name="Giriş" xfId="196" builtinId="20" customBuiltin="1"/>
    <cellStyle name="Giriş 2" xfId="197" xr:uid="{00000000-0005-0000-0000-0000C4000000}"/>
    <cellStyle name="Giriş 3" xfId="198" xr:uid="{00000000-0005-0000-0000-0000C5000000}"/>
    <cellStyle name="Giriş 4" xfId="199" xr:uid="{00000000-0005-0000-0000-0000C6000000}"/>
    <cellStyle name="Hesaplama" xfId="200" builtinId="22" customBuiltin="1"/>
    <cellStyle name="Hesaplama 2" xfId="201" xr:uid="{00000000-0005-0000-0000-0000C8000000}"/>
    <cellStyle name="Hesaplama 3" xfId="202" xr:uid="{00000000-0005-0000-0000-0000C9000000}"/>
    <cellStyle name="Hesaplama 4" xfId="203" xr:uid="{00000000-0005-0000-0000-0000CA000000}"/>
    <cellStyle name="Hyperlink" xfId="204" xr:uid="{00000000-0005-0000-0000-0000CB000000}"/>
    <cellStyle name="İşaretli Hücre" xfId="205" builtinId="23" customBuiltin="1"/>
    <cellStyle name="İşaretli Hücre 2" xfId="206" xr:uid="{00000000-0005-0000-0000-0000CD000000}"/>
    <cellStyle name="İşaretli Hücre 3" xfId="207" xr:uid="{00000000-0005-0000-0000-0000CE000000}"/>
    <cellStyle name="İşaretli Hücre 4" xfId="208" xr:uid="{00000000-0005-0000-0000-0000CF000000}"/>
    <cellStyle name="İyi" xfId="209" builtinId="26" customBuiltin="1"/>
    <cellStyle name="İyi 2" xfId="210" xr:uid="{00000000-0005-0000-0000-0000D1000000}"/>
    <cellStyle name="İyi 3" xfId="211" xr:uid="{00000000-0005-0000-0000-0000D2000000}"/>
    <cellStyle name="İyi 4" xfId="212" xr:uid="{00000000-0005-0000-0000-0000D3000000}"/>
    <cellStyle name="İzlenen Köprü 2" xfId="213" xr:uid="{00000000-0005-0000-0000-0000D4000000}"/>
    <cellStyle name="Köprü" xfId="214" builtinId="8"/>
    <cellStyle name="Köprü 2" xfId="215" xr:uid="{00000000-0005-0000-0000-0000D6000000}"/>
    <cellStyle name="Köprü 3" xfId="216" xr:uid="{00000000-0005-0000-0000-0000D7000000}"/>
    <cellStyle name="Köprü 4" xfId="217" xr:uid="{00000000-0005-0000-0000-0000D8000000}"/>
    <cellStyle name="Kötü" xfId="218" builtinId="27" customBuiltin="1"/>
    <cellStyle name="Kötü 2" xfId="219" xr:uid="{00000000-0005-0000-0000-0000DA000000}"/>
    <cellStyle name="Kötü 3" xfId="220" xr:uid="{00000000-0005-0000-0000-0000DB000000}"/>
    <cellStyle name="Kötü 4" xfId="221" xr:uid="{00000000-0005-0000-0000-0000DC000000}"/>
    <cellStyle name="Normal" xfId="0" builtinId="0"/>
    <cellStyle name="Normal 10" xfId="222" xr:uid="{00000000-0005-0000-0000-0000DE000000}"/>
    <cellStyle name="Normal 10 2" xfId="223" xr:uid="{00000000-0005-0000-0000-0000DF000000}"/>
    <cellStyle name="Normal 100" xfId="224" xr:uid="{00000000-0005-0000-0000-0000E0000000}"/>
    <cellStyle name="Normal 101" xfId="225" xr:uid="{00000000-0005-0000-0000-0000E1000000}"/>
    <cellStyle name="Normal 102" xfId="226" xr:uid="{00000000-0005-0000-0000-0000E2000000}"/>
    <cellStyle name="Normal 103" xfId="227" xr:uid="{00000000-0005-0000-0000-0000E3000000}"/>
    <cellStyle name="Normal 104" xfId="228" xr:uid="{00000000-0005-0000-0000-0000E4000000}"/>
    <cellStyle name="Normal 105" xfId="229" xr:uid="{00000000-0005-0000-0000-0000E5000000}"/>
    <cellStyle name="Normal 105 2" xfId="230" xr:uid="{00000000-0005-0000-0000-0000E6000000}"/>
    <cellStyle name="Normal 106" xfId="231" xr:uid="{00000000-0005-0000-0000-0000E7000000}"/>
    <cellStyle name="Normal 107" xfId="232" xr:uid="{00000000-0005-0000-0000-0000E8000000}"/>
    <cellStyle name="Normal 107 2" xfId="233" xr:uid="{00000000-0005-0000-0000-0000E9000000}"/>
    <cellStyle name="Normal 107_19-İL-EMOD-Öncelikli Yaşam" xfId="234" xr:uid="{00000000-0005-0000-0000-0000EA000000}"/>
    <cellStyle name="Normal 108" xfId="235" xr:uid="{00000000-0005-0000-0000-0000EB000000}"/>
    <cellStyle name="Normal 109" xfId="236" xr:uid="{00000000-0005-0000-0000-0000EC000000}"/>
    <cellStyle name="Normal 109 2" xfId="237" xr:uid="{00000000-0005-0000-0000-0000ED000000}"/>
    <cellStyle name="Normal 109_19-İL-EMOD-Öncelikli Yaşam" xfId="238" xr:uid="{00000000-0005-0000-0000-0000EE000000}"/>
    <cellStyle name="Normal 11" xfId="239" xr:uid="{00000000-0005-0000-0000-0000EF000000}"/>
    <cellStyle name="Normal 11 10" xfId="240" xr:uid="{00000000-0005-0000-0000-0000F0000000}"/>
    <cellStyle name="Normal 11 11" xfId="241" xr:uid="{00000000-0005-0000-0000-0000F1000000}"/>
    <cellStyle name="Normal 11 12" xfId="242" xr:uid="{00000000-0005-0000-0000-0000F2000000}"/>
    <cellStyle name="Normal 11 2" xfId="243" xr:uid="{00000000-0005-0000-0000-0000F3000000}"/>
    <cellStyle name="Normal 11 2 2" xfId="244" xr:uid="{00000000-0005-0000-0000-0000F4000000}"/>
    <cellStyle name="Normal 11 2 3" xfId="245" xr:uid="{00000000-0005-0000-0000-0000F5000000}"/>
    <cellStyle name="Normal 11 3" xfId="246" xr:uid="{00000000-0005-0000-0000-0000F6000000}"/>
    <cellStyle name="Normal 11 3 2" xfId="247" xr:uid="{00000000-0005-0000-0000-0000F7000000}"/>
    <cellStyle name="Normal 11 3 3" xfId="248" xr:uid="{00000000-0005-0000-0000-0000F8000000}"/>
    <cellStyle name="Normal 11 4" xfId="249" xr:uid="{00000000-0005-0000-0000-0000F9000000}"/>
    <cellStyle name="Normal 11 4 2" xfId="250" xr:uid="{00000000-0005-0000-0000-0000FA000000}"/>
    <cellStyle name="Normal 11 4 3" xfId="251" xr:uid="{00000000-0005-0000-0000-0000FB000000}"/>
    <cellStyle name="Normal 11 5" xfId="252" xr:uid="{00000000-0005-0000-0000-0000FC000000}"/>
    <cellStyle name="Normal 11 5 2" xfId="253" xr:uid="{00000000-0005-0000-0000-0000FD000000}"/>
    <cellStyle name="Normal 11 5 3" xfId="254" xr:uid="{00000000-0005-0000-0000-0000FE000000}"/>
    <cellStyle name="Normal 11 6" xfId="255" xr:uid="{00000000-0005-0000-0000-0000FF000000}"/>
    <cellStyle name="Normal 11 6 2" xfId="256" xr:uid="{00000000-0005-0000-0000-000000010000}"/>
    <cellStyle name="Normal 11 6 3" xfId="257" xr:uid="{00000000-0005-0000-0000-000001010000}"/>
    <cellStyle name="Normal 11 7" xfId="258" xr:uid="{00000000-0005-0000-0000-000002010000}"/>
    <cellStyle name="Normal 11 7 2" xfId="259" xr:uid="{00000000-0005-0000-0000-000003010000}"/>
    <cellStyle name="Normal 11 7 3" xfId="260" xr:uid="{00000000-0005-0000-0000-000004010000}"/>
    <cellStyle name="Normal 11 8" xfId="261" xr:uid="{00000000-0005-0000-0000-000005010000}"/>
    <cellStyle name="Normal 11 8 2" xfId="262" xr:uid="{00000000-0005-0000-0000-000006010000}"/>
    <cellStyle name="Normal 11 8 3" xfId="263" xr:uid="{00000000-0005-0000-0000-000007010000}"/>
    <cellStyle name="Normal 11 9" xfId="264" xr:uid="{00000000-0005-0000-0000-000008010000}"/>
    <cellStyle name="Normal 110" xfId="265" xr:uid="{00000000-0005-0000-0000-000009010000}"/>
    <cellStyle name="Normal 110 2" xfId="266" xr:uid="{00000000-0005-0000-0000-00000A010000}"/>
    <cellStyle name="Normal 110_19-İL-EMOD-Öncelikli Yaşam" xfId="267" xr:uid="{00000000-0005-0000-0000-00000B010000}"/>
    <cellStyle name="Normal 111" xfId="268" xr:uid="{00000000-0005-0000-0000-00000C010000}"/>
    <cellStyle name="Normal 111 2" xfId="269" xr:uid="{00000000-0005-0000-0000-00000D010000}"/>
    <cellStyle name="Normal 111_19-İL-EMOD-Öncelikli Yaşam" xfId="270" xr:uid="{00000000-0005-0000-0000-00000E010000}"/>
    <cellStyle name="Normal 12" xfId="271" xr:uid="{00000000-0005-0000-0000-00000F010000}"/>
    <cellStyle name="Normal 12 2" xfId="272" xr:uid="{00000000-0005-0000-0000-000010010000}"/>
    <cellStyle name="Normal 12 2 2" xfId="273" xr:uid="{00000000-0005-0000-0000-000011010000}"/>
    <cellStyle name="Normal 12 2 3" xfId="274" xr:uid="{00000000-0005-0000-0000-000012010000}"/>
    <cellStyle name="Normal 12 3" xfId="275" xr:uid="{00000000-0005-0000-0000-000013010000}"/>
    <cellStyle name="Normal 12 4" xfId="276" xr:uid="{00000000-0005-0000-0000-000014010000}"/>
    <cellStyle name="Normal 13" xfId="277" xr:uid="{00000000-0005-0000-0000-000015010000}"/>
    <cellStyle name="Normal 13 2" xfId="278" xr:uid="{00000000-0005-0000-0000-000016010000}"/>
    <cellStyle name="Normal 13 2 2" xfId="279" xr:uid="{00000000-0005-0000-0000-000017010000}"/>
    <cellStyle name="Normal 13 2 3" xfId="280" xr:uid="{00000000-0005-0000-0000-000018010000}"/>
    <cellStyle name="Normal 13 3" xfId="281" xr:uid="{00000000-0005-0000-0000-000019010000}"/>
    <cellStyle name="Normal 13 4" xfId="282" xr:uid="{00000000-0005-0000-0000-00001A010000}"/>
    <cellStyle name="Normal 14" xfId="283" xr:uid="{00000000-0005-0000-0000-00001B010000}"/>
    <cellStyle name="Normal 14 2" xfId="284" xr:uid="{00000000-0005-0000-0000-00001C010000}"/>
    <cellStyle name="Normal 14 2 2" xfId="285" xr:uid="{00000000-0005-0000-0000-00001D010000}"/>
    <cellStyle name="Normal 14 2 3" xfId="286" xr:uid="{00000000-0005-0000-0000-00001E010000}"/>
    <cellStyle name="Normal 14 3" xfId="287" xr:uid="{00000000-0005-0000-0000-00001F010000}"/>
    <cellStyle name="Normal 15" xfId="288" xr:uid="{00000000-0005-0000-0000-000020010000}"/>
    <cellStyle name="Normal 15 2" xfId="289" xr:uid="{00000000-0005-0000-0000-000021010000}"/>
    <cellStyle name="Normal 16" xfId="290" xr:uid="{00000000-0005-0000-0000-000022010000}"/>
    <cellStyle name="Normal 16 2" xfId="291" xr:uid="{00000000-0005-0000-0000-000023010000}"/>
    <cellStyle name="Normal 16 2 2" xfId="292" xr:uid="{00000000-0005-0000-0000-000024010000}"/>
    <cellStyle name="Normal 16 2 3" xfId="293" xr:uid="{00000000-0005-0000-0000-000025010000}"/>
    <cellStyle name="Normal 16 3" xfId="294" xr:uid="{00000000-0005-0000-0000-000026010000}"/>
    <cellStyle name="Normal 17" xfId="295" xr:uid="{00000000-0005-0000-0000-000027010000}"/>
    <cellStyle name="Normal 17 2" xfId="296" xr:uid="{00000000-0005-0000-0000-000028010000}"/>
    <cellStyle name="Normal 17 2 2" xfId="297" xr:uid="{00000000-0005-0000-0000-000029010000}"/>
    <cellStyle name="Normal 17 2 3" xfId="298" xr:uid="{00000000-0005-0000-0000-00002A010000}"/>
    <cellStyle name="Normal 17 3" xfId="299" xr:uid="{00000000-0005-0000-0000-00002B010000}"/>
    <cellStyle name="Normal 18" xfId="300" xr:uid="{00000000-0005-0000-0000-00002C010000}"/>
    <cellStyle name="Normal 18 2" xfId="301" xr:uid="{00000000-0005-0000-0000-00002D010000}"/>
    <cellStyle name="Normal 18 3" xfId="302" xr:uid="{00000000-0005-0000-0000-00002E010000}"/>
    <cellStyle name="Normal 18 4" xfId="303" xr:uid="{00000000-0005-0000-0000-00002F010000}"/>
    <cellStyle name="Normal 19" xfId="304" xr:uid="{00000000-0005-0000-0000-000030010000}"/>
    <cellStyle name="Normal 19 2" xfId="305" xr:uid="{00000000-0005-0000-0000-000031010000}"/>
    <cellStyle name="Normal 19 3" xfId="306" xr:uid="{00000000-0005-0000-0000-000032010000}"/>
    <cellStyle name="Normal 19 4" xfId="307" xr:uid="{00000000-0005-0000-0000-000033010000}"/>
    <cellStyle name="Normal 2" xfId="308" xr:uid="{00000000-0005-0000-0000-000034010000}"/>
    <cellStyle name="Normal 2 10" xfId="309" xr:uid="{00000000-0005-0000-0000-000035010000}"/>
    <cellStyle name="Normal 2 10 2" xfId="310" xr:uid="{00000000-0005-0000-0000-000036010000}"/>
    <cellStyle name="Normal 2 10 3" xfId="311" xr:uid="{00000000-0005-0000-0000-000037010000}"/>
    <cellStyle name="Normal 2 11" xfId="312" xr:uid="{00000000-0005-0000-0000-000038010000}"/>
    <cellStyle name="Normal 2 12" xfId="313" xr:uid="{00000000-0005-0000-0000-000039010000}"/>
    <cellStyle name="Normal 2 13" xfId="314" xr:uid="{00000000-0005-0000-0000-00003A010000}"/>
    <cellStyle name="Normal 2 14" xfId="315" xr:uid="{00000000-0005-0000-0000-00003B010000}"/>
    <cellStyle name="Normal 2 15" xfId="316" xr:uid="{00000000-0005-0000-0000-00003C010000}"/>
    <cellStyle name="Normal 2 16" xfId="317" xr:uid="{00000000-0005-0000-0000-00003D010000}"/>
    <cellStyle name="Normal 2 17" xfId="318" xr:uid="{00000000-0005-0000-0000-00003E010000}"/>
    <cellStyle name="Normal 2 18" xfId="319" xr:uid="{00000000-0005-0000-0000-00003F010000}"/>
    <cellStyle name="Normal 2 19" xfId="320" xr:uid="{00000000-0005-0000-0000-000040010000}"/>
    <cellStyle name="Normal 2 2" xfId="321" xr:uid="{00000000-0005-0000-0000-000041010000}"/>
    <cellStyle name="Normal 2 2 2" xfId="322" xr:uid="{00000000-0005-0000-0000-000042010000}"/>
    <cellStyle name="Normal 2 2 3" xfId="323" xr:uid="{00000000-0005-0000-0000-000043010000}"/>
    <cellStyle name="Normal 2 2 4" xfId="324" xr:uid="{00000000-0005-0000-0000-000044010000}"/>
    <cellStyle name="Normal 2 3" xfId="325" xr:uid="{00000000-0005-0000-0000-000045010000}"/>
    <cellStyle name="Normal 2 3 2" xfId="326" xr:uid="{00000000-0005-0000-0000-000046010000}"/>
    <cellStyle name="Normal 2 3 2 2" xfId="327" xr:uid="{00000000-0005-0000-0000-000047010000}"/>
    <cellStyle name="Normal 2 3 3" xfId="328" xr:uid="{00000000-0005-0000-0000-000048010000}"/>
    <cellStyle name="Normal 2 4" xfId="329" xr:uid="{00000000-0005-0000-0000-000049010000}"/>
    <cellStyle name="Normal 2 4 10" xfId="330" xr:uid="{00000000-0005-0000-0000-00004A010000}"/>
    <cellStyle name="Normal 2 4 11" xfId="331" xr:uid="{00000000-0005-0000-0000-00004B010000}"/>
    <cellStyle name="Normal 2 4 12" xfId="332" xr:uid="{00000000-0005-0000-0000-00004C010000}"/>
    <cellStyle name="Normal 2 4 2" xfId="333" xr:uid="{00000000-0005-0000-0000-00004D010000}"/>
    <cellStyle name="Normal 2 4 2 2" xfId="334" xr:uid="{00000000-0005-0000-0000-00004E010000}"/>
    <cellStyle name="Normal 2 4 2 3" xfId="335" xr:uid="{00000000-0005-0000-0000-00004F010000}"/>
    <cellStyle name="Normal 2 4 2 4" xfId="336" xr:uid="{00000000-0005-0000-0000-000050010000}"/>
    <cellStyle name="Normal 2 4 2 5" xfId="337" xr:uid="{00000000-0005-0000-0000-000051010000}"/>
    <cellStyle name="Normal 2 4 3" xfId="338" xr:uid="{00000000-0005-0000-0000-000052010000}"/>
    <cellStyle name="Normal 2 4 3 2" xfId="339" xr:uid="{00000000-0005-0000-0000-000053010000}"/>
    <cellStyle name="Normal 2 4 3 3" xfId="340" xr:uid="{00000000-0005-0000-0000-000054010000}"/>
    <cellStyle name="Normal 2 4 4" xfId="341" xr:uid="{00000000-0005-0000-0000-000055010000}"/>
    <cellStyle name="Normal 2 4 4 2" xfId="342" xr:uid="{00000000-0005-0000-0000-000056010000}"/>
    <cellStyle name="Normal 2 4 4 3" xfId="343" xr:uid="{00000000-0005-0000-0000-000057010000}"/>
    <cellStyle name="Normal 2 4 5" xfId="344" xr:uid="{00000000-0005-0000-0000-000058010000}"/>
    <cellStyle name="Normal 2 4 5 2" xfId="345" xr:uid="{00000000-0005-0000-0000-000059010000}"/>
    <cellStyle name="Normal 2 4 5 3" xfId="346" xr:uid="{00000000-0005-0000-0000-00005A010000}"/>
    <cellStyle name="Normal 2 4 6" xfId="347" xr:uid="{00000000-0005-0000-0000-00005B010000}"/>
    <cellStyle name="Normal 2 4 6 2" xfId="348" xr:uid="{00000000-0005-0000-0000-00005C010000}"/>
    <cellStyle name="Normal 2 4 6 3" xfId="349" xr:uid="{00000000-0005-0000-0000-00005D010000}"/>
    <cellStyle name="Normal 2 4 7" xfId="350" xr:uid="{00000000-0005-0000-0000-00005E010000}"/>
    <cellStyle name="Normal 2 4 7 2" xfId="351" xr:uid="{00000000-0005-0000-0000-00005F010000}"/>
    <cellStyle name="Normal 2 4 7 3" xfId="352" xr:uid="{00000000-0005-0000-0000-000060010000}"/>
    <cellStyle name="Normal 2 4 8" xfId="353" xr:uid="{00000000-0005-0000-0000-000061010000}"/>
    <cellStyle name="Normal 2 4 8 2" xfId="354" xr:uid="{00000000-0005-0000-0000-000062010000}"/>
    <cellStyle name="Normal 2 4 8 3" xfId="355" xr:uid="{00000000-0005-0000-0000-000063010000}"/>
    <cellStyle name="Normal 2 4 9" xfId="356" xr:uid="{00000000-0005-0000-0000-000064010000}"/>
    <cellStyle name="Normal 2 5" xfId="357" xr:uid="{00000000-0005-0000-0000-000065010000}"/>
    <cellStyle name="Normal 2 5 2" xfId="358" xr:uid="{00000000-0005-0000-0000-000066010000}"/>
    <cellStyle name="Normal 2 5 2 2" xfId="359" xr:uid="{00000000-0005-0000-0000-000067010000}"/>
    <cellStyle name="Normal 2 5 3" xfId="360" xr:uid="{00000000-0005-0000-0000-000068010000}"/>
    <cellStyle name="Normal 2 6" xfId="361" xr:uid="{00000000-0005-0000-0000-000069010000}"/>
    <cellStyle name="Normal 2 6 2" xfId="362" xr:uid="{00000000-0005-0000-0000-00006A010000}"/>
    <cellStyle name="Normal 2 6 2 2" xfId="363" xr:uid="{00000000-0005-0000-0000-00006B010000}"/>
    <cellStyle name="Normal 2 6 3" xfId="364" xr:uid="{00000000-0005-0000-0000-00006C010000}"/>
    <cellStyle name="Normal 2 7" xfId="365" xr:uid="{00000000-0005-0000-0000-00006D010000}"/>
    <cellStyle name="Normal 2 7 2" xfId="366" xr:uid="{00000000-0005-0000-0000-00006E010000}"/>
    <cellStyle name="Normal 2 7 3" xfId="367" xr:uid="{00000000-0005-0000-0000-00006F010000}"/>
    <cellStyle name="Normal 2 8" xfId="368" xr:uid="{00000000-0005-0000-0000-000070010000}"/>
    <cellStyle name="Normal 2 8 2" xfId="369" xr:uid="{00000000-0005-0000-0000-000071010000}"/>
    <cellStyle name="Normal 2 8 3" xfId="370" xr:uid="{00000000-0005-0000-0000-000072010000}"/>
    <cellStyle name="Normal 2 9" xfId="371" xr:uid="{00000000-0005-0000-0000-000073010000}"/>
    <cellStyle name="Normal 2 9 2" xfId="372" xr:uid="{00000000-0005-0000-0000-000074010000}"/>
    <cellStyle name="Normal 2 9 3" xfId="373" xr:uid="{00000000-0005-0000-0000-000075010000}"/>
    <cellStyle name="Normal 20" xfId="374" xr:uid="{00000000-0005-0000-0000-000076010000}"/>
    <cellStyle name="Normal 20 2" xfId="375" xr:uid="{00000000-0005-0000-0000-000077010000}"/>
    <cellStyle name="Normal 20 3" xfId="376" xr:uid="{00000000-0005-0000-0000-000078010000}"/>
    <cellStyle name="Normal 20 4" xfId="377" xr:uid="{00000000-0005-0000-0000-000079010000}"/>
    <cellStyle name="Normal 21" xfId="378" xr:uid="{00000000-0005-0000-0000-00007A010000}"/>
    <cellStyle name="Normal 21 2" xfId="379" xr:uid="{00000000-0005-0000-0000-00007B010000}"/>
    <cellStyle name="Normal 21 3" xfId="380" xr:uid="{00000000-0005-0000-0000-00007C010000}"/>
    <cellStyle name="Normal 21 4" xfId="381" xr:uid="{00000000-0005-0000-0000-00007D010000}"/>
    <cellStyle name="Normal 22" xfId="382" xr:uid="{00000000-0005-0000-0000-00007E010000}"/>
    <cellStyle name="Normal 22 2" xfId="383" xr:uid="{00000000-0005-0000-0000-00007F010000}"/>
    <cellStyle name="Normal 22 3" xfId="384" xr:uid="{00000000-0005-0000-0000-000080010000}"/>
    <cellStyle name="Normal 22 4" xfId="385" xr:uid="{00000000-0005-0000-0000-000081010000}"/>
    <cellStyle name="Normal 23" xfId="386" xr:uid="{00000000-0005-0000-0000-000082010000}"/>
    <cellStyle name="Normal 23 2" xfId="387" xr:uid="{00000000-0005-0000-0000-000083010000}"/>
    <cellStyle name="Normal 23 3" xfId="388" xr:uid="{00000000-0005-0000-0000-000084010000}"/>
    <cellStyle name="Normal 23 4" xfId="389" xr:uid="{00000000-0005-0000-0000-000085010000}"/>
    <cellStyle name="Normal 24" xfId="390" xr:uid="{00000000-0005-0000-0000-000086010000}"/>
    <cellStyle name="Normal 24 2" xfId="391" xr:uid="{00000000-0005-0000-0000-000087010000}"/>
    <cellStyle name="Normal 24 2 2" xfId="392" xr:uid="{00000000-0005-0000-0000-000088010000}"/>
    <cellStyle name="Normal 24 3" xfId="393" xr:uid="{00000000-0005-0000-0000-000089010000}"/>
    <cellStyle name="Normal 24 3 2" xfId="394" xr:uid="{00000000-0005-0000-0000-00008A010000}"/>
    <cellStyle name="Normal 24 4" xfId="395" xr:uid="{00000000-0005-0000-0000-00008B010000}"/>
    <cellStyle name="Normal 24 5" xfId="396" xr:uid="{00000000-0005-0000-0000-00008C010000}"/>
    <cellStyle name="Normal 24 6" xfId="397" xr:uid="{00000000-0005-0000-0000-00008D010000}"/>
    <cellStyle name="Normal 25" xfId="398" xr:uid="{00000000-0005-0000-0000-00008E010000}"/>
    <cellStyle name="Normal 25 2" xfId="399" xr:uid="{00000000-0005-0000-0000-00008F010000}"/>
    <cellStyle name="Normal 25 2 2" xfId="400" xr:uid="{00000000-0005-0000-0000-000090010000}"/>
    <cellStyle name="Normal 25 2 3" xfId="401" xr:uid="{00000000-0005-0000-0000-000091010000}"/>
    <cellStyle name="Normal 25 2 4" xfId="402" xr:uid="{00000000-0005-0000-0000-000092010000}"/>
    <cellStyle name="Normal 25 3" xfId="403" xr:uid="{00000000-0005-0000-0000-000093010000}"/>
    <cellStyle name="Normal 25 4" xfId="404" xr:uid="{00000000-0005-0000-0000-000094010000}"/>
    <cellStyle name="Normal 25 5" xfId="405" xr:uid="{00000000-0005-0000-0000-000095010000}"/>
    <cellStyle name="Normal 25 6" xfId="406" xr:uid="{00000000-0005-0000-0000-000096010000}"/>
    <cellStyle name="Normal 26" xfId="407" xr:uid="{00000000-0005-0000-0000-000097010000}"/>
    <cellStyle name="Normal 26 2" xfId="408" xr:uid="{00000000-0005-0000-0000-000098010000}"/>
    <cellStyle name="Normal 26 2 2" xfId="409" xr:uid="{00000000-0005-0000-0000-000099010000}"/>
    <cellStyle name="Normal 26 2 3" xfId="410" xr:uid="{00000000-0005-0000-0000-00009A010000}"/>
    <cellStyle name="Normal 26 3" xfId="411" xr:uid="{00000000-0005-0000-0000-00009B010000}"/>
    <cellStyle name="Normal 27" xfId="412" xr:uid="{00000000-0005-0000-0000-00009C010000}"/>
    <cellStyle name="Normal 27 2" xfId="413" xr:uid="{00000000-0005-0000-0000-00009D010000}"/>
    <cellStyle name="Normal 27 2 2" xfId="414" xr:uid="{00000000-0005-0000-0000-00009E010000}"/>
    <cellStyle name="Normal 27 2 3" xfId="415" xr:uid="{00000000-0005-0000-0000-00009F010000}"/>
    <cellStyle name="Normal 27 3" xfId="416" xr:uid="{00000000-0005-0000-0000-0000A0010000}"/>
    <cellStyle name="Normal 28" xfId="417" xr:uid="{00000000-0005-0000-0000-0000A1010000}"/>
    <cellStyle name="Normal 28 2" xfId="418" xr:uid="{00000000-0005-0000-0000-0000A2010000}"/>
    <cellStyle name="Normal 28 2 2" xfId="419" xr:uid="{00000000-0005-0000-0000-0000A3010000}"/>
    <cellStyle name="Normal 28 2 3" xfId="420" xr:uid="{00000000-0005-0000-0000-0000A4010000}"/>
    <cellStyle name="Normal 28 3" xfId="421" xr:uid="{00000000-0005-0000-0000-0000A5010000}"/>
    <cellStyle name="Normal 29" xfId="422" xr:uid="{00000000-0005-0000-0000-0000A6010000}"/>
    <cellStyle name="Normal 29 2" xfId="423" xr:uid="{00000000-0005-0000-0000-0000A7010000}"/>
    <cellStyle name="Normal 29 2 2" xfId="424" xr:uid="{00000000-0005-0000-0000-0000A8010000}"/>
    <cellStyle name="Normal 29 2 3" xfId="425" xr:uid="{00000000-0005-0000-0000-0000A9010000}"/>
    <cellStyle name="Normal 29 2 4" xfId="426" xr:uid="{00000000-0005-0000-0000-0000AA010000}"/>
    <cellStyle name="Normal 29 3" xfId="427" xr:uid="{00000000-0005-0000-0000-0000AB010000}"/>
    <cellStyle name="Normal 29 4" xfId="428" xr:uid="{00000000-0005-0000-0000-0000AC010000}"/>
    <cellStyle name="Normal 29 5" xfId="429" xr:uid="{00000000-0005-0000-0000-0000AD010000}"/>
    <cellStyle name="Normal 3" xfId="430" xr:uid="{00000000-0005-0000-0000-0000AE010000}"/>
    <cellStyle name="Normal 3 2" xfId="431" xr:uid="{00000000-0005-0000-0000-0000AF010000}"/>
    <cellStyle name="Normal 3 2 2" xfId="432" xr:uid="{00000000-0005-0000-0000-0000B0010000}"/>
    <cellStyle name="Normal 3 2 3" xfId="433" xr:uid="{00000000-0005-0000-0000-0000B1010000}"/>
    <cellStyle name="Normal 3 3" xfId="434" xr:uid="{00000000-0005-0000-0000-0000B2010000}"/>
    <cellStyle name="Normal 3 3 2" xfId="435" xr:uid="{00000000-0005-0000-0000-0000B3010000}"/>
    <cellStyle name="Normal 3 3 3" xfId="436" xr:uid="{00000000-0005-0000-0000-0000B4010000}"/>
    <cellStyle name="Normal 3 4" xfId="437" xr:uid="{00000000-0005-0000-0000-0000B5010000}"/>
    <cellStyle name="Normal 3 4 2" xfId="438" xr:uid="{00000000-0005-0000-0000-0000B6010000}"/>
    <cellStyle name="Normal 3 4 3" xfId="439" xr:uid="{00000000-0005-0000-0000-0000B7010000}"/>
    <cellStyle name="Normal 3 5" xfId="440" xr:uid="{00000000-0005-0000-0000-0000B8010000}"/>
    <cellStyle name="Normal 3 5 2" xfId="441" xr:uid="{00000000-0005-0000-0000-0000B9010000}"/>
    <cellStyle name="Normal 3 5 3" xfId="442" xr:uid="{00000000-0005-0000-0000-0000BA010000}"/>
    <cellStyle name="Normal 3 6" xfId="443" xr:uid="{00000000-0005-0000-0000-0000BB010000}"/>
    <cellStyle name="Normal 3 7" xfId="444" xr:uid="{00000000-0005-0000-0000-0000BC010000}"/>
    <cellStyle name="Normal 30" xfId="445" xr:uid="{00000000-0005-0000-0000-0000BD010000}"/>
    <cellStyle name="Normal 30 2" xfId="446" xr:uid="{00000000-0005-0000-0000-0000BE010000}"/>
    <cellStyle name="Normal 30 3" xfId="447" xr:uid="{00000000-0005-0000-0000-0000BF010000}"/>
    <cellStyle name="Normal 30 4" xfId="448" xr:uid="{00000000-0005-0000-0000-0000C0010000}"/>
    <cellStyle name="Normal 31" xfId="449" xr:uid="{00000000-0005-0000-0000-0000C1010000}"/>
    <cellStyle name="Normal 31 2" xfId="450" xr:uid="{00000000-0005-0000-0000-0000C2010000}"/>
    <cellStyle name="Normal 31 3" xfId="451" xr:uid="{00000000-0005-0000-0000-0000C3010000}"/>
    <cellStyle name="Normal 31 4" xfId="452" xr:uid="{00000000-0005-0000-0000-0000C4010000}"/>
    <cellStyle name="Normal 32" xfId="453" xr:uid="{00000000-0005-0000-0000-0000C5010000}"/>
    <cellStyle name="Normal 32 2" xfId="454" xr:uid="{00000000-0005-0000-0000-0000C6010000}"/>
    <cellStyle name="Normal 32 3" xfId="455" xr:uid="{00000000-0005-0000-0000-0000C7010000}"/>
    <cellStyle name="Normal 32 4" xfId="456" xr:uid="{00000000-0005-0000-0000-0000C8010000}"/>
    <cellStyle name="Normal 33" xfId="457" xr:uid="{00000000-0005-0000-0000-0000C9010000}"/>
    <cellStyle name="Normal 33 2" xfId="458" xr:uid="{00000000-0005-0000-0000-0000CA010000}"/>
    <cellStyle name="Normal 33 3" xfId="459" xr:uid="{00000000-0005-0000-0000-0000CB010000}"/>
    <cellStyle name="Normal 33 4" xfId="460" xr:uid="{00000000-0005-0000-0000-0000CC010000}"/>
    <cellStyle name="Normal 34" xfId="461" xr:uid="{00000000-0005-0000-0000-0000CD010000}"/>
    <cellStyle name="Normal 34 2" xfId="462" xr:uid="{00000000-0005-0000-0000-0000CE010000}"/>
    <cellStyle name="Normal 34 3" xfId="463" xr:uid="{00000000-0005-0000-0000-0000CF010000}"/>
    <cellStyle name="Normal 34 4" xfId="464" xr:uid="{00000000-0005-0000-0000-0000D0010000}"/>
    <cellStyle name="Normal 35" xfId="465" xr:uid="{00000000-0005-0000-0000-0000D1010000}"/>
    <cellStyle name="Normal 35 2" xfId="466" xr:uid="{00000000-0005-0000-0000-0000D2010000}"/>
    <cellStyle name="Normal 35 3" xfId="467" xr:uid="{00000000-0005-0000-0000-0000D3010000}"/>
    <cellStyle name="Normal 35 4" xfId="468" xr:uid="{00000000-0005-0000-0000-0000D4010000}"/>
    <cellStyle name="Normal 36" xfId="469" xr:uid="{00000000-0005-0000-0000-0000D5010000}"/>
    <cellStyle name="Normal 36 2" xfId="470" xr:uid="{00000000-0005-0000-0000-0000D6010000}"/>
    <cellStyle name="Normal 36 3" xfId="471" xr:uid="{00000000-0005-0000-0000-0000D7010000}"/>
    <cellStyle name="Normal 36 4" xfId="472" xr:uid="{00000000-0005-0000-0000-0000D8010000}"/>
    <cellStyle name="Normal 37" xfId="473" xr:uid="{00000000-0005-0000-0000-0000D9010000}"/>
    <cellStyle name="Normal 37 2" xfId="474" xr:uid="{00000000-0005-0000-0000-0000DA010000}"/>
    <cellStyle name="Normal 37 3" xfId="475" xr:uid="{00000000-0005-0000-0000-0000DB010000}"/>
    <cellStyle name="Normal 37 4" xfId="476" xr:uid="{00000000-0005-0000-0000-0000DC010000}"/>
    <cellStyle name="Normal 38" xfId="477" xr:uid="{00000000-0005-0000-0000-0000DD010000}"/>
    <cellStyle name="Normal 38 2" xfId="478" xr:uid="{00000000-0005-0000-0000-0000DE010000}"/>
    <cellStyle name="Normal 38 3" xfId="479" xr:uid="{00000000-0005-0000-0000-0000DF010000}"/>
    <cellStyle name="Normal 39" xfId="480" xr:uid="{00000000-0005-0000-0000-0000E0010000}"/>
    <cellStyle name="Normal 39 2" xfId="481" xr:uid="{00000000-0005-0000-0000-0000E1010000}"/>
    <cellStyle name="Normal 39 3" xfId="482" xr:uid="{00000000-0005-0000-0000-0000E2010000}"/>
    <cellStyle name="Normal 4" xfId="483" xr:uid="{00000000-0005-0000-0000-0000E3010000}"/>
    <cellStyle name="Normal 4 2" xfId="484" xr:uid="{00000000-0005-0000-0000-0000E4010000}"/>
    <cellStyle name="Normal 4 2 2" xfId="485" xr:uid="{00000000-0005-0000-0000-0000E5010000}"/>
    <cellStyle name="Normal 4 2_25.İL-EMOD-Öncelikli Yaşam" xfId="486" xr:uid="{00000000-0005-0000-0000-0000E6010000}"/>
    <cellStyle name="Normal 4 3" xfId="487" xr:uid="{00000000-0005-0000-0000-0000E7010000}"/>
    <cellStyle name="Normal 4 3 10" xfId="488" xr:uid="{00000000-0005-0000-0000-0000E8010000}"/>
    <cellStyle name="Normal 4 3 10 2" xfId="489" xr:uid="{00000000-0005-0000-0000-0000E9010000}"/>
    <cellStyle name="Normal 4 3 10 3" xfId="490" xr:uid="{00000000-0005-0000-0000-0000EA010000}"/>
    <cellStyle name="Normal 4 3 11" xfId="491" xr:uid="{00000000-0005-0000-0000-0000EB010000}"/>
    <cellStyle name="Normal 4 3 12" xfId="492" xr:uid="{00000000-0005-0000-0000-0000EC010000}"/>
    <cellStyle name="Normal 4 3 13" xfId="493" xr:uid="{00000000-0005-0000-0000-0000ED010000}"/>
    <cellStyle name="Normal 4 3 2" xfId="494" xr:uid="{00000000-0005-0000-0000-0000EE010000}"/>
    <cellStyle name="Normal 4 3 2 10" xfId="495" xr:uid="{00000000-0005-0000-0000-0000EF010000}"/>
    <cellStyle name="Normal 4 3 2 11" xfId="496" xr:uid="{00000000-0005-0000-0000-0000F0010000}"/>
    <cellStyle name="Normal 4 3 2 2" xfId="497" xr:uid="{00000000-0005-0000-0000-0000F1010000}"/>
    <cellStyle name="Normal 4 3 2 2 2" xfId="498" xr:uid="{00000000-0005-0000-0000-0000F2010000}"/>
    <cellStyle name="Normal 4 3 2 2 3" xfId="499" xr:uid="{00000000-0005-0000-0000-0000F3010000}"/>
    <cellStyle name="Normal 4 3 2 2 4" xfId="500" xr:uid="{00000000-0005-0000-0000-0000F4010000}"/>
    <cellStyle name="Normal 4 3 2 3" xfId="501" xr:uid="{00000000-0005-0000-0000-0000F5010000}"/>
    <cellStyle name="Normal 4 3 2 3 2" xfId="502" xr:uid="{00000000-0005-0000-0000-0000F6010000}"/>
    <cellStyle name="Normal 4 3 2 3 3" xfId="503" xr:uid="{00000000-0005-0000-0000-0000F7010000}"/>
    <cellStyle name="Normal 4 3 2 4" xfId="504" xr:uid="{00000000-0005-0000-0000-0000F8010000}"/>
    <cellStyle name="Normal 4 3 2 4 2" xfId="505" xr:uid="{00000000-0005-0000-0000-0000F9010000}"/>
    <cellStyle name="Normal 4 3 2 4 3" xfId="506" xr:uid="{00000000-0005-0000-0000-0000FA010000}"/>
    <cellStyle name="Normal 4 3 2 5" xfId="507" xr:uid="{00000000-0005-0000-0000-0000FB010000}"/>
    <cellStyle name="Normal 4 3 2 5 2" xfId="508" xr:uid="{00000000-0005-0000-0000-0000FC010000}"/>
    <cellStyle name="Normal 4 3 2 5 3" xfId="509" xr:uid="{00000000-0005-0000-0000-0000FD010000}"/>
    <cellStyle name="Normal 4 3 2 6" xfId="510" xr:uid="{00000000-0005-0000-0000-0000FE010000}"/>
    <cellStyle name="Normal 4 3 2 6 2" xfId="511" xr:uid="{00000000-0005-0000-0000-0000FF010000}"/>
    <cellStyle name="Normal 4 3 2 6 3" xfId="512" xr:uid="{00000000-0005-0000-0000-000000020000}"/>
    <cellStyle name="Normal 4 3 2 7" xfId="513" xr:uid="{00000000-0005-0000-0000-000001020000}"/>
    <cellStyle name="Normal 4 3 2 7 2" xfId="514" xr:uid="{00000000-0005-0000-0000-000002020000}"/>
    <cellStyle name="Normal 4 3 2 7 3" xfId="515" xr:uid="{00000000-0005-0000-0000-000003020000}"/>
    <cellStyle name="Normal 4 3 2 8" xfId="516" xr:uid="{00000000-0005-0000-0000-000004020000}"/>
    <cellStyle name="Normal 4 3 2 8 2" xfId="517" xr:uid="{00000000-0005-0000-0000-000005020000}"/>
    <cellStyle name="Normal 4 3 2 8 3" xfId="518" xr:uid="{00000000-0005-0000-0000-000006020000}"/>
    <cellStyle name="Normal 4 3 2 9" xfId="519" xr:uid="{00000000-0005-0000-0000-000007020000}"/>
    <cellStyle name="Normal 4 3 3" xfId="520" xr:uid="{00000000-0005-0000-0000-000008020000}"/>
    <cellStyle name="Normal 4 3 3 2" xfId="521" xr:uid="{00000000-0005-0000-0000-000009020000}"/>
    <cellStyle name="Normal 4 3 3 3" xfId="522" xr:uid="{00000000-0005-0000-0000-00000A020000}"/>
    <cellStyle name="Normal 4 3 3 4" xfId="523" xr:uid="{00000000-0005-0000-0000-00000B020000}"/>
    <cellStyle name="Normal 4 3 4" xfId="524" xr:uid="{00000000-0005-0000-0000-00000C020000}"/>
    <cellStyle name="Normal 4 3 4 10" xfId="525" xr:uid="{00000000-0005-0000-0000-00000D020000}"/>
    <cellStyle name="Normal 4 3 4 11" xfId="526" xr:uid="{00000000-0005-0000-0000-00000E020000}"/>
    <cellStyle name="Normal 4 3 4 2" xfId="527" xr:uid="{00000000-0005-0000-0000-00000F020000}"/>
    <cellStyle name="Normal 4 3 4 2 2" xfId="528" xr:uid="{00000000-0005-0000-0000-000010020000}"/>
    <cellStyle name="Normal 4 3 4 2 3" xfId="529" xr:uid="{00000000-0005-0000-0000-000011020000}"/>
    <cellStyle name="Normal 4 3 4 2 4" xfId="530" xr:uid="{00000000-0005-0000-0000-000012020000}"/>
    <cellStyle name="Normal 4 3 4 3" xfId="531" xr:uid="{00000000-0005-0000-0000-000013020000}"/>
    <cellStyle name="Normal 4 3 4 3 2" xfId="532" xr:uid="{00000000-0005-0000-0000-000014020000}"/>
    <cellStyle name="Normal 4 3 4 3 3" xfId="533" xr:uid="{00000000-0005-0000-0000-000015020000}"/>
    <cellStyle name="Normal 4 3 4 4" xfId="534" xr:uid="{00000000-0005-0000-0000-000016020000}"/>
    <cellStyle name="Normal 4 3 4 4 2" xfId="535" xr:uid="{00000000-0005-0000-0000-000017020000}"/>
    <cellStyle name="Normal 4 3 4 4 3" xfId="536" xr:uid="{00000000-0005-0000-0000-000018020000}"/>
    <cellStyle name="Normal 4 3 4 5" xfId="537" xr:uid="{00000000-0005-0000-0000-000019020000}"/>
    <cellStyle name="Normal 4 3 4 5 2" xfId="538" xr:uid="{00000000-0005-0000-0000-00001A020000}"/>
    <cellStyle name="Normal 4 3 4 5 3" xfId="539" xr:uid="{00000000-0005-0000-0000-00001B020000}"/>
    <cellStyle name="Normal 4 3 4 6" xfId="540" xr:uid="{00000000-0005-0000-0000-00001C020000}"/>
    <cellStyle name="Normal 4 3 4 6 2" xfId="541" xr:uid="{00000000-0005-0000-0000-00001D020000}"/>
    <cellStyle name="Normal 4 3 4 6 3" xfId="542" xr:uid="{00000000-0005-0000-0000-00001E020000}"/>
    <cellStyle name="Normal 4 3 4 7" xfId="543" xr:uid="{00000000-0005-0000-0000-00001F020000}"/>
    <cellStyle name="Normal 4 3 4 7 2" xfId="544" xr:uid="{00000000-0005-0000-0000-000020020000}"/>
    <cellStyle name="Normal 4 3 4 7 3" xfId="545" xr:uid="{00000000-0005-0000-0000-000021020000}"/>
    <cellStyle name="Normal 4 3 4 8" xfId="546" xr:uid="{00000000-0005-0000-0000-000022020000}"/>
    <cellStyle name="Normal 4 3 4 8 2" xfId="547" xr:uid="{00000000-0005-0000-0000-000023020000}"/>
    <cellStyle name="Normal 4 3 4 8 3" xfId="548" xr:uid="{00000000-0005-0000-0000-000024020000}"/>
    <cellStyle name="Normal 4 3 4 9" xfId="549" xr:uid="{00000000-0005-0000-0000-000025020000}"/>
    <cellStyle name="Normal 4 3 5" xfId="550" xr:uid="{00000000-0005-0000-0000-000026020000}"/>
    <cellStyle name="Normal 4 3 5 2" xfId="551" xr:uid="{00000000-0005-0000-0000-000027020000}"/>
    <cellStyle name="Normal 4 3 5 3" xfId="552" xr:uid="{00000000-0005-0000-0000-000028020000}"/>
    <cellStyle name="Normal 4 3 5 4" xfId="553" xr:uid="{00000000-0005-0000-0000-000029020000}"/>
    <cellStyle name="Normal 4 3 6" xfId="554" xr:uid="{00000000-0005-0000-0000-00002A020000}"/>
    <cellStyle name="Normal 4 3 6 2" xfId="555" xr:uid="{00000000-0005-0000-0000-00002B020000}"/>
    <cellStyle name="Normal 4 3 6 3" xfId="556" xr:uid="{00000000-0005-0000-0000-00002C020000}"/>
    <cellStyle name="Normal 4 3 7" xfId="557" xr:uid="{00000000-0005-0000-0000-00002D020000}"/>
    <cellStyle name="Normal 4 3 7 2" xfId="558" xr:uid="{00000000-0005-0000-0000-00002E020000}"/>
    <cellStyle name="Normal 4 3 7 3" xfId="559" xr:uid="{00000000-0005-0000-0000-00002F020000}"/>
    <cellStyle name="Normal 4 3 8" xfId="560" xr:uid="{00000000-0005-0000-0000-000030020000}"/>
    <cellStyle name="Normal 4 3 8 2" xfId="561" xr:uid="{00000000-0005-0000-0000-000031020000}"/>
    <cellStyle name="Normal 4 3 8 3" xfId="562" xr:uid="{00000000-0005-0000-0000-000032020000}"/>
    <cellStyle name="Normal 4 3 9" xfId="563" xr:uid="{00000000-0005-0000-0000-000033020000}"/>
    <cellStyle name="Normal 4 3 9 2" xfId="564" xr:uid="{00000000-0005-0000-0000-000034020000}"/>
    <cellStyle name="Normal 4 3 9 3" xfId="565" xr:uid="{00000000-0005-0000-0000-000035020000}"/>
    <cellStyle name="Normal 4 4" xfId="566" xr:uid="{00000000-0005-0000-0000-000036020000}"/>
    <cellStyle name="Normal 4 5" xfId="567" xr:uid="{00000000-0005-0000-0000-000037020000}"/>
    <cellStyle name="Normal 4_19-İL-EMOD-Öncelikli Yaşam" xfId="568" xr:uid="{00000000-0005-0000-0000-000038020000}"/>
    <cellStyle name="Normal 40" xfId="569" xr:uid="{00000000-0005-0000-0000-000039020000}"/>
    <cellStyle name="Normal 40 2" xfId="570" xr:uid="{00000000-0005-0000-0000-00003A020000}"/>
    <cellStyle name="Normal 40 3" xfId="571" xr:uid="{00000000-0005-0000-0000-00003B020000}"/>
    <cellStyle name="Normal 41" xfId="572" xr:uid="{00000000-0005-0000-0000-00003C020000}"/>
    <cellStyle name="Normal 41 2" xfId="573" xr:uid="{00000000-0005-0000-0000-00003D020000}"/>
    <cellStyle name="Normal 41 3" xfId="574" xr:uid="{00000000-0005-0000-0000-00003E020000}"/>
    <cellStyle name="Normal 42" xfId="575" xr:uid="{00000000-0005-0000-0000-00003F020000}"/>
    <cellStyle name="Normal 42 2" xfId="576" xr:uid="{00000000-0005-0000-0000-000040020000}"/>
    <cellStyle name="Normal 42 3" xfId="577" xr:uid="{00000000-0005-0000-0000-000041020000}"/>
    <cellStyle name="Normal 43" xfId="578" xr:uid="{00000000-0005-0000-0000-000042020000}"/>
    <cellStyle name="Normal 43 2" xfId="579" xr:uid="{00000000-0005-0000-0000-000043020000}"/>
    <cellStyle name="Normal 43 3" xfId="580" xr:uid="{00000000-0005-0000-0000-000044020000}"/>
    <cellStyle name="Normal 44" xfId="581" xr:uid="{00000000-0005-0000-0000-000045020000}"/>
    <cellStyle name="Normal 44 2" xfId="582" xr:uid="{00000000-0005-0000-0000-000046020000}"/>
    <cellStyle name="Normal 44 3" xfId="583" xr:uid="{00000000-0005-0000-0000-000047020000}"/>
    <cellStyle name="Normal 45" xfId="584" xr:uid="{00000000-0005-0000-0000-000048020000}"/>
    <cellStyle name="Normal 45 2" xfId="585" xr:uid="{00000000-0005-0000-0000-000049020000}"/>
    <cellStyle name="Normal 45 3" xfId="586" xr:uid="{00000000-0005-0000-0000-00004A020000}"/>
    <cellStyle name="Normal 46" xfId="587" xr:uid="{00000000-0005-0000-0000-00004B020000}"/>
    <cellStyle name="Normal 46 2" xfId="588" xr:uid="{00000000-0005-0000-0000-00004C020000}"/>
    <cellStyle name="Normal 46 3" xfId="589" xr:uid="{00000000-0005-0000-0000-00004D020000}"/>
    <cellStyle name="Normal 47" xfId="590" xr:uid="{00000000-0005-0000-0000-00004E020000}"/>
    <cellStyle name="Normal 47 2" xfId="591" xr:uid="{00000000-0005-0000-0000-00004F020000}"/>
    <cellStyle name="Normal 47 3" xfId="592" xr:uid="{00000000-0005-0000-0000-000050020000}"/>
    <cellStyle name="Normal 48" xfId="593" xr:uid="{00000000-0005-0000-0000-000051020000}"/>
    <cellStyle name="Normal 48 2" xfId="594" xr:uid="{00000000-0005-0000-0000-000052020000}"/>
    <cellStyle name="Normal 48 3" xfId="595" xr:uid="{00000000-0005-0000-0000-000053020000}"/>
    <cellStyle name="Normal 49" xfId="596" xr:uid="{00000000-0005-0000-0000-000054020000}"/>
    <cellStyle name="Normal 49 2" xfId="597" xr:uid="{00000000-0005-0000-0000-000055020000}"/>
    <cellStyle name="Normal 49 3" xfId="598" xr:uid="{00000000-0005-0000-0000-000056020000}"/>
    <cellStyle name="Normal 5" xfId="599" xr:uid="{00000000-0005-0000-0000-000057020000}"/>
    <cellStyle name="Normal 5 2" xfId="600" xr:uid="{00000000-0005-0000-0000-000058020000}"/>
    <cellStyle name="Normal 5 3" xfId="601" xr:uid="{00000000-0005-0000-0000-000059020000}"/>
    <cellStyle name="Normal 5 4" xfId="602" xr:uid="{00000000-0005-0000-0000-00005A020000}"/>
    <cellStyle name="Normal 5 5" xfId="603" xr:uid="{00000000-0005-0000-0000-00005B020000}"/>
    <cellStyle name="Normal 5 6" xfId="604" xr:uid="{00000000-0005-0000-0000-00005C020000}"/>
    <cellStyle name="Normal 5 7" xfId="605" xr:uid="{00000000-0005-0000-0000-00005D020000}"/>
    <cellStyle name="Normal 50" xfId="606" xr:uid="{00000000-0005-0000-0000-00005E020000}"/>
    <cellStyle name="Normal 50 2" xfId="607" xr:uid="{00000000-0005-0000-0000-00005F020000}"/>
    <cellStyle name="Normal 50 3" xfId="608" xr:uid="{00000000-0005-0000-0000-000060020000}"/>
    <cellStyle name="Normal 51" xfId="609" xr:uid="{00000000-0005-0000-0000-000061020000}"/>
    <cellStyle name="Normal 51 2" xfId="610" xr:uid="{00000000-0005-0000-0000-000062020000}"/>
    <cellStyle name="Normal 51 3" xfId="611" xr:uid="{00000000-0005-0000-0000-000063020000}"/>
    <cellStyle name="Normal 52" xfId="612" xr:uid="{00000000-0005-0000-0000-000064020000}"/>
    <cellStyle name="Normal 52 2" xfId="613" xr:uid="{00000000-0005-0000-0000-000065020000}"/>
    <cellStyle name="Normal 52 3" xfId="614" xr:uid="{00000000-0005-0000-0000-000066020000}"/>
    <cellStyle name="Normal 53" xfId="615" xr:uid="{00000000-0005-0000-0000-000067020000}"/>
    <cellStyle name="Normal 53 2" xfId="616" xr:uid="{00000000-0005-0000-0000-000068020000}"/>
    <cellStyle name="Normal 53 3" xfId="617" xr:uid="{00000000-0005-0000-0000-000069020000}"/>
    <cellStyle name="Normal 54" xfId="618" xr:uid="{00000000-0005-0000-0000-00006A020000}"/>
    <cellStyle name="Normal 54 2" xfId="619" xr:uid="{00000000-0005-0000-0000-00006B020000}"/>
    <cellStyle name="Normal 54 3" xfId="620" xr:uid="{00000000-0005-0000-0000-00006C020000}"/>
    <cellStyle name="Normal 55" xfId="621" xr:uid="{00000000-0005-0000-0000-00006D020000}"/>
    <cellStyle name="Normal 55 2" xfId="622" xr:uid="{00000000-0005-0000-0000-00006E020000}"/>
    <cellStyle name="Normal 55 3" xfId="623" xr:uid="{00000000-0005-0000-0000-00006F020000}"/>
    <cellStyle name="Normal 56" xfId="624" xr:uid="{00000000-0005-0000-0000-000070020000}"/>
    <cellStyle name="Normal 56 2" xfId="625" xr:uid="{00000000-0005-0000-0000-000071020000}"/>
    <cellStyle name="Normal 56 3" xfId="626" xr:uid="{00000000-0005-0000-0000-000072020000}"/>
    <cellStyle name="Normal 57" xfId="627" xr:uid="{00000000-0005-0000-0000-000073020000}"/>
    <cellStyle name="Normal 57 2" xfId="628" xr:uid="{00000000-0005-0000-0000-000074020000}"/>
    <cellStyle name="Normal 57 3" xfId="629" xr:uid="{00000000-0005-0000-0000-000075020000}"/>
    <cellStyle name="Normal 58" xfId="630" xr:uid="{00000000-0005-0000-0000-000076020000}"/>
    <cellStyle name="Normal 58 2" xfId="631" xr:uid="{00000000-0005-0000-0000-000077020000}"/>
    <cellStyle name="Normal 58 3" xfId="632" xr:uid="{00000000-0005-0000-0000-000078020000}"/>
    <cellStyle name="Normal 59" xfId="633" xr:uid="{00000000-0005-0000-0000-000079020000}"/>
    <cellStyle name="Normal 59 2" xfId="634" xr:uid="{00000000-0005-0000-0000-00007A020000}"/>
    <cellStyle name="Normal 59 3" xfId="635" xr:uid="{00000000-0005-0000-0000-00007B020000}"/>
    <cellStyle name="Normal 6" xfId="636" xr:uid="{00000000-0005-0000-0000-00007C020000}"/>
    <cellStyle name="Normal 6 10" xfId="637" xr:uid="{00000000-0005-0000-0000-00007D020000}"/>
    <cellStyle name="Normal 6 11" xfId="638" xr:uid="{00000000-0005-0000-0000-00007E020000}"/>
    <cellStyle name="Normal 6 12" xfId="639" xr:uid="{00000000-0005-0000-0000-00007F020000}"/>
    <cellStyle name="Normal 6 2" xfId="640" xr:uid="{00000000-0005-0000-0000-000080020000}"/>
    <cellStyle name="Normal 6 2 2" xfId="641" xr:uid="{00000000-0005-0000-0000-000081020000}"/>
    <cellStyle name="Normal 6 2 3" xfId="642" xr:uid="{00000000-0005-0000-0000-000082020000}"/>
    <cellStyle name="Normal 6 2 4" xfId="643" xr:uid="{00000000-0005-0000-0000-000083020000}"/>
    <cellStyle name="Normal 6 3" xfId="644" xr:uid="{00000000-0005-0000-0000-000084020000}"/>
    <cellStyle name="Normal 6 3 2" xfId="645" xr:uid="{00000000-0005-0000-0000-000085020000}"/>
    <cellStyle name="Normal 6 3 3" xfId="646" xr:uid="{00000000-0005-0000-0000-000086020000}"/>
    <cellStyle name="Normal 6 3 4" xfId="647" xr:uid="{00000000-0005-0000-0000-000087020000}"/>
    <cellStyle name="Normal 6 4" xfId="648" xr:uid="{00000000-0005-0000-0000-000088020000}"/>
    <cellStyle name="Normal 6 4 2" xfId="649" xr:uid="{00000000-0005-0000-0000-000089020000}"/>
    <cellStyle name="Normal 6 4 3" xfId="650" xr:uid="{00000000-0005-0000-0000-00008A020000}"/>
    <cellStyle name="Normal 6 4 4" xfId="651" xr:uid="{00000000-0005-0000-0000-00008B020000}"/>
    <cellStyle name="Normal 6 5" xfId="652" xr:uid="{00000000-0005-0000-0000-00008C020000}"/>
    <cellStyle name="Normal 6 5 2" xfId="653" xr:uid="{00000000-0005-0000-0000-00008D020000}"/>
    <cellStyle name="Normal 6 5 3" xfId="654" xr:uid="{00000000-0005-0000-0000-00008E020000}"/>
    <cellStyle name="Normal 6 6" xfId="655" xr:uid="{00000000-0005-0000-0000-00008F020000}"/>
    <cellStyle name="Normal 6 6 2" xfId="656" xr:uid="{00000000-0005-0000-0000-000090020000}"/>
    <cellStyle name="Normal 6 6 2 2" xfId="657" xr:uid="{00000000-0005-0000-0000-000091020000}"/>
    <cellStyle name="Normal 6 6 2 3" xfId="658" xr:uid="{00000000-0005-0000-0000-000092020000}"/>
    <cellStyle name="Normal 6 6 3" xfId="659" xr:uid="{00000000-0005-0000-0000-000093020000}"/>
    <cellStyle name="Normal 6 6 4" xfId="660" xr:uid="{00000000-0005-0000-0000-000094020000}"/>
    <cellStyle name="Normal 6 7" xfId="661" xr:uid="{00000000-0005-0000-0000-000095020000}"/>
    <cellStyle name="Normal 6 7 2" xfId="662" xr:uid="{00000000-0005-0000-0000-000096020000}"/>
    <cellStyle name="Normal 6 7 3" xfId="663" xr:uid="{00000000-0005-0000-0000-000097020000}"/>
    <cellStyle name="Normal 6 8" xfId="664" xr:uid="{00000000-0005-0000-0000-000098020000}"/>
    <cellStyle name="Normal 6 8 2" xfId="665" xr:uid="{00000000-0005-0000-0000-000099020000}"/>
    <cellStyle name="Normal 6 8 3" xfId="666" xr:uid="{00000000-0005-0000-0000-00009A020000}"/>
    <cellStyle name="Normal 6 9" xfId="667" xr:uid="{00000000-0005-0000-0000-00009B020000}"/>
    <cellStyle name="Normal 60" xfId="668" xr:uid="{00000000-0005-0000-0000-00009C020000}"/>
    <cellStyle name="Normal 60 2" xfId="669" xr:uid="{00000000-0005-0000-0000-00009D020000}"/>
    <cellStyle name="Normal 60 3" xfId="670" xr:uid="{00000000-0005-0000-0000-00009E020000}"/>
    <cellStyle name="Normal 61" xfId="671" xr:uid="{00000000-0005-0000-0000-00009F020000}"/>
    <cellStyle name="Normal 61 2" xfId="672" xr:uid="{00000000-0005-0000-0000-0000A0020000}"/>
    <cellStyle name="Normal 61 3" xfId="673" xr:uid="{00000000-0005-0000-0000-0000A1020000}"/>
    <cellStyle name="Normal 62" xfId="674" xr:uid="{00000000-0005-0000-0000-0000A2020000}"/>
    <cellStyle name="Normal 62 2" xfId="675" xr:uid="{00000000-0005-0000-0000-0000A3020000}"/>
    <cellStyle name="Normal 62 3" xfId="676" xr:uid="{00000000-0005-0000-0000-0000A4020000}"/>
    <cellStyle name="Normal 63" xfId="677" xr:uid="{00000000-0005-0000-0000-0000A5020000}"/>
    <cellStyle name="Normal 63 2" xfId="678" xr:uid="{00000000-0005-0000-0000-0000A6020000}"/>
    <cellStyle name="Normal 63 3" xfId="679" xr:uid="{00000000-0005-0000-0000-0000A7020000}"/>
    <cellStyle name="Normal 64" xfId="680" xr:uid="{00000000-0005-0000-0000-0000A8020000}"/>
    <cellStyle name="Normal 65" xfId="681" xr:uid="{00000000-0005-0000-0000-0000A9020000}"/>
    <cellStyle name="Normal 65 2" xfId="682" xr:uid="{00000000-0005-0000-0000-0000AA020000}"/>
    <cellStyle name="Normal 65 3" xfId="683" xr:uid="{00000000-0005-0000-0000-0000AB020000}"/>
    <cellStyle name="Normal 66" xfId="684" xr:uid="{00000000-0005-0000-0000-0000AC020000}"/>
    <cellStyle name="Normal 66 2" xfId="685" xr:uid="{00000000-0005-0000-0000-0000AD020000}"/>
    <cellStyle name="Normal 66 3" xfId="686" xr:uid="{00000000-0005-0000-0000-0000AE020000}"/>
    <cellStyle name="Normal 67" xfId="687" xr:uid="{00000000-0005-0000-0000-0000AF020000}"/>
    <cellStyle name="Normal 67 2" xfId="688" xr:uid="{00000000-0005-0000-0000-0000B0020000}"/>
    <cellStyle name="Normal 67 3" xfId="689" xr:uid="{00000000-0005-0000-0000-0000B1020000}"/>
    <cellStyle name="Normal 68" xfId="690" xr:uid="{00000000-0005-0000-0000-0000B2020000}"/>
    <cellStyle name="Normal 68 2" xfId="691" xr:uid="{00000000-0005-0000-0000-0000B3020000}"/>
    <cellStyle name="Normal 68 3" xfId="692" xr:uid="{00000000-0005-0000-0000-0000B4020000}"/>
    <cellStyle name="Normal 69" xfId="693" xr:uid="{00000000-0005-0000-0000-0000B5020000}"/>
    <cellStyle name="Normal 69 2" xfId="694" xr:uid="{00000000-0005-0000-0000-0000B6020000}"/>
    <cellStyle name="Normal 69 3" xfId="695" xr:uid="{00000000-0005-0000-0000-0000B7020000}"/>
    <cellStyle name="Normal 7" xfId="696" xr:uid="{00000000-0005-0000-0000-0000B8020000}"/>
    <cellStyle name="Normal 7 2" xfId="697" xr:uid="{00000000-0005-0000-0000-0000B9020000}"/>
    <cellStyle name="Normal 70" xfId="698" xr:uid="{00000000-0005-0000-0000-0000BA020000}"/>
    <cellStyle name="Normal 70 2" xfId="699" xr:uid="{00000000-0005-0000-0000-0000BB020000}"/>
    <cellStyle name="Normal 70 3" xfId="700" xr:uid="{00000000-0005-0000-0000-0000BC020000}"/>
    <cellStyle name="Normal 71" xfId="701" xr:uid="{00000000-0005-0000-0000-0000BD020000}"/>
    <cellStyle name="Normal 71 2" xfId="702" xr:uid="{00000000-0005-0000-0000-0000BE020000}"/>
    <cellStyle name="Normal 71 3" xfId="703" xr:uid="{00000000-0005-0000-0000-0000BF020000}"/>
    <cellStyle name="Normal 72" xfId="704" xr:uid="{00000000-0005-0000-0000-0000C0020000}"/>
    <cellStyle name="Normal 72 2" xfId="705" xr:uid="{00000000-0005-0000-0000-0000C1020000}"/>
    <cellStyle name="Normal 72 3" xfId="706" xr:uid="{00000000-0005-0000-0000-0000C2020000}"/>
    <cellStyle name="Normal 73" xfId="707" xr:uid="{00000000-0005-0000-0000-0000C3020000}"/>
    <cellStyle name="Normal 73 2" xfId="708" xr:uid="{00000000-0005-0000-0000-0000C4020000}"/>
    <cellStyle name="Normal 73 3" xfId="709" xr:uid="{00000000-0005-0000-0000-0000C5020000}"/>
    <cellStyle name="Normal 74" xfId="710" xr:uid="{00000000-0005-0000-0000-0000C6020000}"/>
    <cellStyle name="Normal 74 2" xfId="711" xr:uid="{00000000-0005-0000-0000-0000C7020000}"/>
    <cellStyle name="Normal 74 3" xfId="712" xr:uid="{00000000-0005-0000-0000-0000C8020000}"/>
    <cellStyle name="Normal 75" xfId="713" xr:uid="{00000000-0005-0000-0000-0000C9020000}"/>
    <cellStyle name="Normal 75 2" xfId="714" xr:uid="{00000000-0005-0000-0000-0000CA020000}"/>
    <cellStyle name="Normal 75 3" xfId="715" xr:uid="{00000000-0005-0000-0000-0000CB020000}"/>
    <cellStyle name="Normal 76" xfId="716" xr:uid="{00000000-0005-0000-0000-0000CC020000}"/>
    <cellStyle name="Normal 76 2" xfId="717" xr:uid="{00000000-0005-0000-0000-0000CD020000}"/>
    <cellStyle name="Normal 76 3" xfId="718" xr:uid="{00000000-0005-0000-0000-0000CE020000}"/>
    <cellStyle name="Normal 77" xfId="719" xr:uid="{00000000-0005-0000-0000-0000CF020000}"/>
    <cellStyle name="Normal 77 2" xfId="720" xr:uid="{00000000-0005-0000-0000-0000D0020000}"/>
    <cellStyle name="Normal 77 3" xfId="721" xr:uid="{00000000-0005-0000-0000-0000D1020000}"/>
    <cellStyle name="Normal 78" xfId="722" xr:uid="{00000000-0005-0000-0000-0000D2020000}"/>
    <cellStyle name="Normal 78 2" xfId="723" xr:uid="{00000000-0005-0000-0000-0000D3020000}"/>
    <cellStyle name="Normal 78 3" xfId="724" xr:uid="{00000000-0005-0000-0000-0000D4020000}"/>
    <cellStyle name="Normal 79" xfId="725" xr:uid="{00000000-0005-0000-0000-0000D5020000}"/>
    <cellStyle name="Normal 79 2" xfId="726" xr:uid="{00000000-0005-0000-0000-0000D6020000}"/>
    <cellStyle name="Normal 79 3" xfId="727" xr:uid="{00000000-0005-0000-0000-0000D7020000}"/>
    <cellStyle name="Normal 8" xfId="728" xr:uid="{00000000-0005-0000-0000-0000D8020000}"/>
    <cellStyle name="Normal 8 2" xfId="729" xr:uid="{00000000-0005-0000-0000-0000D9020000}"/>
    <cellStyle name="Normal 80" xfId="730" xr:uid="{00000000-0005-0000-0000-0000DA020000}"/>
    <cellStyle name="Normal 80 2" xfId="731" xr:uid="{00000000-0005-0000-0000-0000DB020000}"/>
    <cellStyle name="Normal 80 3" xfId="732" xr:uid="{00000000-0005-0000-0000-0000DC020000}"/>
    <cellStyle name="Normal 81" xfId="733" xr:uid="{00000000-0005-0000-0000-0000DD020000}"/>
    <cellStyle name="Normal 81 2" xfId="734" xr:uid="{00000000-0005-0000-0000-0000DE020000}"/>
    <cellStyle name="Normal 81 3" xfId="735" xr:uid="{00000000-0005-0000-0000-0000DF020000}"/>
    <cellStyle name="Normal 82" xfId="736" xr:uid="{00000000-0005-0000-0000-0000E0020000}"/>
    <cellStyle name="Normal 82 2" xfId="737" xr:uid="{00000000-0005-0000-0000-0000E1020000}"/>
    <cellStyle name="Normal 82 3" xfId="738" xr:uid="{00000000-0005-0000-0000-0000E2020000}"/>
    <cellStyle name="Normal 83" xfId="739" xr:uid="{00000000-0005-0000-0000-0000E3020000}"/>
    <cellStyle name="Normal 83 2" xfId="740" xr:uid="{00000000-0005-0000-0000-0000E4020000}"/>
    <cellStyle name="Normal 83 3" xfId="741" xr:uid="{00000000-0005-0000-0000-0000E5020000}"/>
    <cellStyle name="Normal 84" xfId="742" xr:uid="{00000000-0005-0000-0000-0000E6020000}"/>
    <cellStyle name="Normal 84 2" xfId="743" xr:uid="{00000000-0005-0000-0000-0000E7020000}"/>
    <cellStyle name="Normal 84 3" xfId="744" xr:uid="{00000000-0005-0000-0000-0000E8020000}"/>
    <cellStyle name="Normal 85" xfId="745" xr:uid="{00000000-0005-0000-0000-0000E9020000}"/>
    <cellStyle name="Normal 85 2" xfId="746" xr:uid="{00000000-0005-0000-0000-0000EA020000}"/>
    <cellStyle name="Normal 85 3" xfId="747" xr:uid="{00000000-0005-0000-0000-0000EB020000}"/>
    <cellStyle name="Normal 86" xfId="748" xr:uid="{00000000-0005-0000-0000-0000EC020000}"/>
    <cellStyle name="Normal 86 2" xfId="749" xr:uid="{00000000-0005-0000-0000-0000ED020000}"/>
    <cellStyle name="Normal 86 3" xfId="750" xr:uid="{00000000-0005-0000-0000-0000EE020000}"/>
    <cellStyle name="Normal 87" xfId="751" xr:uid="{00000000-0005-0000-0000-0000EF020000}"/>
    <cellStyle name="Normal 87 2" xfId="752" xr:uid="{00000000-0005-0000-0000-0000F0020000}"/>
    <cellStyle name="Normal 87 3" xfId="753" xr:uid="{00000000-0005-0000-0000-0000F1020000}"/>
    <cellStyle name="Normal 88" xfId="754" xr:uid="{00000000-0005-0000-0000-0000F2020000}"/>
    <cellStyle name="Normal 88 2" xfId="755" xr:uid="{00000000-0005-0000-0000-0000F3020000}"/>
    <cellStyle name="Normal 88 3" xfId="756" xr:uid="{00000000-0005-0000-0000-0000F4020000}"/>
    <cellStyle name="Normal 89" xfId="757" xr:uid="{00000000-0005-0000-0000-0000F5020000}"/>
    <cellStyle name="Normal 89 2" xfId="758" xr:uid="{00000000-0005-0000-0000-0000F6020000}"/>
    <cellStyle name="Normal 89 3" xfId="759" xr:uid="{00000000-0005-0000-0000-0000F7020000}"/>
    <cellStyle name="Normal 9" xfId="760" xr:uid="{00000000-0005-0000-0000-0000F8020000}"/>
    <cellStyle name="Normal 9 2" xfId="761" xr:uid="{00000000-0005-0000-0000-0000F9020000}"/>
    <cellStyle name="Normal 9 2 2" xfId="762" xr:uid="{00000000-0005-0000-0000-0000FA020000}"/>
    <cellStyle name="Normal 9 2 3" xfId="763" xr:uid="{00000000-0005-0000-0000-0000FB020000}"/>
    <cellStyle name="Normal 9 3" xfId="764" xr:uid="{00000000-0005-0000-0000-0000FC020000}"/>
    <cellStyle name="Normal 9 4" xfId="765" xr:uid="{00000000-0005-0000-0000-0000FD020000}"/>
    <cellStyle name="Normal 90" xfId="766" xr:uid="{00000000-0005-0000-0000-0000FE020000}"/>
    <cellStyle name="Normal 90 2" xfId="767" xr:uid="{00000000-0005-0000-0000-0000FF020000}"/>
    <cellStyle name="Normal 90 3" xfId="768" xr:uid="{00000000-0005-0000-0000-000000030000}"/>
    <cellStyle name="Normal 91" xfId="769" xr:uid="{00000000-0005-0000-0000-000001030000}"/>
    <cellStyle name="Normal 91 2" xfId="770" xr:uid="{00000000-0005-0000-0000-000002030000}"/>
    <cellStyle name="Normal 91 3" xfId="771" xr:uid="{00000000-0005-0000-0000-000003030000}"/>
    <cellStyle name="Normal 92" xfId="772" xr:uid="{00000000-0005-0000-0000-000004030000}"/>
    <cellStyle name="Normal 92 2" xfId="773" xr:uid="{00000000-0005-0000-0000-000005030000}"/>
    <cellStyle name="Normal 92 3" xfId="774" xr:uid="{00000000-0005-0000-0000-000006030000}"/>
    <cellStyle name="Normal 93" xfId="775" xr:uid="{00000000-0005-0000-0000-000007030000}"/>
    <cellStyle name="Normal 93 2" xfId="776" xr:uid="{00000000-0005-0000-0000-000008030000}"/>
    <cellStyle name="Normal 93 3" xfId="777" xr:uid="{00000000-0005-0000-0000-000009030000}"/>
    <cellStyle name="Normal 94" xfId="778" xr:uid="{00000000-0005-0000-0000-00000A030000}"/>
    <cellStyle name="Normal 94 2" xfId="779" xr:uid="{00000000-0005-0000-0000-00000B030000}"/>
    <cellStyle name="Normal 94 3" xfId="780" xr:uid="{00000000-0005-0000-0000-00000C030000}"/>
    <cellStyle name="Normal 95" xfId="781" xr:uid="{00000000-0005-0000-0000-00000D030000}"/>
    <cellStyle name="Normal 95 2" xfId="782" xr:uid="{00000000-0005-0000-0000-00000E030000}"/>
    <cellStyle name="Normal 95 3" xfId="783" xr:uid="{00000000-0005-0000-0000-00000F030000}"/>
    <cellStyle name="Normal 96" xfId="784" xr:uid="{00000000-0005-0000-0000-000010030000}"/>
    <cellStyle name="Normal 96 2" xfId="785" xr:uid="{00000000-0005-0000-0000-000011030000}"/>
    <cellStyle name="Normal 96 3" xfId="786" xr:uid="{00000000-0005-0000-0000-000012030000}"/>
    <cellStyle name="Normal 97" xfId="787" xr:uid="{00000000-0005-0000-0000-000013030000}"/>
    <cellStyle name="Normal 97 2" xfId="788" xr:uid="{00000000-0005-0000-0000-000014030000}"/>
    <cellStyle name="Normal 97 3" xfId="789" xr:uid="{00000000-0005-0000-0000-000015030000}"/>
    <cellStyle name="Normal 98" xfId="790" xr:uid="{00000000-0005-0000-0000-000016030000}"/>
    <cellStyle name="Normal 98 2" xfId="791" xr:uid="{00000000-0005-0000-0000-000017030000}"/>
    <cellStyle name="Normal 98 3" xfId="792" xr:uid="{00000000-0005-0000-0000-000018030000}"/>
    <cellStyle name="Normal 99" xfId="793" xr:uid="{00000000-0005-0000-0000-000019030000}"/>
    <cellStyle name="Normal_2009 NİSAN SİGORTALI (1 kısım)" xfId="794" xr:uid="{00000000-0005-0000-0000-00001A030000}"/>
    <cellStyle name="Normal_2009_06_sigortali" xfId="870" xr:uid="{E63A152A-5159-4702-B60E-1BF3A2F569C0}"/>
    <cellStyle name="Normal_7.4-b-İL-ESNAF" xfId="795" xr:uid="{00000000-0005-0000-0000-00001C030000}"/>
    <cellStyle name="Normal_8 4-b İL TARIM" xfId="796" xr:uid="{00000000-0005-0000-0000-00001D030000}"/>
    <cellStyle name="Normal_8-Agustos bulten2007(Son Hali)2" xfId="797" xr:uid="{00000000-0005-0000-0000-00001E030000}"/>
    <cellStyle name="Normal_BÜTÇEVELİ" xfId="798" xr:uid="{00000000-0005-0000-0000-00001F030000}"/>
    <cellStyle name="Normal_Ekim Bülteni 2006" xfId="799" xr:uid="{00000000-0005-0000-0000-000020030000}"/>
    <cellStyle name="Normal_İLYAS BEY için kapsam 26 temmuz 2010" xfId="800" xr:uid="{00000000-0005-0000-0000-000021030000}"/>
    <cellStyle name="Normal_MYÖ2" xfId="801" xr:uid="{00000000-0005-0000-0000-000022030000}"/>
    <cellStyle name="Normal_nufus" xfId="802" xr:uid="{00000000-0005-0000-0000-000023030000}"/>
    <cellStyle name="Normal_Sayfa1" xfId="803" xr:uid="{00000000-0005-0000-0000-000024030000}"/>
    <cellStyle name="Normal_Sayfa2" xfId="804" xr:uid="{00000000-0005-0000-0000-000026030000}"/>
    <cellStyle name="Normal_TABLO-69" xfId="805" xr:uid="{00000000-0005-0000-0000-000027030000}"/>
    <cellStyle name="Not 2" xfId="806" xr:uid="{00000000-0005-0000-0000-000028030000}"/>
    <cellStyle name="Not 3" xfId="807" xr:uid="{00000000-0005-0000-0000-000029030000}"/>
    <cellStyle name="Not 3 2" xfId="808" xr:uid="{00000000-0005-0000-0000-00002A030000}"/>
    <cellStyle name="Not 3_25.İL-EMOD-Öncelikli Yaşam" xfId="809" xr:uid="{00000000-0005-0000-0000-00002B030000}"/>
    <cellStyle name="Not 4" xfId="810" xr:uid="{00000000-0005-0000-0000-00002C030000}"/>
    <cellStyle name="Nötr" xfId="811" builtinId="28" customBuiltin="1"/>
    <cellStyle name="Nötr 2" xfId="812" xr:uid="{00000000-0005-0000-0000-00002E030000}"/>
    <cellStyle name="Nötr 3" xfId="813" xr:uid="{00000000-0005-0000-0000-00002F030000}"/>
    <cellStyle name="Nötr 4" xfId="814" xr:uid="{00000000-0005-0000-0000-000030030000}"/>
    <cellStyle name="Stil 1" xfId="815" xr:uid="{00000000-0005-0000-0000-000031030000}"/>
    <cellStyle name="Toplam" xfId="816" builtinId="25" customBuiltin="1"/>
    <cellStyle name="Toplam 2" xfId="817" xr:uid="{00000000-0005-0000-0000-000033030000}"/>
    <cellStyle name="Toplam 3" xfId="818" xr:uid="{00000000-0005-0000-0000-000034030000}"/>
    <cellStyle name="Toplam 4" xfId="819" xr:uid="{00000000-0005-0000-0000-000035030000}"/>
    <cellStyle name="Uyarı Metni" xfId="820" builtinId="11" customBuiltin="1"/>
    <cellStyle name="Uyarı Metni 2" xfId="821" xr:uid="{00000000-0005-0000-0000-000037030000}"/>
    <cellStyle name="Uyarı Metni 3" xfId="822" xr:uid="{00000000-0005-0000-0000-000038030000}"/>
    <cellStyle name="Uyarı Metni 4" xfId="823" xr:uid="{00000000-0005-0000-0000-000039030000}"/>
    <cellStyle name="Virgül" xfId="824" builtinId="3"/>
    <cellStyle name="Virgül 2" xfId="825" xr:uid="{00000000-0005-0000-0000-00003B030000}"/>
    <cellStyle name="Virgül 2 2" xfId="826" xr:uid="{00000000-0005-0000-0000-00003C030000}"/>
    <cellStyle name="Virgül 3" xfId="827" xr:uid="{00000000-0005-0000-0000-00003D030000}"/>
    <cellStyle name="Virgül 3 2" xfId="828" xr:uid="{00000000-0005-0000-0000-00003E030000}"/>
    <cellStyle name="Virgül 4" xfId="829" xr:uid="{00000000-0005-0000-0000-00003F030000}"/>
    <cellStyle name="Virgül 4 2" xfId="830" xr:uid="{00000000-0005-0000-0000-000040030000}"/>
    <cellStyle name="Virgül 5" xfId="831" xr:uid="{00000000-0005-0000-0000-000041030000}"/>
    <cellStyle name="Virgül 6" xfId="832" xr:uid="{00000000-0005-0000-0000-000042030000}"/>
    <cellStyle name="Virgül 6 2" xfId="833" xr:uid="{00000000-0005-0000-0000-000043030000}"/>
    <cellStyle name="Virgül 7" xfId="834" xr:uid="{00000000-0005-0000-0000-000044030000}"/>
    <cellStyle name="Virgül 7 2" xfId="835" xr:uid="{00000000-0005-0000-0000-000045030000}"/>
    <cellStyle name="Virgül 8" xfId="836" xr:uid="{00000000-0005-0000-0000-000046030000}"/>
    <cellStyle name="Virgül 8 2" xfId="837" xr:uid="{00000000-0005-0000-0000-000047030000}"/>
    <cellStyle name="Virgül 9" xfId="838" xr:uid="{00000000-0005-0000-0000-000048030000}"/>
    <cellStyle name="Vurgu1" xfId="839" builtinId="29" customBuiltin="1"/>
    <cellStyle name="Vurgu1 2" xfId="840" xr:uid="{00000000-0005-0000-0000-00004A030000}"/>
    <cellStyle name="Vurgu1 3" xfId="841" xr:uid="{00000000-0005-0000-0000-00004B030000}"/>
    <cellStyle name="Vurgu1 4" xfId="842" xr:uid="{00000000-0005-0000-0000-00004C030000}"/>
    <cellStyle name="Vurgu2" xfId="843" builtinId="33" customBuiltin="1"/>
    <cellStyle name="Vurgu2 2" xfId="844" xr:uid="{00000000-0005-0000-0000-00004E030000}"/>
    <cellStyle name="Vurgu2 3" xfId="845" xr:uid="{00000000-0005-0000-0000-00004F030000}"/>
    <cellStyle name="Vurgu2 4" xfId="846" xr:uid="{00000000-0005-0000-0000-000050030000}"/>
    <cellStyle name="Vurgu3" xfId="847" builtinId="37" customBuiltin="1"/>
    <cellStyle name="Vurgu3 2" xfId="848" xr:uid="{00000000-0005-0000-0000-000052030000}"/>
    <cellStyle name="Vurgu3 3" xfId="849" xr:uid="{00000000-0005-0000-0000-000053030000}"/>
    <cellStyle name="Vurgu3 4" xfId="850" xr:uid="{00000000-0005-0000-0000-000054030000}"/>
    <cellStyle name="Vurgu4" xfId="851" builtinId="41" customBuiltin="1"/>
    <cellStyle name="Vurgu4 2" xfId="852" xr:uid="{00000000-0005-0000-0000-000056030000}"/>
    <cellStyle name="Vurgu4 3" xfId="853" xr:uid="{00000000-0005-0000-0000-000057030000}"/>
    <cellStyle name="Vurgu4 4" xfId="854" xr:uid="{00000000-0005-0000-0000-000058030000}"/>
    <cellStyle name="Vurgu5" xfId="855" builtinId="45" customBuiltin="1"/>
    <cellStyle name="Vurgu5 2" xfId="856" xr:uid="{00000000-0005-0000-0000-00005A030000}"/>
    <cellStyle name="Vurgu5 3" xfId="857" xr:uid="{00000000-0005-0000-0000-00005B030000}"/>
    <cellStyle name="Vurgu5 4" xfId="858" xr:uid="{00000000-0005-0000-0000-00005C030000}"/>
    <cellStyle name="Vurgu6" xfId="859" builtinId="49" customBuiltin="1"/>
    <cellStyle name="Vurgu6 2" xfId="860" xr:uid="{00000000-0005-0000-0000-00005E030000}"/>
    <cellStyle name="Vurgu6 3" xfId="861" xr:uid="{00000000-0005-0000-0000-00005F030000}"/>
    <cellStyle name="Vurgu6 4" xfId="862" xr:uid="{00000000-0005-0000-0000-000060030000}"/>
    <cellStyle name="Yüzde" xfId="869" builtinId="5"/>
    <cellStyle name="Yüzde 2" xfId="863" xr:uid="{00000000-0005-0000-0000-000062030000}"/>
    <cellStyle name="Yüzde 2 2" xfId="864" xr:uid="{00000000-0005-0000-0000-000063030000}"/>
    <cellStyle name="Yüzde 2 3" xfId="865" xr:uid="{00000000-0005-0000-0000-000064030000}"/>
    <cellStyle name="Yüzde 3" xfId="866" xr:uid="{00000000-0005-0000-0000-000065030000}"/>
    <cellStyle name="Yüzde 4" xfId="867" xr:uid="{00000000-0005-0000-0000-000066030000}"/>
    <cellStyle name="Yüzde 4 2" xfId="868" xr:uid="{00000000-0005-0000-0000-00006703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E5DEE6"/>
      <rgbColor rgb="00FFFF00"/>
      <rgbColor rgb="00FF00FF"/>
      <rgbColor rgb="0000FFFF"/>
      <rgbColor rgb="00800000"/>
      <rgbColor rgb="00008000"/>
      <rgbColor rgb="00000080"/>
      <rgbColor rgb="00808000"/>
      <rgbColor rgb="00800080"/>
      <rgbColor rgb="00EBECF5"/>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7E8E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5B3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Tur"/>
                <a:ea typeface="Arial Tur"/>
                <a:cs typeface="Arial Tur"/>
              </a:defRPr>
            </a:pPr>
            <a:r>
              <a:rPr lang="tr-TR"/>
              <a:t>SGK Toplam Zorunlu Sigortalı Sayıları</a:t>
            </a:r>
          </a:p>
        </c:rich>
      </c:tx>
      <c:layout>
        <c:manualLayout>
          <c:xMode val="edge"/>
          <c:yMode val="edge"/>
          <c:x val="0.33072439115842223"/>
          <c:y val="6.3973399833748959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8181818181818182"/>
          <c:y val="0.16666666666666666"/>
          <c:w val="0.65656565656565657"/>
          <c:h val="0.62612612612612617"/>
        </c:manualLayout>
      </c:layout>
      <c:lineChart>
        <c:grouping val="standard"/>
        <c:varyColors val="0"/>
        <c:ser>
          <c:idx val="0"/>
          <c:order val="0"/>
          <c:tx>
            <c:strRef>
              <c:f>'[2]2.Aylara Göre Sigortalılar'!$C$6</c:f>
              <c:strCache>
                <c:ptCount val="1"/>
                <c:pt idx="0">
                  <c:v>2014</c:v>
                </c:pt>
              </c:strCache>
            </c:strRef>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Sigortalılar'!$C$7:$C$18</c:f>
              <c:numCache>
                <c:formatCode>General</c:formatCode>
                <c:ptCount val="12"/>
                <c:pt idx="0">
                  <c:v>17888850</c:v>
                </c:pt>
                <c:pt idx="1">
                  <c:v>18047588</c:v>
                </c:pt>
                <c:pt idx="2">
                  <c:v>18287217</c:v>
                </c:pt>
                <c:pt idx="3">
                  <c:v>18390035</c:v>
                </c:pt>
                <c:pt idx="4">
                  <c:v>18587161</c:v>
                </c:pt>
                <c:pt idx="5">
                  <c:v>18703323</c:v>
                </c:pt>
                <c:pt idx="6">
                  <c:v>18442224</c:v>
                </c:pt>
                <c:pt idx="7">
                  <c:v>18653931</c:v>
                </c:pt>
                <c:pt idx="8">
                  <c:v>18942797</c:v>
                </c:pt>
                <c:pt idx="9">
                  <c:v>18905822</c:v>
                </c:pt>
                <c:pt idx="10">
                  <c:v>18898806</c:v>
                </c:pt>
                <c:pt idx="11">
                  <c:v>18829866</c:v>
                </c:pt>
              </c:numCache>
            </c:numRef>
          </c:val>
          <c:smooth val="0"/>
          <c:extLst>
            <c:ext xmlns:c16="http://schemas.microsoft.com/office/drawing/2014/chart" uri="{C3380CC4-5D6E-409C-BE32-E72D297353CC}">
              <c16:uniqueId val="{00000000-8712-4B59-B1D1-C9DEF7D55FEF}"/>
            </c:ext>
          </c:extLst>
        </c:ser>
        <c:ser>
          <c:idx val="1"/>
          <c:order val="1"/>
          <c:tx>
            <c:strRef>
              <c:f>'[2]2.Aylara Göre Sigortalılar'!$F$6</c:f>
              <c:strCache>
                <c:ptCount val="1"/>
                <c:pt idx="0">
                  <c:v>2017</c:v>
                </c:pt>
              </c:strCache>
            </c:strRef>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Sigortalılar'!$F$7:$F$18</c:f>
              <c:numCache>
                <c:formatCode>General</c:formatCode>
                <c:ptCount val="12"/>
                <c:pt idx="0">
                  <c:v>18607120</c:v>
                </c:pt>
                <c:pt idx="1">
                  <c:v>18790237</c:v>
                </c:pt>
                <c:pt idx="2">
                  <c:v>19263697</c:v>
                </c:pt>
                <c:pt idx="3">
                  <c:v>19579378</c:v>
                </c:pt>
                <c:pt idx="4">
                  <c:v>19847694</c:v>
                </c:pt>
                <c:pt idx="5">
                  <c:v>19775804</c:v>
                </c:pt>
                <c:pt idx="6">
                  <c:v>19922088</c:v>
                </c:pt>
                <c:pt idx="7">
                  <c:v>19979268</c:v>
                </c:pt>
                <c:pt idx="8">
                  <c:v>20284445</c:v>
                </c:pt>
                <c:pt idx="9">
                  <c:v>20390228</c:v>
                </c:pt>
                <c:pt idx="10">
                  <c:v>20302716</c:v>
                </c:pt>
                <c:pt idx="11">
                  <c:v>20241389</c:v>
                </c:pt>
              </c:numCache>
            </c:numRef>
          </c:val>
          <c:smooth val="0"/>
          <c:extLst>
            <c:ext xmlns:c16="http://schemas.microsoft.com/office/drawing/2014/chart" uri="{C3380CC4-5D6E-409C-BE32-E72D297353CC}">
              <c16:uniqueId val="{00000001-8712-4B59-B1D1-C9DEF7D55FEF}"/>
            </c:ext>
          </c:extLst>
        </c:ser>
        <c:ser>
          <c:idx val="2"/>
          <c:order val="2"/>
          <c:tx>
            <c:strRef>
              <c:f>'[2]2.Aylara Göre Sigortalılar'!$G$6</c:f>
              <c:strCache>
                <c:ptCount val="1"/>
                <c:pt idx="0">
                  <c:v>2018</c:v>
                </c:pt>
              </c:strCache>
            </c:strRef>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Sigortalılar'!$G$7:$G$18</c:f>
              <c:numCache>
                <c:formatCode>General</c:formatCode>
                <c:ptCount val="12"/>
                <c:pt idx="0">
                  <c:v>19970763</c:v>
                </c:pt>
                <c:pt idx="1">
                  <c:v>19960009</c:v>
                </c:pt>
                <c:pt idx="2">
                  <c:v>20137543</c:v>
                </c:pt>
                <c:pt idx="3">
                  <c:v>20351666</c:v>
                </c:pt>
                <c:pt idx="4">
                  <c:v>20547739</c:v>
                </c:pt>
                <c:pt idx="5">
                  <c:v>20292691</c:v>
                </c:pt>
                <c:pt idx="6">
                  <c:v>20523586</c:v>
                </c:pt>
                <c:pt idx="7">
                  <c:v>20325317</c:v>
                </c:pt>
                <c:pt idx="8">
                  <c:v>20621914</c:v>
                </c:pt>
                <c:pt idx="9">
                  <c:v>20620417</c:v>
                </c:pt>
                <c:pt idx="10">
                  <c:v>20349347</c:v>
                </c:pt>
                <c:pt idx="11">
                  <c:v>20093780</c:v>
                </c:pt>
              </c:numCache>
            </c:numRef>
          </c:val>
          <c:smooth val="0"/>
          <c:extLst>
            <c:ext xmlns:c16="http://schemas.microsoft.com/office/drawing/2014/chart" uri="{C3380CC4-5D6E-409C-BE32-E72D297353CC}">
              <c16:uniqueId val="{00000002-8712-4B59-B1D1-C9DEF7D55FEF}"/>
            </c:ext>
          </c:extLst>
        </c:ser>
        <c:ser>
          <c:idx val="3"/>
          <c:order val="3"/>
          <c:tx>
            <c:strRef>
              <c:f>'[2]2.Aylara Göre Sigortalılar'!$H$6</c:f>
              <c:strCache>
                <c:ptCount val="1"/>
                <c:pt idx="0">
                  <c:v>2019</c:v>
                </c:pt>
              </c:strCache>
            </c:strRef>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Sigortalılar'!$H$7:$H$18</c:f>
              <c:numCache>
                <c:formatCode>General</c:formatCode>
                <c:ptCount val="12"/>
                <c:pt idx="0">
                  <c:v>19648900</c:v>
                </c:pt>
                <c:pt idx="1">
                  <c:v>19647886</c:v>
                </c:pt>
                <c:pt idx="2">
                  <c:v>19828091</c:v>
                </c:pt>
                <c:pt idx="3">
                  <c:v>20038270</c:v>
                </c:pt>
                <c:pt idx="4">
                  <c:v>20218472</c:v>
                </c:pt>
                <c:pt idx="5">
                  <c:v>20220807</c:v>
                </c:pt>
                <c:pt idx="6">
                  <c:v>20102816</c:v>
                </c:pt>
                <c:pt idx="7">
                  <c:v>19945604</c:v>
                </c:pt>
                <c:pt idx="8">
                  <c:v>20279720</c:v>
                </c:pt>
                <c:pt idx="9">
                  <c:v>20348058</c:v>
                </c:pt>
                <c:pt idx="10">
                  <c:v>20213823</c:v>
                </c:pt>
                <c:pt idx="11">
                  <c:v>20172891</c:v>
                </c:pt>
              </c:numCache>
            </c:numRef>
          </c:val>
          <c:smooth val="0"/>
          <c:extLst>
            <c:ext xmlns:c16="http://schemas.microsoft.com/office/drawing/2014/chart" uri="{C3380CC4-5D6E-409C-BE32-E72D297353CC}">
              <c16:uniqueId val="{00000003-8712-4B59-B1D1-C9DEF7D55FEF}"/>
            </c:ext>
          </c:extLst>
        </c:ser>
        <c:ser>
          <c:idx val="4"/>
          <c:order val="4"/>
          <c:tx>
            <c:v>2020</c:v>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Sigortalılar'!$I$7:$I$18</c:f>
              <c:numCache>
                <c:formatCode>General</c:formatCode>
                <c:ptCount val="12"/>
                <c:pt idx="0">
                  <c:v>20032004</c:v>
                </c:pt>
                <c:pt idx="1">
                  <c:v>20075675</c:v>
                </c:pt>
                <c:pt idx="2">
                  <c:v>20214050</c:v>
                </c:pt>
                <c:pt idx="3">
                  <c:v>19752080</c:v>
                </c:pt>
                <c:pt idx="4">
                  <c:v>19843495</c:v>
                </c:pt>
                <c:pt idx="5">
                  <c:v>20373446</c:v>
                </c:pt>
                <c:pt idx="6">
                  <c:v>20380102</c:v>
                </c:pt>
                <c:pt idx="7">
                  <c:v>20713606</c:v>
                </c:pt>
                <c:pt idx="8">
                  <c:v>20970323</c:v>
                </c:pt>
                <c:pt idx="9">
                  <c:v>21374683</c:v>
                </c:pt>
                <c:pt idx="10">
                  <c:v>21125594</c:v>
                </c:pt>
                <c:pt idx="11">
                  <c:v>21064613</c:v>
                </c:pt>
              </c:numCache>
            </c:numRef>
          </c:val>
          <c:smooth val="0"/>
          <c:extLst>
            <c:ext xmlns:c16="http://schemas.microsoft.com/office/drawing/2014/chart" uri="{C3380CC4-5D6E-409C-BE32-E72D297353CC}">
              <c16:uniqueId val="{00000004-8712-4B59-B1D1-C9DEF7D55FEF}"/>
            </c:ext>
          </c:extLst>
        </c:ser>
        <c:ser>
          <c:idx val="5"/>
          <c:order val="5"/>
          <c:tx>
            <c:strRef>
              <c:f>'[2]2.Aylara Göre Sigortalılar'!$J$6</c:f>
              <c:strCache>
                <c:ptCount val="1"/>
                <c:pt idx="0">
                  <c:v>2021</c:v>
                </c:pt>
              </c:strCache>
            </c:strRef>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Sigortalılar'!$J$7:$J$18</c:f>
              <c:numCache>
                <c:formatCode>General</c:formatCode>
                <c:ptCount val="12"/>
                <c:pt idx="0">
                  <c:v>21097678</c:v>
                </c:pt>
                <c:pt idx="1">
                  <c:v>21141033</c:v>
                </c:pt>
                <c:pt idx="2">
                  <c:v>21464579</c:v>
                </c:pt>
                <c:pt idx="3">
                  <c:v>21896828</c:v>
                </c:pt>
                <c:pt idx="4">
                  <c:v>21925160</c:v>
                </c:pt>
                <c:pt idx="5">
                  <c:v>22144897</c:v>
                </c:pt>
                <c:pt idx="6">
                  <c:v>22120535</c:v>
                </c:pt>
                <c:pt idx="7">
                  <c:v>22152695</c:v>
                </c:pt>
                <c:pt idx="8">
                  <c:v>22412059</c:v>
                </c:pt>
                <c:pt idx="9">
                  <c:v>22415773</c:v>
                </c:pt>
                <c:pt idx="10">
                  <c:v>22434929</c:v>
                </c:pt>
                <c:pt idx="11">
                  <c:v>22382418</c:v>
                </c:pt>
              </c:numCache>
            </c:numRef>
          </c:val>
          <c:smooth val="0"/>
          <c:extLst>
            <c:ext xmlns:c16="http://schemas.microsoft.com/office/drawing/2014/chart" uri="{C3380CC4-5D6E-409C-BE32-E72D297353CC}">
              <c16:uniqueId val="{00000005-8712-4B59-B1D1-C9DEF7D55FEF}"/>
            </c:ext>
          </c:extLst>
        </c:ser>
        <c:ser>
          <c:idx val="6"/>
          <c:order val="6"/>
          <c:tx>
            <c:strRef>
              <c:f>'[2]2.Aylara Göre Sigortalılar'!$K$6</c:f>
              <c:strCache>
                <c:ptCount val="1"/>
                <c:pt idx="0">
                  <c:v>2022</c:v>
                </c:pt>
              </c:strCache>
            </c:strRef>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Sigortalılar'!$K$7:$K$18</c:f>
              <c:numCache>
                <c:formatCode>General</c:formatCode>
                <c:ptCount val="12"/>
                <c:pt idx="0">
                  <c:v>22169405</c:v>
                </c:pt>
                <c:pt idx="1">
                  <c:v>22217148</c:v>
                </c:pt>
                <c:pt idx="2">
                  <c:v>22492708</c:v>
                </c:pt>
                <c:pt idx="3">
                  <c:v>22631222</c:v>
                </c:pt>
                <c:pt idx="4">
                  <c:v>22940182</c:v>
                </c:pt>
                <c:pt idx="5">
                  <c:v>23231725</c:v>
                </c:pt>
                <c:pt idx="6">
                  <c:v>22959768</c:v>
                </c:pt>
                <c:pt idx="7">
                  <c:v>23358191</c:v>
                </c:pt>
                <c:pt idx="8">
                  <c:v>23692191</c:v>
                </c:pt>
                <c:pt idx="9">
                  <c:v>23728691</c:v>
                </c:pt>
                <c:pt idx="10">
                  <c:v>23701027</c:v>
                </c:pt>
                <c:pt idx="11">
                  <c:v>23741403</c:v>
                </c:pt>
              </c:numCache>
            </c:numRef>
          </c:val>
          <c:smooth val="0"/>
          <c:extLst>
            <c:ext xmlns:c16="http://schemas.microsoft.com/office/drawing/2014/chart" uri="{C3380CC4-5D6E-409C-BE32-E72D297353CC}">
              <c16:uniqueId val="{00000006-8712-4B59-B1D1-C9DEF7D55FEF}"/>
            </c:ext>
          </c:extLst>
        </c:ser>
        <c:ser>
          <c:idx val="7"/>
          <c:order val="7"/>
          <c:tx>
            <c:strRef>
              <c:f>'[2]2.Aylara Göre Sigortalılar'!$L$6</c:f>
              <c:strCache>
                <c:ptCount val="1"/>
                <c:pt idx="0">
                  <c:v>2023</c:v>
                </c:pt>
              </c:strCache>
            </c:strRef>
          </c:tx>
          <c:marker>
            <c:spPr>
              <a:ln cap="sq"/>
            </c:spPr>
          </c:marker>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Sigortalılar'!$L$7:$L$9</c:f>
              <c:numCache>
                <c:formatCode>General</c:formatCode>
                <c:ptCount val="3"/>
                <c:pt idx="0">
                  <c:v>22935709</c:v>
                </c:pt>
                <c:pt idx="1">
                  <c:v>22912607</c:v>
                </c:pt>
                <c:pt idx="2">
                  <c:v>23261615</c:v>
                </c:pt>
              </c:numCache>
            </c:numRef>
          </c:val>
          <c:smooth val="0"/>
          <c:extLst>
            <c:ext xmlns:c16="http://schemas.microsoft.com/office/drawing/2014/chart" uri="{C3380CC4-5D6E-409C-BE32-E72D297353CC}">
              <c16:uniqueId val="{00000007-8712-4B59-B1D1-C9DEF7D55FEF}"/>
            </c:ext>
          </c:extLst>
        </c:ser>
        <c:dLbls>
          <c:showLegendKey val="0"/>
          <c:showVal val="0"/>
          <c:showCatName val="0"/>
          <c:showSerName val="0"/>
          <c:showPercent val="0"/>
          <c:showBubbleSize val="0"/>
        </c:dLbls>
        <c:marker val="1"/>
        <c:smooth val="0"/>
        <c:axId val="1988603344"/>
        <c:axId val="1"/>
      </c:lineChart>
      <c:catAx>
        <c:axId val="1988603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25000000"/>
          <c:min val="1700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kern="600" baseline="0">
                <a:solidFill>
                  <a:srgbClr val="000000"/>
                </a:solidFill>
                <a:latin typeface="Arial Tur"/>
                <a:ea typeface="Arial Tur"/>
                <a:cs typeface="Arial Tur"/>
              </a:defRPr>
            </a:pPr>
            <a:endParaRPr lang="tr-TR"/>
          </a:p>
        </c:txPr>
        <c:crossAx val="1988603344"/>
        <c:crosses val="autoZero"/>
        <c:crossBetween val="between"/>
        <c:majorUnit val="1000000"/>
        <c:minorUnit val="50000"/>
      </c:valAx>
      <c:spPr>
        <a:gradFill rotWithShape="0">
          <a:gsLst>
            <a:gs pos="37900">
              <a:srgbClr val="FCFCFC"/>
            </a:gs>
            <a:gs pos="0">
              <a:schemeClr val="bg1">
                <a:lumMod val="95000"/>
              </a:schemeClr>
            </a:gs>
            <a:gs pos="28000">
              <a:srgbClr val="FFFFFF"/>
            </a:gs>
            <a:gs pos="100000">
              <a:srgbClr val="99CCFF"/>
            </a:gs>
          </a:gsLst>
          <a:lin ang="18900000" scaled="1"/>
        </a:gradFill>
        <a:ln w="12700">
          <a:solidFill>
            <a:srgbClr val="808080"/>
          </a:solidFill>
          <a:prstDash val="solid"/>
        </a:ln>
      </c:spPr>
    </c:plotArea>
    <c:legend>
      <c:legendPos val="r"/>
      <c:layout>
        <c:manualLayout>
          <c:xMode val="edge"/>
          <c:yMode val="edge"/>
          <c:x val="0.85368542346840781"/>
          <c:y val="0.2593602607654093"/>
          <c:w val="0.10822789662851366"/>
          <c:h val="0.4525162197990989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solidFill>
      <a:schemeClr val="bg1">
        <a:lumMod val="95000"/>
      </a:schemeClr>
    </a:solidFill>
    <a:ln w="3175">
      <a:solidFill>
        <a:srgbClr val="000000"/>
      </a:solidFill>
      <a:prstDash val="solid"/>
    </a:ln>
    <a:effectLst>
      <a:outerShdw dist="35921" dir="2700000" algn="br">
        <a:srgbClr val="000000"/>
      </a:outerShdw>
    </a:effectLst>
  </c:spPr>
  <c:txPr>
    <a:bodyPr/>
    <a:lstStyle/>
    <a:p>
      <a:pPr>
        <a:defRPr sz="105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Tur"/>
                <a:ea typeface="Arial Tur"/>
                <a:cs typeface="Arial Tur"/>
              </a:defRPr>
            </a:pPr>
            <a:r>
              <a:rPr lang="tr-TR"/>
              <a:t>(4/a)  Zorunlu Sigortalı Sayıları</a:t>
            </a:r>
          </a:p>
        </c:rich>
      </c:tx>
      <c:layout>
        <c:manualLayout>
          <c:xMode val="edge"/>
          <c:yMode val="edge"/>
          <c:x val="0.33072464557847225"/>
          <c:y val="6.3973314574871223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8181818181818182"/>
          <c:y val="0.16666666666666666"/>
          <c:w val="0.65656565656565657"/>
          <c:h val="0.54927681590233501"/>
        </c:manualLayout>
      </c:layout>
      <c:lineChart>
        <c:grouping val="standard"/>
        <c:varyColors val="0"/>
        <c:ser>
          <c:idx val="4"/>
          <c:order val="0"/>
          <c:tx>
            <c:strRef>
              <c:f>'[2]2.Aylara Göre Sigortalılar'!$G$20</c:f>
              <c:strCache>
                <c:ptCount val="1"/>
                <c:pt idx="0">
                  <c:v>2018</c:v>
                </c:pt>
              </c:strCache>
            </c:strRef>
          </c:tx>
          <c:cat>
            <c:strRef>
              <c:f>'[2]2.Aylara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Sigortalılar'!$G$21:$G$32</c:f>
              <c:numCache>
                <c:formatCode>General</c:formatCode>
                <c:ptCount val="12"/>
                <c:pt idx="0">
                  <c:v>14218231</c:v>
                </c:pt>
                <c:pt idx="1">
                  <c:v>14127524</c:v>
                </c:pt>
                <c:pt idx="2">
                  <c:v>14325806</c:v>
                </c:pt>
                <c:pt idx="3">
                  <c:v>14527332</c:v>
                </c:pt>
                <c:pt idx="4">
                  <c:v>14729306</c:v>
                </c:pt>
                <c:pt idx="5">
                  <c:v>14570283</c:v>
                </c:pt>
                <c:pt idx="6">
                  <c:v>14664384</c:v>
                </c:pt>
                <c:pt idx="7">
                  <c:v>14482653</c:v>
                </c:pt>
                <c:pt idx="8">
                  <c:v>14809349</c:v>
                </c:pt>
                <c:pt idx="9">
                  <c:v>14695062</c:v>
                </c:pt>
                <c:pt idx="10">
                  <c:v>14448590</c:v>
                </c:pt>
                <c:pt idx="11">
                  <c:v>14229170</c:v>
                </c:pt>
              </c:numCache>
            </c:numRef>
          </c:val>
          <c:smooth val="0"/>
          <c:extLst>
            <c:ext xmlns:c16="http://schemas.microsoft.com/office/drawing/2014/chart" uri="{C3380CC4-5D6E-409C-BE32-E72D297353CC}">
              <c16:uniqueId val="{00000000-EA06-4800-BE72-E1D289DA65B0}"/>
            </c:ext>
          </c:extLst>
        </c:ser>
        <c:ser>
          <c:idx val="5"/>
          <c:order val="1"/>
          <c:tx>
            <c:strRef>
              <c:f>'[2]2.Aylara Göre Sigortalılar'!$H$20</c:f>
              <c:strCache>
                <c:ptCount val="1"/>
                <c:pt idx="0">
                  <c:v>2019</c:v>
                </c:pt>
              </c:strCache>
            </c:strRef>
          </c:tx>
          <c:cat>
            <c:strRef>
              <c:f>'[2]2.Aylara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Sigortalılar'!$H$21:$H$32</c:f>
              <c:numCache>
                <c:formatCode>General</c:formatCode>
                <c:ptCount val="12"/>
                <c:pt idx="0">
                  <c:v>13826757</c:v>
                </c:pt>
                <c:pt idx="1">
                  <c:v>13807689</c:v>
                </c:pt>
                <c:pt idx="2">
                  <c:v>13994899</c:v>
                </c:pt>
                <c:pt idx="3">
                  <c:v>14226393</c:v>
                </c:pt>
                <c:pt idx="4">
                  <c:v>14324472</c:v>
                </c:pt>
                <c:pt idx="5">
                  <c:v>14287607</c:v>
                </c:pt>
                <c:pt idx="6">
                  <c:v>14198097</c:v>
                </c:pt>
                <c:pt idx="7">
                  <c:v>14119665</c:v>
                </c:pt>
                <c:pt idx="8">
                  <c:v>14440956</c:v>
                </c:pt>
                <c:pt idx="9">
                  <c:v>14511611</c:v>
                </c:pt>
                <c:pt idx="10">
                  <c:v>14393707</c:v>
                </c:pt>
                <c:pt idx="11">
                  <c:v>14314313</c:v>
                </c:pt>
              </c:numCache>
            </c:numRef>
          </c:val>
          <c:smooth val="0"/>
          <c:extLst>
            <c:ext xmlns:c16="http://schemas.microsoft.com/office/drawing/2014/chart" uri="{C3380CC4-5D6E-409C-BE32-E72D297353CC}">
              <c16:uniqueId val="{00000001-EA06-4800-BE72-E1D289DA65B0}"/>
            </c:ext>
          </c:extLst>
        </c:ser>
        <c:ser>
          <c:idx val="6"/>
          <c:order val="2"/>
          <c:tx>
            <c:strRef>
              <c:f>'[2]2.Aylara Göre Sigortalılar'!$I$20</c:f>
              <c:strCache>
                <c:ptCount val="1"/>
                <c:pt idx="0">
                  <c:v>2020</c:v>
                </c:pt>
              </c:strCache>
            </c:strRef>
          </c:tx>
          <c:cat>
            <c:strRef>
              <c:f>'[2]2.Aylara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Sigortalılar'!$I$21:$I$32</c:f>
              <c:numCache>
                <c:formatCode>General</c:formatCode>
                <c:ptCount val="12"/>
                <c:pt idx="0">
                  <c:v>14154168</c:v>
                </c:pt>
                <c:pt idx="1">
                  <c:v>14211588</c:v>
                </c:pt>
                <c:pt idx="2">
                  <c:v>14339304</c:v>
                </c:pt>
                <c:pt idx="3">
                  <c:v>13847835</c:v>
                </c:pt>
                <c:pt idx="4">
                  <c:v>13919211</c:v>
                </c:pt>
                <c:pt idx="5">
                  <c:v>14431133</c:v>
                </c:pt>
                <c:pt idx="6">
                  <c:v>14432781</c:v>
                </c:pt>
                <c:pt idx="7">
                  <c:v>14749189</c:v>
                </c:pt>
                <c:pt idx="8">
                  <c:v>14998852</c:v>
                </c:pt>
                <c:pt idx="9">
                  <c:v>15371347</c:v>
                </c:pt>
                <c:pt idx="10">
                  <c:v>15175670</c:v>
                </c:pt>
                <c:pt idx="11">
                  <c:v>15203423</c:v>
                </c:pt>
              </c:numCache>
            </c:numRef>
          </c:val>
          <c:smooth val="0"/>
          <c:extLst>
            <c:ext xmlns:c16="http://schemas.microsoft.com/office/drawing/2014/chart" uri="{C3380CC4-5D6E-409C-BE32-E72D297353CC}">
              <c16:uniqueId val="{00000002-EA06-4800-BE72-E1D289DA65B0}"/>
            </c:ext>
          </c:extLst>
        </c:ser>
        <c:ser>
          <c:idx val="1"/>
          <c:order val="3"/>
          <c:tx>
            <c:strRef>
              <c:f>'[2]2.Aylara Göre Sigortalılar'!$J$20</c:f>
              <c:strCache>
                <c:ptCount val="1"/>
                <c:pt idx="0">
                  <c:v>2021</c:v>
                </c:pt>
              </c:strCache>
            </c:strRef>
          </c:tx>
          <c:cat>
            <c:strRef>
              <c:f>'[2]2.Aylara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Sigortalılar'!$J$21:$J$32</c:f>
              <c:numCache>
                <c:formatCode>General</c:formatCode>
                <c:ptCount val="12"/>
                <c:pt idx="0">
                  <c:v>15055602</c:v>
                </c:pt>
                <c:pt idx="1">
                  <c:v>15077515</c:v>
                </c:pt>
                <c:pt idx="2">
                  <c:v>15381821</c:v>
                </c:pt>
                <c:pt idx="3">
                  <c:v>15794188</c:v>
                </c:pt>
                <c:pt idx="4">
                  <c:v>15853614</c:v>
                </c:pt>
                <c:pt idx="5">
                  <c:v>16033979</c:v>
                </c:pt>
                <c:pt idx="6">
                  <c:v>16015524</c:v>
                </c:pt>
                <c:pt idx="7">
                  <c:v>16025300</c:v>
                </c:pt>
                <c:pt idx="8">
                  <c:v>16275150</c:v>
                </c:pt>
                <c:pt idx="9">
                  <c:v>16270696</c:v>
                </c:pt>
                <c:pt idx="10">
                  <c:v>16257219</c:v>
                </c:pt>
                <c:pt idx="11">
                  <c:v>16169679</c:v>
                </c:pt>
              </c:numCache>
            </c:numRef>
          </c:val>
          <c:smooth val="0"/>
          <c:extLst>
            <c:ext xmlns:c16="http://schemas.microsoft.com/office/drawing/2014/chart" uri="{C3380CC4-5D6E-409C-BE32-E72D297353CC}">
              <c16:uniqueId val="{00000003-EA06-4800-BE72-E1D289DA65B0}"/>
            </c:ext>
          </c:extLst>
        </c:ser>
        <c:ser>
          <c:idx val="0"/>
          <c:order val="4"/>
          <c:tx>
            <c:strRef>
              <c:f>'[2]2.Aylara Göre Sigortalılar'!$K$20</c:f>
              <c:strCache>
                <c:ptCount val="1"/>
                <c:pt idx="0">
                  <c:v>2022</c:v>
                </c:pt>
              </c:strCache>
            </c:strRef>
          </c:tx>
          <c:cat>
            <c:strRef>
              <c:f>'[2]2.Aylara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Sigortalılar'!$K$21:$K$32</c:f>
              <c:numCache>
                <c:formatCode>General</c:formatCode>
                <c:ptCount val="12"/>
                <c:pt idx="0">
                  <c:v>15940624</c:v>
                </c:pt>
                <c:pt idx="1">
                  <c:v>15996438</c:v>
                </c:pt>
                <c:pt idx="2">
                  <c:v>16252858</c:v>
                </c:pt>
                <c:pt idx="3">
                  <c:v>16405802</c:v>
                </c:pt>
                <c:pt idx="4">
                  <c:v>16687567</c:v>
                </c:pt>
                <c:pt idx="5">
                  <c:v>16968248</c:v>
                </c:pt>
                <c:pt idx="6">
                  <c:v>16701928</c:v>
                </c:pt>
                <c:pt idx="7">
                  <c:v>17081431</c:v>
                </c:pt>
                <c:pt idx="8">
                  <c:v>17391504</c:v>
                </c:pt>
                <c:pt idx="9">
                  <c:v>17393928</c:v>
                </c:pt>
                <c:pt idx="10">
                  <c:v>17337901</c:v>
                </c:pt>
                <c:pt idx="11">
                  <c:v>17332991</c:v>
                </c:pt>
              </c:numCache>
            </c:numRef>
          </c:val>
          <c:smooth val="0"/>
          <c:extLst>
            <c:ext xmlns:c16="http://schemas.microsoft.com/office/drawing/2014/chart" uri="{C3380CC4-5D6E-409C-BE32-E72D297353CC}">
              <c16:uniqueId val="{00000004-EA06-4800-BE72-E1D289DA65B0}"/>
            </c:ext>
          </c:extLst>
        </c:ser>
        <c:ser>
          <c:idx val="2"/>
          <c:order val="5"/>
          <c:tx>
            <c:strRef>
              <c:f>'[2]2.Aylara Göre Sigortalılar'!$L$20</c:f>
              <c:strCache>
                <c:ptCount val="1"/>
                <c:pt idx="0">
                  <c:v>2023</c:v>
                </c:pt>
              </c:strCache>
            </c:strRef>
          </c:tx>
          <c:cat>
            <c:strRef>
              <c:f>'[2]2.Aylara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Sigortalılar'!$L$21:$L$32</c:f>
              <c:numCache>
                <c:formatCode>General</c:formatCode>
                <c:ptCount val="12"/>
                <c:pt idx="0">
                  <c:v>16553356</c:v>
                </c:pt>
                <c:pt idx="1">
                  <c:v>16551489</c:v>
                </c:pt>
                <c:pt idx="2">
                  <c:v>16852877</c:v>
                </c:pt>
                <c:pt idx="11">
                  <c:v>0</c:v>
                </c:pt>
              </c:numCache>
            </c:numRef>
          </c:val>
          <c:smooth val="0"/>
          <c:extLst>
            <c:ext xmlns:c16="http://schemas.microsoft.com/office/drawing/2014/chart" uri="{C3380CC4-5D6E-409C-BE32-E72D297353CC}">
              <c16:uniqueId val="{00000005-EA06-4800-BE72-E1D289DA65B0}"/>
            </c:ext>
          </c:extLst>
        </c:ser>
        <c:dLbls>
          <c:showLegendKey val="0"/>
          <c:showVal val="0"/>
          <c:showCatName val="0"/>
          <c:showSerName val="0"/>
          <c:showPercent val="0"/>
          <c:showBubbleSize val="0"/>
        </c:dLbls>
        <c:marker val="1"/>
        <c:smooth val="0"/>
        <c:axId val="1988600016"/>
        <c:axId val="1"/>
      </c:lineChart>
      <c:catAx>
        <c:axId val="198860001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19000000"/>
          <c:min val="11500000.000000002"/>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kern="600" baseline="0">
                <a:solidFill>
                  <a:srgbClr val="000000"/>
                </a:solidFill>
                <a:latin typeface="Arial Tur"/>
                <a:ea typeface="Arial Tur"/>
                <a:cs typeface="Arial Tur"/>
              </a:defRPr>
            </a:pPr>
            <a:endParaRPr lang="tr-TR"/>
          </a:p>
        </c:txPr>
        <c:crossAx val="1988600016"/>
        <c:crosses val="autoZero"/>
        <c:crossBetween val="between"/>
        <c:majorUnit val="1000000"/>
        <c:minorUnit val="50000"/>
      </c:valAx>
      <c:spPr>
        <a:gradFill rotWithShape="0">
          <a:gsLst>
            <a:gs pos="37900">
              <a:srgbClr val="FCFCFC"/>
            </a:gs>
            <a:gs pos="0">
              <a:schemeClr val="bg1">
                <a:lumMod val="95000"/>
              </a:schemeClr>
            </a:gs>
            <a:gs pos="28000">
              <a:srgbClr val="FFFFFF"/>
            </a:gs>
            <a:gs pos="100000">
              <a:srgbClr val="99CCFF"/>
            </a:gs>
          </a:gsLst>
          <a:lin ang="18900000" scaled="1"/>
        </a:gradFill>
        <a:ln w="12700">
          <a:solidFill>
            <a:srgbClr val="808080"/>
          </a:solidFill>
          <a:prstDash val="solid"/>
        </a:ln>
      </c:spPr>
    </c:plotArea>
    <c:legend>
      <c:legendPos val="r"/>
      <c:layout>
        <c:manualLayout>
          <c:xMode val="edge"/>
          <c:yMode val="edge"/>
          <c:x val="0.84725152726490471"/>
          <c:y val="0.26513813594229263"/>
          <c:w val="0.10753596116083879"/>
          <c:h val="0.37920514884732648"/>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5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ysClr val="windowText" lastClr="000000"/>
                </a:solidFill>
                <a:latin typeface="Arial Tur"/>
                <a:ea typeface="Arial Tur"/>
                <a:cs typeface="Arial Tur"/>
              </a:defRPr>
            </a:pPr>
            <a:r>
              <a:rPr lang="tr-TR">
                <a:solidFill>
                  <a:sysClr val="windowText" lastClr="000000"/>
                </a:solidFill>
              </a:rPr>
              <a:t> (4/c) Zorunlu Sigortalı Sayıları</a:t>
            </a:r>
          </a:p>
        </c:rich>
      </c:tx>
      <c:layout>
        <c:manualLayout>
          <c:xMode val="edge"/>
          <c:yMode val="edge"/>
          <c:x val="0.30721662382875714"/>
          <c:y val="4.8872312013629876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711340206185567"/>
          <c:y val="0.13138686131386862"/>
          <c:w val="0.65773195876288659"/>
          <c:h val="0.62773722627737227"/>
        </c:manualLayout>
      </c:layout>
      <c:lineChart>
        <c:grouping val="standard"/>
        <c:varyColors val="0"/>
        <c:ser>
          <c:idx val="4"/>
          <c:order val="0"/>
          <c:tx>
            <c:strRef>
              <c:f>'[2]2.Aylara Göre Sigortalılar'!$F$49</c:f>
              <c:strCache>
                <c:ptCount val="1"/>
                <c:pt idx="0">
                  <c:v>2017</c:v>
                </c:pt>
              </c:strCache>
            </c:strRef>
          </c:tx>
          <c:cat>
            <c:strRef>
              <c:f>'[2]2.Aylara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Sigortalılar'!$F$50:$F$61</c:f>
              <c:numCache>
                <c:formatCode>General</c:formatCode>
                <c:ptCount val="12"/>
                <c:pt idx="0">
                  <c:v>2971096</c:v>
                </c:pt>
                <c:pt idx="1">
                  <c:v>2965218</c:v>
                </c:pt>
                <c:pt idx="2">
                  <c:v>2970810</c:v>
                </c:pt>
                <c:pt idx="3">
                  <c:v>2969930</c:v>
                </c:pt>
                <c:pt idx="4">
                  <c:v>2970555</c:v>
                </c:pt>
                <c:pt idx="5">
                  <c:v>2976758</c:v>
                </c:pt>
                <c:pt idx="6">
                  <c:v>2975092</c:v>
                </c:pt>
                <c:pt idx="7">
                  <c:v>2960311</c:v>
                </c:pt>
                <c:pt idx="8">
                  <c:v>2964754</c:v>
                </c:pt>
                <c:pt idx="9">
                  <c:v>2976497</c:v>
                </c:pt>
                <c:pt idx="10">
                  <c:v>2979048</c:v>
                </c:pt>
                <c:pt idx="11">
                  <c:v>2986088</c:v>
                </c:pt>
              </c:numCache>
            </c:numRef>
          </c:val>
          <c:smooth val="0"/>
          <c:extLst>
            <c:ext xmlns:c16="http://schemas.microsoft.com/office/drawing/2014/chart" uri="{C3380CC4-5D6E-409C-BE32-E72D297353CC}">
              <c16:uniqueId val="{00000000-307F-4A78-A457-863C6394F6C7}"/>
            </c:ext>
          </c:extLst>
        </c:ser>
        <c:ser>
          <c:idx val="6"/>
          <c:order val="1"/>
          <c:tx>
            <c:strRef>
              <c:f>'[2]2.Aylara Göre Sigortalılar'!$G$49</c:f>
              <c:strCache>
                <c:ptCount val="1"/>
                <c:pt idx="0">
                  <c:v>2018</c:v>
                </c:pt>
              </c:strCache>
            </c:strRef>
          </c:tx>
          <c:cat>
            <c:strRef>
              <c:f>'[2]2.Aylara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Sigortalılar'!$G$50:$G$61</c:f>
              <c:numCache>
                <c:formatCode>General</c:formatCode>
                <c:ptCount val="12"/>
                <c:pt idx="0">
                  <c:v>2989631</c:v>
                </c:pt>
                <c:pt idx="1">
                  <c:v>2996690</c:v>
                </c:pt>
                <c:pt idx="2">
                  <c:v>3006828</c:v>
                </c:pt>
                <c:pt idx="3">
                  <c:v>3011373</c:v>
                </c:pt>
                <c:pt idx="4">
                  <c:v>3014740</c:v>
                </c:pt>
                <c:pt idx="5">
                  <c:v>3019444</c:v>
                </c:pt>
                <c:pt idx="6">
                  <c:v>3010588</c:v>
                </c:pt>
                <c:pt idx="7">
                  <c:v>2998531</c:v>
                </c:pt>
                <c:pt idx="8">
                  <c:v>3001713</c:v>
                </c:pt>
                <c:pt idx="9">
                  <c:v>3020919</c:v>
                </c:pt>
                <c:pt idx="10">
                  <c:v>3021127</c:v>
                </c:pt>
                <c:pt idx="11">
                  <c:v>3031311</c:v>
                </c:pt>
              </c:numCache>
            </c:numRef>
          </c:val>
          <c:smooth val="0"/>
          <c:extLst>
            <c:ext xmlns:c16="http://schemas.microsoft.com/office/drawing/2014/chart" uri="{C3380CC4-5D6E-409C-BE32-E72D297353CC}">
              <c16:uniqueId val="{00000001-307F-4A78-A457-863C6394F6C7}"/>
            </c:ext>
          </c:extLst>
        </c:ser>
        <c:ser>
          <c:idx val="0"/>
          <c:order val="2"/>
          <c:tx>
            <c:strRef>
              <c:f>'[2]2.Aylara Göre Sigortalılar'!$H$49</c:f>
              <c:strCache>
                <c:ptCount val="1"/>
                <c:pt idx="0">
                  <c:v>2019</c:v>
                </c:pt>
              </c:strCache>
            </c:strRef>
          </c:tx>
          <c:cat>
            <c:strRef>
              <c:f>'[2]2.Aylara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Sigortalılar'!$H$50:$H$61</c:f>
              <c:numCache>
                <c:formatCode>General</c:formatCode>
                <c:ptCount val="12"/>
                <c:pt idx="0">
                  <c:v>3030725</c:v>
                </c:pt>
                <c:pt idx="1">
                  <c:v>3038819</c:v>
                </c:pt>
                <c:pt idx="2">
                  <c:v>3039681</c:v>
                </c:pt>
                <c:pt idx="3">
                  <c:v>3050182</c:v>
                </c:pt>
                <c:pt idx="4">
                  <c:v>3055833</c:v>
                </c:pt>
                <c:pt idx="5">
                  <c:v>3058258</c:v>
                </c:pt>
                <c:pt idx="6">
                  <c:v>3069057</c:v>
                </c:pt>
                <c:pt idx="7">
                  <c:v>3042624</c:v>
                </c:pt>
                <c:pt idx="8">
                  <c:v>3055436</c:v>
                </c:pt>
                <c:pt idx="9">
                  <c:v>3075826</c:v>
                </c:pt>
                <c:pt idx="10">
                  <c:v>3083315</c:v>
                </c:pt>
                <c:pt idx="11">
                  <c:v>3100511</c:v>
                </c:pt>
              </c:numCache>
            </c:numRef>
          </c:val>
          <c:smooth val="0"/>
          <c:extLst>
            <c:ext xmlns:c16="http://schemas.microsoft.com/office/drawing/2014/chart" uri="{C3380CC4-5D6E-409C-BE32-E72D297353CC}">
              <c16:uniqueId val="{00000002-307F-4A78-A457-863C6394F6C7}"/>
            </c:ext>
          </c:extLst>
        </c:ser>
        <c:ser>
          <c:idx val="2"/>
          <c:order val="3"/>
          <c:tx>
            <c:strRef>
              <c:f>'[2]2.Aylara Göre Sigortalılar'!$I$49</c:f>
              <c:strCache>
                <c:ptCount val="1"/>
                <c:pt idx="0">
                  <c:v>2020</c:v>
                </c:pt>
              </c:strCache>
            </c:strRef>
          </c:tx>
          <c:cat>
            <c:strRef>
              <c:f>'[2]2.Aylara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Sigortalılar'!$I$50:$I$61</c:f>
              <c:numCache>
                <c:formatCode>General</c:formatCode>
                <c:ptCount val="12"/>
                <c:pt idx="0">
                  <c:v>3110922</c:v>
                </c:pt>
                <c:pt idx="1">
                  <c:v>3115640</c:v>
                </c:pt>
                <c:pt idx="2">
                  <c:v>3108959</c:v>
                </c:pt>
                <c:pt idx="3">
                  <c:v>3119852</c:v>
                </c:pt>
                <c:pt idx="4">
                  <c:v>3119932</c:v>
                </c:pt>
                <c:pt idx="5">
                  <c:v>3119541</c:v>
                </c:pt>
                <c:pt idx="6">
                  <c:v>3119297</c:v>
                </c:pt>
                <c:pt idx="7">
                  <c:v>3112875</c:v>
                </c:pt>
                <c:pt idx="8">
                  <c:v>3112213</c:v>
                </c:pt>
                <c:pt idx="9">
                  <c:v>3133911</c:v>
                </c:pt>
                <c:pt idx="10">
                  <c:v>3143475</c:v>
                </c:pt>
                <c:pt idx="11">
                  <c:v>3140410</c:v>
                </c:pt>
              </c:numCache>
            </c:numRef>
          </c:val>
          <c:smooth val="0"/>
          <c:extLst>
            <c:ext xmlns:c16="http://schemas.microsoft.com/office/drawing/2014/chart" uri="{C3380CC4-5D6E-409C-BE32-E72D297353CC}">
              <c16:uniqueId val="{00000003-307F-4A78-A457-863C6394F6C7}"/>
            </c:ext>
          </c:extLst>
        </c:ser>
        <c:ser>
          <c:idx val="3"/>
          <c:order val="4"/>
          <c:tx>
            <c:strRef>
              <c:f>'[2]2.Aylara Göre Sigortalılar'!$J$49</c:f>
              <c:strCache>
                <c:ptCount val="1"/>
                <c:pt idx="0">
                  <c:v>2021</c:v>
                </c:pt>
              </c:strCache>
            </c:strRef>
          </c:tx>
          <c:cat>
            <c:strRef>
              <c:f>'[2]2.Aylara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Sigortalılar'!$J$50:$J$61</c:f>
              <c:numCache>
                <c:formatCode>General</c:formatCode>
                <c:ptCount val="12"/>
                <c:pt idx="0">
                  <c:v>3148682</c:v>
                </c:pt>
                <c:pt idx="1">
                  <c:v>3144723</c:v>
                </c:pt>
                <c:pt idx="2">
                  <c:v>3144608</c:v>
                </c:pt>
                <c:pt idx="3">
                  <c:v>3148326</c:v>
                </c:pt>
                <c:pt idx="4">
                  <c:v>3145479</c:v>
                </c:pt>
                <c:pt idx="5">
                  <c:v>3148469</c:v>
                </c:pt>
                <c:pt idx="6">
                  <c:v>3144628</c:v>
                </c:pt>
                <c:pt idx="7">
                  <c:v>3133244</c:v>
                </c:pt>
                <c:pt idx="8">
                  <c:v>3135413</c:v>
                </c:pt>
                <c:pt idx="9">
                  <c:v>3156402</c:v>
                </c:pt>
                <c:pt idx="10">
                  <c:v>3171761</c:v>
                </c:pt>
                <c:pt idx="11">
                  <c:v>3187862</c:v>
                </c:pt>
              </c:numCache>
            </c:numRef>
          </c:val>
          <c:smooth val="0"/>
          <c:extLst>
            <c:ext xmlns:c16="http://schemas.microsoft.com/office/drawing/2014/chart" uri="{C3380CC4-5D6E-409C-BE32-E72D297353CC}">
              <c16:uniqueId val="{00000004-307F-4A78-A457-863C6394F6C7}"/>
            </c:ext>
          </c:extLst>
        </c:ser>
        <c:ser>
          <c:idx val="1"/>
          <c:order val="5"/>
          <c:tx>
            <c:strRef>
              <c:f>'[2]2.Aylara Göre Sigortalılar'!$K$49</c:f>
              <c:strCache>
                <c:ptCount val="1"/>
                <c:pt idx="0">
                  <c:v>2022</c:v>
                </c:pt>
              </c:strCache>
            </c:strRef>
          </c:tx>
          <c:cat>
            <c:strRef>
              <c:f>'[2]2.Aylara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Sigortalılar'!$K$50:$K$61</c:f>
              <c:numCache>
                <c:formatCode>General</c:formatCode>
                <c:ptCount val="12"/>
                <c:pt idx="0">
                  <c:v>3199924</c:v>
                </c:pt>
                <c:pt idx="1">
                  <c:v>3194863</c:v>
                </c:pt>
                <c:pt idx="2">
                  <c:v>3194993</c:v>
                </c:pt>
                <c:pt idx="3">
                  <c:v>3193072</c:v>
                </c:pt>
                <c:pt idx="4">
                  <c:v>3195954</c:v>
                </c:pt>
                <c:pt idx="5">
                  <c:v>3210921</c:v>
                </c:pt>
                <c:pt idx="6">
                  <c:v>3208911</c:v>
                </c:pt>
                <c:pt idx="7">
                  <c:v>3217034</c:v>
                </c:pt>
                <c:pt idx="8">
                  <c:v>3222831</c:v>
                </c:pt>
                <c:pt idx="9">
                  <c:v>3245683</c:v>
                </c:pt>
                <c:pt idx="10">
                  <c:v>3265200</c:v>
                </c:pt>
                <c:pt idx="11">
                  <c:v>3276416</c:v>
                </c:pt>
              </c:numCache>
            </c:numRef>
          </c:val>
          <c:smooth val="0"/>
          <c:extLst>
            <c:ext xmlns:c16="http://schemas.microsoft.com/office/drawing/2014/chart" uri="{C3380CC4-5D6E-409C-BE32-E72D297353CC}">
              <c16:uniqueId val="{00000005-307F-4A78-A457-863C6394F6C7}"/>
            </c:ext>
          </c:extLst>
        </c:ser>
        <c:ser>
          <c:idx val="5"/>
          <c:order val="6"/>
          <c:tx>
            <c:strRef>
              <c:f>'[2]2.Aylara Göre Sigortalılar'!$L$49</c:f>
              <c:strCache>
                <c:ptCount val="1"/>
                <c:pt idx="0">
                  <c:v>2023</c:v>
                </c:pt>
              </c:strCache>
            </c:strRef>
          </c:tx>
          <c:cat>
            <c:strRef>
              <c:f>'[2]2.Aylara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Sigortalılar'!$L$50:$L$61</c:f>
              <c:numCache>
                <c:formatCode>General</c:formatCode>
                <c:ptCount val="12"/>
                <c:pt idx="0">
                  <c:v>3274646</c:v>
                </c:pt>
                <c:pt idx="1">
                  <c:v>3273798</c:v>
                </c:pt>
                <c:pt idx="2">
                  <c:v>3309337</c:v>
                </c:pt>
              </c:numCache>
            </c:numRef>
          </c:val>
          <c:smooth val="0"/>
          <c:extLst>
            <c:ext xmlns:c16="http://schemas.microsoft.com/office/drawing/2014/chart" uri="{C3380CC4-5D6E-409C-BE32-E72D297353CC}">
              <c16:uniqueId val="{00000006-307F-4A78-A457-863C6394F6C7}"/>
            </c:ext>
          </c:extLst>
        </c:ser>
        <c:dLbls>
          <c:showLegendKey val="0"/>
          <c:showVal val="0"/>
          <c:showCatName val="0"/>
          <c:showSerName val="0"/>
          <c:showPercent val="0"/>
          <c:showBubbleSize val="0"/>
        </c:dLbls>
        <c:marker val="1"/>
        <c:smooth val="0"/>
        <c:axId val="1988602928"/>
        <c:axId val="1"/>
      </c:lineChart>
      <c:catAx>
        <c:axId val="1988602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3400000"/>
          <c:min val="2700000"/>
        </c:scaling>
        <c:delete val="0"/>
        <c:axPos val="l"/>
        <c:majorGridlines>
          <c:spPr>
            <a:ln>
              <a:noFill/>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Tur"/>
                <a:ea typeface="Arial Tur"/>
                <a:cs typeface="Arial Tur"/>
              </a:defRPr>
            </a:pPr>
            <a:endParaRPr lang="tr-TR"/>
          </a:p>
        </c:txPr>
        <c:crossAx val="1988602928"/>
        <c:crosses val="autoZero"/>
        <c:crossBetween val="between"/>
        <c:majorUnit val="100000"/>
        <c:minorUnit val="100000"/>
      </c:valAx>
      <c:spPr>
        <a:gradFill>
          <a:gsLst>
            <a:gs pos="0">
              <a:srgbClr val="99CCFF">
                <a:alpha val="99000"/>
              </a:srgbClr>
            </a:gs>
            <a:gs pos="50000">
              <a:srgbClr val="FFFFFF"/>
            </a:gs>
            <a:gs pos="100000">
              <a:srgbClr val="99CCFF"/>
            </a:gs>
          </a:gsLst>
          <a:lin ang="18900000" scaled="1"/>
        </a:gradFill>
        <a:ln w="12700">
          <a:solidFill>
            <a:srgbClr val="808080"/>
          </a:solidFill>
          <a:prstDash val="solid"/>
        </a:ln>
      </c:spPr>
    </c:plotArea>
    <c:legend>
      <c:legendPos val="r"/>
      <c:layout>
        <c:manualLayout>
          <c:xMode val="edge"/>
          <c:yMode val="edge"/>
          <c:x val="0.83767813997343588"/>
          <c:y val="0.20176052554834156"/>
          <c:w val="0.10736435751417647"/>
          <c:h val="0.44931109173394435"/>
        </c:manualLayout>
      </c:layout>
      <c:overlay val="0"/>
      <c:spPr>
        <a:solidFill>
          <a:schemeClr val="bg1"/>
        </a:solidFill>
        <a:ln w="3175">
          <a:solidFill>
            <a:srgbClr val="000000">
              <a:alpha val="69000"/>
            </a:srgbClr>
          </a:solidFill>
          <a:prstDash val="solid"/>
        </a:ln>
        <a:effectLst>
          <a:glow rad="127000">
            <a:schemeClr val="bg1"/>
          </a:glow>
          <a:outerShdw blurRad="50800" dist="50800" sx="1000" sy="1000" algn="ctr" rotWithShape="0">
            <a:schemeClr val="tx1"/>
          </a:outerShdw>
          <a:softEdge rad="0"/>
        </a:effectLst>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18900000" scaled="1"/>
    </a:gradFill>
    <a:ln w="3175" cap="flat">
      <a:solidFill>
        <a:schemeClr val="tx1"/>
      </a:solidFill>
      <a:prstDash val="solid"/>
    </a:ln>
    <a:effectLst>
      <a:outerShdw dist="35921" dir="2700000" algn="br">
        <a:srgbClr val="000000"/>
      </a:outerShdw>
      <a:softEdge rad="0"/>
    </a:effectLst>
    <a:scene3d>
      <a:camera prst="orthographicFront"/>
      <a:lightRig rig="threePt" dir="t"/>
    </a:scene3d>
    <a:sp3d>
      <a:bevelB/>
    </a:sp3d>
  </c:spPr>
  <c:txPr>
    <a:bodyPr/>
    <a:lstStyle/>
    <a:p>
      <a:pPr>
        <a:defRPr sz="100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Tur"/>
                <a:ea typeface="Arial Tur"/>
                <a:cs typeface="Arial Tur"/>
              </a:defRPr>
            </a:pPr>
            <a:r>
              <a:rPr lang="tr-TR"/>
              <a:t>(4/b) Zorunlu Sigortalı Sayıları</a:t>
            </a:r>
          </a:p>
        </c:rich>
      </c:tx>
      <c:layout>
        <c:manualLayout>
          <c:xMode val="edge"/>
          <c:yMode val="edge"/>
          <c:x val="0.28893409654851165"/>
          <c:y val="5.7142990262311885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6598360655737704"/>
          <c:y val="0.21071465317147944"/>
          <c:w val="0.68715846994535523"/>
          <c:h val="0.54642952432603986"/>
        </c:manualLayout>
      </c:layout>
      <c:lineChart>
        <c:grouping val="standard"/>
        <c:varyColors val="0"/>
        <c:ser>
          <c:idx val="4"/>
          <c:order val="0"/>
          <c:tx>
            <c:strRef>
              <c:f>'[2]2.Aylara Göre Sigortalılar'!$G$35</c:f>
              <c:strCache>
                <c:ptCount val="1"/>
                <c:pt idx="0">
                  <c:v>2018</c:v>
                </c:pt>
              </c:strCache>
            </c:strRef>
          </c:tx>
          <c:cat>
            <c:strRef>
              <c:f>'[2]2.Aylara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Sigortalılar'!$G$36:$G$47</c:f>
              <c:numCache>
                <c:formatCode>General</c:formatCode>
                <c:ptCount val="12"/>
                <c:pt idx="0">
                  <c:v>2762901</c:v>
                </c:pt>
                <c:pt idx="1">
                  <c:v>2835795</c:v>
                </c:pt>
                <c:pt idx="2">
                  <c:v>2804909</c:v>
                </c:pt>
                <c:pt idx="3">
                  <c:v>2812961</c:v>
                </c:pt>
                <c:pt idx="4">
                  <c:v>2803693</c:v>
                </c:pt>
                <c:pt idx="5">
                  <c:v>2702964</c:v>
                </c:pt>
                <c:pt idx="6">
                  <c:v>2848614</c:v>
                </c:pt>
                <c:pt idx="7">
                  <c:v>2844133</c:v>
                </c:pt>
                <c:pt idx="8">
                  <c:v>2810852</c:v>
                </c:pt>
                <c:pt idx="9">
                  <c:v>2904436</c:v>
                </c:pt>
                <c:pt idx="10">
                  <c:v>2879630</c:v>
                </c:pt>
                <c:pt idx="11">
                  <c:v>2833299</c:v>
                </c:pt>
              </c:numCache>
            </c:numRef>
          </c:val>
          <c:smooth val="0"/>
          <c:extLst>
            <c:ext xmlns:c16="http://schemas.microsoft.com/office/drawing/2014/chart" uri="{C3380CC4-5D6E-409C-BE32-E72D297353CC}">
              <c16:uniqueId val="{00000000-7985-47B3-A061-8FA0E6A3F40E}"/>
            </c:ext>
          </c:extLst>
        </c:ser>
        <c:ser>
          <c:idx val="6"/>
          <c:order val="1"/>
          <c:tx>
            <c:strRef>
              <c:f>'[2]2.Aylara Göre Sigortalılar'!$H$35</c:f>
              <c:strCache>
                <c:ptCount val="1"/>
                <c:pt idx="0">
                  <c:v>2019</c:v>
                </c:pt>
              </c:strCache>
            </c:strRef>
          </c:tx>
          <c:cat>
            <c:strRef>
              <c:f>'[2]2.Aylara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Sigortalılar'!$H$36:$H$47</c:f>
              <c:numCache>
                <c:formatCode>General</c:formatCode>
                <c:ptCount val="12"/>
                <c:pt idx="0">
                  <c:v>2791418</c:v>
                </c:pt>
                <c:pt idx="1">
                  <c:v>2801378</c:v>
                </c:pt>
                <c:pt idx="2">
                  <c:v>2793511</c:v>
                </c:pt>
                <c:pt idx="3">
                  <c:v>2761695</c:v>
                </c:pt>
                <c:pt idx="4">
                  <c:v>2838167</c:v>
                </c:pt>
                <c:pt idx="5">
                  <c:v>2874942</c:v>
                </c:pt>
                <c:pt idx="6">
                  <c:v>2835662</c:v>
                </c:pt>
                <c:pt idx="7">
                  <c:v>2783315</c:v>
                </c:pt>
                <c:pt idx="8">
                  <c:v>2783328</c:v>
                </c:pt>
                <c:pt idx="9">
                  <c:v>2760621</c:v>
                </c:pt>
                <c:pt idx="10">
                  <c:v>2736801</c:v>
                </c:pt>
                <c:pt idx="11">
                  <c:v>2758067</c:v>
                </c:pt>
              </c:numCache>
            </c:numRef>
          </c:val>
          <c:smooth val="0"/>
          <c:extLst>
            <c:ext xmlns:c16="http://schemas.microsoft.com/office/drawing/2014/chart" uri="{C3380CC4-5D6E-409C-BE32-E72D297353CC}">
              <c16:uniqueId val="{00000001-7985-47B3-A061-8FA0E6A3F40E}"/>
            </c:ext>
          </c:extLst>
        </c:ser>
        <c:ser>
          <c:idx val="0"/>
          <c:order val="2"/>
          <c:tx>
            <c:strRef>
              <c:f>'[2]2.Aylara Göre Sigortalılar'!$I$35</c:f>
              <c:strCache>
                <c:ptCount val="1"/>
                <c:pt idx="0">
                  <c:v>2020</c:v>
                </c:pt>
              </c:strCache>
            </c:strRef>
          </c:tx>
          <c:cat>
            <c:strRef>
              <c:f>'[2]2.Aylara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Sigortalılar'!$I$36:$I$47</c:f>
              <c:numCache>
                <c:formatCode>General</c:formatCode>
                <c:ptCount val="12"/>
                <c:pt idx="0">
                  <c:v>2766914</c:v>
                </c:pt>
                <c:pt idx="1">
                  <c:v>2748447</c:v>
                </c:pt>
                <c:pt idx="2">
                  <c:v>2765787</c:v>
                </c:pt>
                <c:pt idx="3">
                  <c:v>2784393</c:v>
                </c:pt>
                <c:pt idx="4">
                  <c:v>2804352</c:v>
                </c:pt>
                <c:pt idx="5">
                  <c:v>2822772</c:v>
                </c:pt>
                <c:pt idx="6">
                  <c:v>2828024</c:v>
                </c:pt>
                <c:pt idx="7">
                  <c:v>2851542</c:v>
                </c:pt>
                <c:pt idx="8">
                  <c:v>2859258</c:v>
                </c:pt>
                <c:pt idx="9">
                  <c:v>2869425</c:v>
                </c:pt>
                <c:pt idx="10">
                  <c:v>2806449</c:v>
                </c:pt>
                <c:pt idx="11">
                  <c:v>2720780</c:v>
                </c:pt>
              </c:numCache>
            </c:numRef>
          </c:val>
          <c:smooth val="0"/>
          <c:extLst>
            <c:ext xmlns:c16="http://schemas.microsoft.com/office/drawing/2014/chart" uri="{C3380CC4-5D6E-409C-BE32-E72D297353CC}">
              <c16:uniqueId val="{00000002-7985-47B3-A061-8FA0E6A3F40E}"/>
            </c:ext>
          </c:extLst>
        </c:ser>
        <c:ser>
          <c:idx val="2"/>
          <c:order val="3"/>
          <c:tx>
            <c:strRef>
              <c:f>'[2]2.Aylara Göre Sigortalılar'!$J$35</c:f>
              <c:strCache>
                <c:ptCount val="1"/>
                <c:pt idx="0">
                  <c:v>2021</c:v>
                </c:pt>
              </c:strCache>
            </c:strRef>
          </c:tx>
          <c:cat>
            <c:strRef>
              <c:f>'[2]2.Aylara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Sigortalılar'!$J$36:$J$47</c:f>
              <c:numCache>
                <c:formatCode>General</c:formatCode>
                <c:ptCount val="12"/>
                <c:pt idx="0">
                  <c:v>2893394</c:v>
                </c:pt>
                <c:pt idx="1">
                  <c:v>2918795</c:v>
                </c:pt>
                <c:pt idx="2">
                  <c:v>2938150</c:v>
                </c:pt>
                <c:pt idx="3">
                  <c:v>2954314</c:v>
                </c:pt>
                <c:pt idx="4">
                  <c:v>2926067</c:v>
                </c:pt>
                <c:pt idx="5">
                  <c:v>2962449</c:v>
                </c:pt>
                <c:pt idx="6">
                  <c:v>2960383</c:v>
                </c:pt>
                <c:pt idx="7">
                  <c:v>2994151</c:v>
                </c:pt>
                <c:pt idx="8">
                  <c:v>3001496</c:v>
                </c:pt>
                <c:pt idx="9">
                  <c:v>2988675</c:v>
                </c:pt>
                <c:pt idx="10">
                  <c:v>3005949</c:v>
                </c:pt>
                <c:pt idx="11">
                  <c:v>3024877</c:v>
                </c:pt>
              </c:numCache>
            </c:numRef>
          </c:val>
          <c:smooth val="0"/>
          <c:extLst>
            <c:ext xmlns:c16="http://schemas.microsoft.com/office/drawing/2014/chart" uri="{C3380CC4-5D6E-409C-BE32-E72D297353CC}">
              <c16:uniqueId val="{00000003-7985-47B3-A061-8FA0E6A3F40E}"/>
            </c:ext>
          </c:extLst>
        </c:ser>
        <c:ser>
          <c:idx val="3"/>
          <c:order val="4"/>
          <c:tx>
            <c:strRef>
              <c:f>'[2]2.Aylara Göre Sigortalılar'!$K$35</c:f>
              <c:strCache>
                <c:ptCount val="1"/>
                <c:pt idx="0">
                  <c:v>2022</c:v>
                </c:pt>
              </c:strCache>
            </c:strRef>
          </c:tx>
          <c:cat>
            <c:strRef>
              <c:f>'[2]2.Aylara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Sigortalılar'!$K$36:$K$47</c:f>
              <c:numCache>
                <c:formatCode>General</c:formatCode>
                <c:ptCount val="12"/>
                <c:pt idx="0">
                  <c:v>3028857</c:v>
                </c:pt>
                <c:pt idx="1">
                  <c:v>3025847</c:v>
                </c:pt>
                <c:pt idx="2">
                  <c:v>3044857</c:v>
                </c:pt>
                <c:pt idx="3">
                  <c:v>3032348</c:v>
                </c:pt>
                <c:pt idx="4">
                  <c:v>3056661</c:v>
                </c:pt>
                <c:pt idx="5">
                  <c:v>3052556</c:v>
                </c:pt>
                <c:pt idx="6">
                  <c:v>3048929</c:v>
                </c:pt>
                <c:pt idx="7">
                  <c:v>3059726</c:v>
                </c:pt>
                <c:pt idx="8">
                  <c:v>3077856</c:v>
                </c:pt>
                <c:pt idx="9">
                  <c:v>3089080</c:v>
                </c:pt>
                <c:pt idx="10">
                  <c:v>3097926</c:v>
                </c:pt>
                <c:pt idx="11">
                  <c:v>3131996</c:v>
                </c:pt>
              </c:numCache>
            </c:numRef>
          </c:val>
          <c:smooth val="0"/>
          <c:extLst>
            <c:ext xmlns:c16="http://schemas.microsoft.com/office/drawing/2014/chart" uri="{C3380CC4-5D6E-409C-BE32-E72D297353CC}">
              <c16:uniqueId val="{00000004-7985-47B3-A061-8FA0E6A3F40E}"/>
            </c:ext>
          </c:extLst>
        </c:ser>
        <c:ser>
          <c:idx val="1"/>
          <c:order val="5"/>
          <c:tx>
            <c:strRef>
              <c:f>'[2]2.Aylara Göre Sigortalılar'!$L$35</c:f>
              <c:strCache>
                <c:ptCount val="1"/>
                <c:pt idx="0">
                  <c:v>2023</c:v>
                </c:pt>
              </c:strCache>
            </c:strRef>
          </c:tx>
          <c:cat>
            <c:strRef>
              <c:f>'[2]2.Aylara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Sigortalılar'!$L$36:$L$47</c:f>
              <c:numCache>
                <c:formatCode>General</c:formatCode>
                <c:ptCount val="12"/>
                <c:pt idx="0">
                  <c:v>3107707</c:v>
                </c:pt>
                <c:pt idx="1">
                  <c:v>3087320</c:v>
                </c:pt>
                <c:pt idx="2">
                  <c:v>3099401</c:v>
                </c:pt>
              </c:numCache>
            </c:numRef>
          </c:val>
          <c:smooth val="0"/>
          <c:extLst>
            <c:ext xmlns:c16="http://schemas.microsoft.com/office/drawing/2014/chart" uri="{C3380CC4-5D6E-409C-BE32-E72D297353CC}">
              <c16:uniqueId val="{00000005-7985-47B3-A061-8FA0E6A3F40E}"/>
            </c:ext>
          </c:extLst>
        </c:ser>
        <c:dLbls>
          <c:showLegendKey val="0"/>
          <c:showVal val="0"/>
          <c:showCatName val="0"/>
          <c:showSerName val="0"/>
          <c:showPercent val="0"/>
          <c:showBubbleSize val="0"/>
        </c:dLbls>
        <c:marker val="1"/>
        <c:smooth val="0"/>
        <c:axId val="1988605840"/>
        <c:axId val="1"/>
      </c:lineChart>
      <c:catAx>
        <c:axId val="1988605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25" b="0" i="0" u="none" strike="noStrike" baseline="0">
                <a:solidFill>
                  <a:srgbClr val="000000"/>
                </a:solidFill>
                <a:latin typeface="Arial Tur"/>
                <a:ea typeface="Arial Tur"/>
                <a:cs typeface="Arial Tur"/>
              </a:defRPr>
            </a:pPr>
            <a:endParaRPr lang="tr-TR"/>
          </a:p>
        </c:txPr>
        <c:crossAx val="1"/>
        <c:crossesAt val="2500000"/>
        <c:auto val="1"/>
        <c:lblAlgn val="ctr"/>
        <c:lblOffset val="100"/>
        <c:tickLblSkip val="1"/>
        <c:tickMarkSkip val="1"/>
        <c:noMultiLvlLbl val="0"/>
      </c:catAx>
      <c:valAx>
        <c:axId val="1"/>
        <c:scaling>
          <c:orientation val="minMax"/>
          <c:max val="3400000"/>
          <c:min val="250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Tur"/>
                <a:ea typeface="Arial Tur"/>
                <a:cs typeface="Arial Tur"/>
              </a:defRPr>
            </a:pPr>
            <a:endParaRPr lang="tr-TR"/>
          </a:p>
        </c:txPr>
        <c:crossAx val="1988605840"/>
        <c:crosses val="autoZero"/>
        <c:crossBetween val="between"/>
        <c:majorUnit val="100000"/>
        <c:minorUnit val="20000"/>
      </c:valAx>
      <c:spPr>
        <a:gradFill rotWithShape="0">
          <a:gsLst>
            <a:gs pos="0">
              <a:schemeClr val="bg1">
                <a:lumMod val="95000"/>
              </a:schemeClr>
            </a:gs>
            <a:gs pos="36000">
              <a:srgbClr val="FFFFFF"/>
            </a:gs>
            <a:gs pos="100000">
              <a:srgbClr val="99CCFF"/>
            </a:gs>
          </a:gsLst>
          <a:lin ang="18900000" scaled="1"/>
        </a:gradFill>
        <a:ln w="12700">
          <a:solidFill>
            <a:srgbClr val="808080"/>
          </a:solidFill>
          <a:prstDash val="solid"/>
        </a:ln>
      </c:spPr>
    </c:plotArea>
    <c:legend>
      <c:legendPos val="r"/>
      <c:layout>
        <c:manualLayout>
          <c:xMode val="edge"/>
          <c:yMode val="edge"/>
          <c:x val="0.8618016178011878"/>
          <c:y val="0.29290903725791667"/>
          <c:w val="0.10617829770496323"/>
          <c:h val="0.39024300676110968"/>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lumMod val="99000"/>
          </a:srgbClr>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0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0.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5.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7.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8.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9.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0.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5.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5.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304;&#199;&#304;NDEK&#304;LER!A1"/><Relationship Id="rId5" Type="http://schemas.openxmlformats.org/officeDocument/2006/relationships/chart" Target="../charts/chart4.xml"/><Relationship Id="rId4"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7.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8.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9.xml.rels><?xml version="1.0" encoding="UTF-8" standalone="yes"?>
<Relationships xmlns="http://schemas.openxmlformats.org/package/2006/relationships"><Relationship Id="rId1" Type="http://schemas.openxmlformats.org/officeDocument/2006/relationships/hyperlink" Target="#&#304;&#199;&#304;NDEK&#304;LER!A1"/></Relationships>
</file>

<file path=xl/drawings/drawing1.xml><?xml version="1.0" encoding="utf-8"?>
<xdr:wsDr xmlns:xdr="http://schemas.openxmlformats.org/drawingml/2006/spreadsheetDrawing" xmlns:a="http://schemas.openxmlformats.org/drawingml/2006/main">
  <xdr:twoCellAnchor>
    <xdr:from>
      <xdr:col>0</xdr:col>
      <xdr:colOff>68580</xdr:colOff>
      <xdr:row>0</xdr:row>
      <xdr:rowOff>60960</xdr:rowOff>
    </xdr:from>
    <xdr:to>
      <xdr:col>0</xdr:col>
      <xdr:colOff>993435</xdr:colOff>
      <xdr:row>1</xdr:row>
      <xdr:rowOff>94336</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68580" y="6096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47402</xdr:colOff>
      <xdr:row>0</xdr:row>
      <xdr:rowOff>50576</xdr:rowOff>
    </xdr:from>
    <xdr:to>
      <xdr:col>1</xdr:col>
      <xdr:colOff>713992</xdr:colOff>
      <xdr:row>1</xdr:row>
      <xdr:rowOff>129598</xdr:rowOff>
    </xdr:to>
    <xdr:sp macro="" textlink="">
      <xdr:nvSpPr>
        <xdr:cNvPr id="5" name="Dikdörtgen: Yuvarlatılmış Üst Köşeler 2">
          <a:hlinkClick xmlns:r="http://schemas.openxmlformats.org/officeDocument/2006/relationships" r:id="rId1"/>
          <a:extLst>
            <a:ext uri="{FF2B5EF4-FFF2-40B4-BE49-F238E27FC236}">
              <a16:creationId xmlns:a16="http://schemas.microsoft.com/office/drawing/2014/main" id="{00000000-0008-0000-0A00-000005000000}"/>
            </a:ext>
          </a:extLst>
        </xdr:cNvPr>
        <xdr:cNvSpPr/>
      </xdr:nvSpPr>
      <xdr:spPr>
        <a:xfrm>
          <a:off x="47402" y="50576"/>
          <a:ext cx="1025178" cy="280728"/>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114300</xdr:colOff>
      <xdr:row>0</xdr:row>
      <xdr:rowOff>114300</xdr:rowOff>
    </xdr:from>
    <xdr:to>
      <xdr:col>1</xdr:col>
      <xdr:colOff>838199</xdr:colOff>
      <xdr:row>1</xdr:row>
      <xdr:rowOff>9525</xdr:rowOff>
    </xdr:to>
    <xdr:sp macro="" textlink="">
      <xdr:nvSpPr>
        <xdr:cNvPr id="98" name="Dikdörtgen: Yuvarlatılmış Üst Köşeler 2">
          <a:hlinkClick xmlns:r="http://schemas.openxmlformats.org/officeDocument/2006/relationships" r:id="rId1"/>
          <a:extLst>
            <a:ext uri="{FF2B5EF4-FFF2-40B4-BE49-F238E27FC236}">
              <a16:creationId xmlns:a16="http://schemas.microsoft.com/office/drawing/2014/main" id="{00000000-0008-0000-0B00-000062000000}"/>
            </a:ext>
          </a:extLst>
        </xdr:cNvPr>
        <xdr:cNvSpPr/>
      </xdr:nvSpPr>
      <xdr:spPr>
        <a:xfrm>
          <a:off x="114300" y="114300"/>
          <a:ext cx="1085849" cy="28575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55245</xdr:colOff>
      <xdr:row>0</xdr:row>
      <xdr:rowOff>86995</xdr:rowOff>
    </xdr:from>
    <xdr:to>
      <xdr:col>1</xdr:col>
      <xdr:colOff>598567</xdr:colOff>
      <xdr:row>1</xdr:row>
      <xdr:rowOff>139093</xdr:rowOff>
    </xdr:to>
    <xdr:sp macro="" textlink="">
      <xdr:nvSpPr>
        <xdr:cNvPr id="2" name="Dikdörtgen: Yuvarlatılmış Üst Köşeler 2">
          <a:hlinkClick xmlns:r="http://schemas.openxmlformats.org/officeDocument/2006/relationships" r:id="rId1"/>
          <a:extLst>
            <a:ext uri="{FF2B5EF4-FFF2-40B4-BE49-F238E27FC236}">
              <a16:creationId xmlns:a16="http://schemas.microsoft.com/office/drawing/2014/main" id="{68FF0704-66F8-48CF-ABFE-C723DBC8BAB9}"/>
            </a:ext>
          </a:extLst>
        </xdr:cNvPr>
        <xdr:cNvSpPr/>
      </xdr:nvSpPr>
      <xdr:spPr>
        <a:xfrm>
          <a:off x="55245" y="86995"/>
          <a:ext cx="905272" cy="29022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89064</xdr:colOff>
      <xdr:row>0</xdr:row>
      <xdr:rowOff>38100</xdr:rowOff>
    </xdr:from>
    <xdr:to>
      <xdr:col>1</xdr:col>
      <xdr:colOff>805210</xdr:colOff>
      <xdr:row>1</xdr:row>
      <xdr:rowOff>76345</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C00-000003000000}"/>
            </a:ext>
          </a:extLst>
        </xdr:cNvPr>
        <xdr:cNvSpPr/>
      </xdr:nvSpPr>
      <xdr:spPr>
        <a:xfrm>
          <a:off x="89064" y="38100"/>
          <a:ext cx="1146307" cy="27381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55245</xdr:colOff>
      <xdr:row>0</xdr:row>
      <xdr:rowOff>86995</xdr:rowOff>
    </xdr:from>
    <xdr:to>
      <xdr:col>1</xdr:col>
      <xdr:colOff>598567</xdr:colOff>
      <xdr:row>1</xdr:row>
      <xdr:rowOff>139093</xdr:rowOff>
    </xdr:to>
    <xdr:sp macro="" textlink="">
      <xdr:nvSpPr>
        <xdr:cNvPr id="65" name="Dikdörtgen: Yuvarlatılmış Üst Köşeler 2">
          <a:hlinkClick xmlns:r="http://schemas.openxmlformats.org/officeDocument/2006/relationships" r:id="rId1"/>
          <a:extLst>
            <a:ext uri="{FF2B5EF4-FFF2-40B4-BE49-F238E27FC236}">
              <a16:creationId xmlns:a16="http://schemas.microsoft.com/office/drawing/2014/main" id="{00000000-0008-0000-0D00-000041000000}"/>
            </a:ext>
          </a:extLst>
        </xdr:cNvPr>
        <xdr:cNvSpPr/>
      </xdr:nvSpPr>
      <xdr:spPr>
        <a:xfrm>
          <a:off x="55245" y="86995"/>
          <a:ext cx="905272" cy="29022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47625</xdr:colOff>
      <xdr:row>0</xdr:row>
      <xdr:rowOff>31750</xdr:rowOff>
    </xdr:from>
    <xdr:to>
      <xdr:col>1</xdr:col>
      <xdr:colOff>563645</xdr:colOff>
      <xdr:row>1</xdr:row>
      <xdr:rowOff>106845</xdr:rowOff>
    </xdr:to>
    <xdr:sp macro="" textlink="">
      <xdr:nvSpPr>
        <xdr:cNvPr id="6" name="Dikdörtgen: Yuvarlatılmış Üst Köşeler 2">
          <a:hlinkClick xmlns:r="http://schemas.openxmlformats.org/officeDocument/2006/relationships" r:id="rId1"/>
          <a:extLst>
            <a:ext uri="{FF2B5EF4-FFF2-40B4-BE49-F238E27FC236}">
              <a16:creationId xmlns:a16="http://schemas.microsoft.com/office/drawing/2014/main" id="{00000000-0008-0000-0E00-000006000000}"/>
            </a:ext>
          </a:extLst>
        </xdr:cNvPr>
        <xdr:cNvSpPr/>
      </xdr:nvSpPr>
      <xdr:spPr>
        <a:xfrm>
          <a:off x="47625" y="31750"/>
          <a:ext cx="916070" cy="31322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68580</xdr:colOff>
      <xdr:row>0</xdr:row>
      <xdr:rowOff>38100</xdr:rowOff>
    </xdr:from>
    <xdr:to>
      <xdr:col>0</xdr:col>
      <xdr:colOff>993054</xdr:colOff>
      <xdr:row>1</xdr:row>
      <xdr:rowOff>109539</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F00-000003000000}"/>
            </a:ext>
          </a:extLst>
        </xdr:cNvPr>
        <xdr:cNvSpPr/>
      </xdr:nvSpPr>
      <xdr:spPr>
        <a:xfrm>
          <a:off x="68580" y="3810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93345</xdr:colOff>
      <xdr:row>0</xdr:row>
      <xdr:rowOff>86995</xdr:rowOff>
    </xdr:from>
    <xdr:to>
      <xdr:col>1</xdr:col>
      <xdr:colOff>609600</xdr:colOff>
      <xdr:row>0</xdr:row>
      <xdr:rowOff>352425</xdr:rowOff>
    </xdr:to>
    <xdr:sp macro="" textlink="">
      <xdr:nvSpPr>
        <xdr:cNvPr id="21" name="Dikdörtgen: Yuvarlatılmış Üst Köşeler 2">
          <a:hlinkClick xmlns:r="http://schemas.openxmlformats.org/officeDocument/2006/relationships" r:id="rId1"/>
          <a:extLst>
            <a:ext uri="{FF2B5EF4-FFF2-40B4-BE49-F238E27FC236}">
              <a16:creationId xmlns:a16="http://schemas.microsoft.com/office/drawing/2014/main" id="{00000000-0008-0000-1000-000015000000}"/>
            </a:ext>
          </a:extLst>
        </xdr:cNvPr>
        <xdr:cNvSpPr/>
      </xdr:nvSpPr>
      <xdr:spPr>
        <a:xfrm>
          <a:off x="93345" y="86995"/>
          <a:ext cx="878205" cy="26543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97155</xdr:colOff>
      <xdr:row>0</xdr:row>
      <xdr:rowOff>51435</xdr:rowOff>
    </xdr:from>
    <xdr:to>
      <xdr:col>0</xdr:col>
      <xdr:colOff>988216</xdr:colOff>
      <xdr:row>1</xdr:row>
      <xdr:rowOff>77319</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1100-000004000000}"/>
            </a:ext>
          </a:extLst>
        </xdr:cNvPr>
        <xdr:cNvSpPr/>
      </xdr:nvSpPr>
      <xdr:spPr>
        <a:xfrm>
          <a:off x="97155" y="51435"/>
          <a:ext cx="891061" cy="264009"/>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85725</xdr:colOff>
      <xdr:row>0</xdr:row>
      <xdr:rowOff>38100</xdr:rowOff>
    </xdr:from>
    <xdr:to>
      <xdr:col>1</xdr:col>
      <xdr:colOff>599948</xdr:colOff>
      <xdr:row>1</xdr:row>
      <xdr:rowOff>83820</xdr:rowOff>
    </xdr:to>
    <xdr:sp macro="" textlink="">
      <xdr:nvSpPr>
        <xdr:cNvPr id="33" name="Dikdörtgen: Yuvarlatılmış Üst Köşeler 2">
          <a:hlinkClick xmlns:r="http://schemas.openxmlformats.org/officeDocument/2006/relationships" r:id="rId1"/>
          <a:extLst>
            <a:ext uri="{FF2B5EF4-FFF2-40B4-BE49-F238E27FC236}">
              <a16:creationId xmlns:a16="http://schemas.microsoft.com/office/drawing/2014/main" id="{00000000-0008-0000-1200-000021000000}"/>
            </a:ext>
          </a:extLst>
        </xdr:cNvPr>
        <xdr:cNvSpPr/>
      </xdr:nvSpPr>
      <xdr:spPr>
        <a:xfrm>
          <a:off x="85725" y="38100"/>
          <a:ext cx="1361948" cy="28384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0</xdr:row>
      <xdr:rowOff>53340</xdr:rowOff>
    </xdr:from>
    <xdr:to>
      <xdr:col>1</xdr:col>
      <xdr:colOff>396240</xdr:colOff>
      <xdr:row>1</xdr:row>
      <xdr:rowOff>83820</xdr:rowOff>
    </xdr:to>
    <xdr:sp macro="" textlink="">
      <xdr:nvSpPr>
        <xdr:cNvPr id="7" name="Dikdörtgen: Yuvarlatılmış Üst Köşeler 2">
          <a:hlinkClick xmlns:r="http://schemas.openxmlformats.org/officeDocument/2006/relationships" r:id="rId1"/>
          <a:extLst>
            <a:ext uri="{FF2B5EF4-FFF2-40B4-BE49-F238E27FC236}">
              <a16:creationId xmlns:a16="http://schemas.microsoft.com/office/drawing/2014/main" id="{00000000-0008-0000-0200-000007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91440</xdr:colOff>
      <xdr:row>0</xdr:row>
      <xdr:rowOff>55880</xdr:rowOff>
    </xdr:from>
    <xdr:to>
      <xdr:col>1</xdr:col>
      <xdr:colOff>675405</xdr:colOff>
      <xdr:row>1</xdr:row>
      <xdr:rowOff>114498</xdr:rowOff>
    </xdr:to>
    <xdr:sp macro="" textlink="">
      <xdr:nvSpPr>
        <xdr:cNvPr id="101" name="Dikdörtgen: Yuvarlatılmış Üst Köşeler 2">
          <a:hlinkClick xmlns:r="http://schemas.openxmlformats.org/officeDocument/2006/relationships" r:id="rId1"/>
          <a:extLst>
            <a:ext uri="{FF2B5EF4-FFF2-40B4-BE49-F238E27FC236}">
              <a16:creationId xmlns:a16="http://schemas.microsoft.com/office/drawing/2014/main" id="{00000000-0008-0000-1300-000065000000}"/>
            </a:ext>
          </a:extLst>
        </xdr:cNvPr>
        <xdr:cNvSpPr/>
      </xdr:nvSpPr>
      <xdr:spPr>
        <a:xfrm>
          <a:off x="91440" y="55880"/>
          <a:ext cx="945915"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51435</xdr:colOff>
      <xdr:row>0</xdr:row>
      <xdr:rowOff>17780</xdr:rowOff>
    </xdr:from>
    <xdr:to>
      <xdr:col>1</xdr:col>
      <xdr:colOff>566590</xdr:colOff>
      <xdr:row>1</xdr:row>
      <xdr:rowOff>76398</xdr:rowOff>
    </xdr:to>
    <xdr:sp macro="" textlink="">
      <xdr:nvSpPr>
        <xdr:cNvPr id="383" name="Dikdörtgen: Yuvarlatılmış Üst Köşeler 2">
          <a:hlinkClick xmlns:r="http://schemas.openxmlformats.org/officeDocument/2006/relationships" r:id="rId1"/>
          <a:extLst>
            <a:ext uri="{FF2B5EF4-FFF2-40B4-BE49-F238E27FC236}">
              <a16:creationId xmlns:a16="http://schemas.microsoft.com/office/drawing/2014/main" id="{00000000-0008-0000-1400-00007F010000}"/>
            </a:ext>
          </a:extLst>
        </xdr:cNvPr>
        <xdr:cNvSpPr/>
      </xdr:nvSpPr>
      <xdr:spPr>
        <a:xfrm>
          <a:off x="51435" y="17780"/>
          <a:ext cx="962830"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64770</xdr:colOff>
      <xdr:row>0</xdr:row>
      <xdr:rowOff>5715</xdr:rowOff>
    </xdr:from>
    <xdr:to>
      <xdr:col>1</xdr:col>
      <xdr:colOff>577651</xdr:colOff>
      <xdr:row>1</xdr:row>
      <xdr:rowOff>35995</xdr:rowOff>
    </xdr:to>
    <xdr:sp macro="" textlink="">
      <xdr:nvSpPr>
        <xdr:cNvPr id="257" name="Dikdörtgen: Yuvarlatılmış Üst Köşeler 2">
          <a:hlinkClick xmlns:r="http://schemas.openxmlformats.org/officeDocument/2006/relationships" r:id="rId1"/>
          <a:extLst>
            <a:ext uri="{FF2B5EF4-FFF2-40B4-BE49-F238E27FC236}">
              <a16:creationId xmlns:a16="http://schemas.microsoft.com/office/drawing/2014/main" id="{00000000-0008-0000-1500-000001010000}"/>
            </a:ext>
          </a:extLst>
        </xdr:cNvPr>
        <xdr:cNvSpPr/>
      </xdr:nvSpPr>
      <xdr:spPr>
        <a:xfrm>
          <a:off x="64770" y="5715"/>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57150</xdr:colOff>
      <xdr:row>0</xdr:row>
      <xdr:rowOff>38100</xdr:rowOff>
    </xdr:from>
    <xdr:to>
      <xdr:col>1</xdr:col>
      <xdr:colOff>541456</xdr:colOff>
      <xdr:row>1</xdr:row>
      <xdr:rowOff>116005</xdr:rowOff>
    </xdr:to>
    <xdr:sp macro="" textlink="">
      <xdr:nvSpPr>
        <xdr:cNvPr id="193" name="Dikdörtgen: Yuvarlatılmış Üst Köşeler 2">
          <a:hlinkClick xmlns:r="http://schemas.openxmlformats.org/officeDocument/2006/relationships" r:id="rId1"/>
          <a:extLst>
            <a:ext uri="{FF2B5EF4-FFF2-40B4-BE49-F238E27FC236}">
              <a16:creationId xmlns:a16="http://schemas.microsoft.com/office/drawing/2014/main" id="{00000000-0008-0000-1600-0000C1000000}"/>
            </a:ext>
          </a:extLst>
        </xdr:cNvPr>
        <xdr:cNvSpPr/>
      </xdr:nvSpPr>
      <xdr:spPr>
        <a:xfrm>
          <a:off x="57150" y="38100"/>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85725</xdr:colOff>
      <xdr:row>0</xdr:row>
      <xdr:rowOff>85725</xdr:rowOff>
    </xdr:from>
    <xdr:to>
      <xdr:col>1</xdr:col>
      <xdr:colOff>570031</xdr:colOff>
      <xdr:row>1</xdr:row>
      <xdr:rowOff>163630</xdr:rowOff>
    </xdr:to>
    <xdr:sp macro="" textlink="">
      <xdr:nvSpPr>
        <xdr:cNvPr id="169" name="Dikdörtgen: Yuvarlatılmış Üst Köşeler 2">
          <a:hlinkClick xmlns:r="http://schemas.openxmlformats.org/officeDocument/2006/relationships" r:id="rId1"/>
          <a:extLst>
            <a:ext uri="{FF2B5EF4-FFF2-40B4-BE49-F238E27FC236}">
              <a16:creationId xmlns:a16="http://schemas.microsoft.com/office/drawing/2014/main" id="{00000000-0008-0000-1700-0000A9000000}"/>
            </a:ext>
          </a:extLst>
        </xdr:cNvPr>
        <xdr:cNvSpPr/>
      </xdr:nvSpPr>
      <xdr:spPr>
        <a:xfrm>
          <a:off x="85725" y="85725"/>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85725</xdr:colOff>
      <xdr:row>0</xdr:row>
      <xdr:rowOff>57150</xdr:rowOff>
    </xdr:from>
    <xdr:to>
      <xdr:col>1</xdr:col>
      <xdr:colOff>570031</xdr:colOff>
      <xdr:row>1</xdr:row>
      <xdr:rowOff>135055</xdr:rowOff>
    </xdr:to>
    <xdr:sp macro="" textlink="">
      <xdr:nvSpPr>
        <xdr:cNvPr id="7" name="Dikdörtgen: Yuvarlatılmış Üst Köşeler 2">
          <a:hlinkClick xmlns:r="http://schemas.openxmlformats.org/officeDocument/2006/relationships" r:id="rId1"/>
          <a:extLst>
            <a:ext uri="{FF2B5EF4-FFF2-40B4-BE49-F238E27FC236}">
              <a16:creationId xmlns:a16="http://schemas.microsoft.com/office/drawing/2014/main" id="{00000000-0008-0000-1800-000007000000}"/>
            </a:ext>
          </a:extLst>
        </xdr:cNvPr>
        <xdr:cNvSpPr/>
      </xdr:nvSpPr>
      <xdr:spPr>
        <a:xfrm>
          <a:off x="85725" y="57150"/>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32385</xdr:colOff>
      <xdr:row>0</xdr:row>
      <xdr:rowOff>39370</xdr:rowOff>
    </xdr:from>
    <xdr:to>
      <xdr:col>0</xdr:col>
      <xdr:colOff>998288</xdr:colOff>
      <xdr:row>1</xdr:row>
      <xdr:rowOff>84019</xdr:rowOff>
    </xdr:to>
    <xdr:sp macro="" textlink="">
      <xdr:nvSpPr>
        <xdr:cNvPr id="2" name="Dikdörtgen: Yuvarlatılmış Üst Köşeler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60960" y="4572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0</xdr:col>
      <xdr:colOff>32385</xdr:colOff>
      <xdr:row>0</xdr:row>
      <xdr:rowOff>39370</xdr:rowOff>
    </xdr:from>
    <xdr:to>
      <xdr:col>0</xdr:col>
      <xdr:colOff>998288</xdr:colOff>
      <xdr:row>1</xdr:row>
      <xdr:rowOff>84019</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560CDE30-DE40-4A69-BE86-B3EAD5234CCB}"/>
            </a:ext>
          </a:extLst>
        </xdr:cNvPr>
        <xdr:cNvSpPr/>
      </xdr:nvSpPr>
      <xdr:spPr>
        <a:xfrm>
          <a:off x="32385" y="39370"/>
          <a:ext cx="965903" cy="235149"/>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68580</xdr:colOff>
      <xdr:row>0</xdr:row>
      <xdr:rowOff>53340</xdr:rowOff>
    </xdr:from>
    <xdr:to>
      <xdr:col>0</xdr:col>
      <xdr:colOff>1000736</xdr:colOff>
      <xdr:row>1</xdr:row>
      <xdr:rowOff>83620</xdr:rowOff>
    </xdr:to>
    <xdr:sp macro="" textlink="">
      <xdr:nvSpPr>
        <xdr:cNvPr id="14" name="Dikdörtgen: Yuvarlatılmış Üst Köşeler 2">
          <a:hlinkClick xmlns:r="http://schemas.openxmlformats.org/officeDocument/2006/relationships" r:id="rId1"/>
          <a:extLst>
            <a:ext uri="{FF2B5EF4-FFF2-40B4-BE49-F238E27FC236}">
              <a16:creationId xmlns:a16="http://schemas.microsoft.com/office/drawing/2014/main" id="{00000000-0008-0000-0300-00000E000000}"/>
            </a:ext>
          </a:extLst>
        </xdr:cNvPr>
        <xdr:cNvSpPr/>
      </xdr:nvSpPr>
      <xdr:spPr>
        <a:xfrm>
          <a:off x="68580" y="291465"/>
          <a:ext cx="932156" cy="37318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0</xdr:col>
      <xdr:colOff>68580</xdr:colOff>
      <xdr:row>0</xdr:row>
      <xdr:rowOff>53340</xdr:rowOff>
    </xdr:from>
    <xdr:to>
      <xdr:col>0</xdr:col>
      <xdr:colOff>1000736</xdr:colOff>
      <xdr:row>1</xdr:row>
      <xdr:rowOff>83620</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a:xfrm>
          <a:off x="68580" y="53340"/>
          <a:ext cx="932156"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xdr:colOff>
      <xdr:row>0</xdr:row>
      <xdr:rowOff>53340</xdr:rowOff>
    </xdr:from>
    <xdr:to>
      <xdr:col>1</xdr:col>
      <xdr:colOff>419100</xdr:colOff>
      <xdr:row>1</xdr:row>
      <xdr:rowOff>57150</xdr:rowOff>
    </xdr:to>
    <xdr:sp macro="" textlink="">
      <xdr:nvSpPr>
        <xdr:cNvPr id="5" name="Dikdörtgen: Yuvarlatılmış Üst Köşeler 2">
          <a:hlinkClick xmlns:r="http://schemas.openxmlformats.org/officeDocument/2006/relationships" r:id="rId1"/>
          <a:extLst>
            <a:ext uri="{FF2B5EF4-FFF2-40B4-BE49-F238E27FC236}">
              <a16:creationId xmlns:a16="http://schemas.microsoft.com/office/drawing/2014/main" id="{00000000-0008-0000-0400-000005000000}"/>
            </a:ext>
          </a:extLst>
        </xdr:cNvPr>
        <xdr:cNvSpPr/>
      </xdr:nvSpPr>
      <xdr:spPr>
        <a:xfrm>
          <a:off x="68580" y="53340"/>
          <a:ext cx="960120" cy="25146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43815</xdr:colOff>
      <xdr:row>0</xdr:row>
      <xdr:rowOff>38100</xdr:rowOff>
    </xdr:from>
    <xdr:to>
      <xdr:col>0</xdr:col>
      <xdr:colOff>967112</xdr:colOff>
      <xdr:row>1</xdr:row>
      <xdr:rowOff>83820</xdr:rowOff>
    </xdr:to>
    <xdr:sp macro="" textlink="">
      <xdr:nvSpPr>
        <xdr:cNvPr id="11" name="Dikdörtgen: Yuvarlatılmış Üst Köşeler 2">
          <a:hlinkClick xmlns:r="http://schemas.openxmlformats.org/officeDocument/2006/relationships" r:id="rId1"/>
          <a:extLst>
            <a:ext uri="{FF2B5EF4-FFF2-40B4-BE49-F238E27FC236}">
              <a16:creationId xmlns:a16="http://schemas.microsoft.com/office/drawing/2014/main" id="{00000000-0008-0000-0500-00000B000000}"/>
            </a:ext>
          </a:extLst>
        </xdr:cNvPr>
        <xdr:cNvSpPr/>
      </xdr:nvSpPr>
      <xdr:spPr>
        <a:xfrm>
          <a:off x="53340" y="3810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14</xdr:col>
      <xdr:colOff>0</xdr:colOff>
      <xdr:row>5</xdr:row>
      <xdr:rowOff>0</xdr:rowOff>
    </xdr:from>
    <xdr:to>
      <xdr:col>22</xdr:col>
      <xdr:colOff>913817</xdr:colOff>
      <xdr:row>18</xdr:row>
      <xdr:rowOff>12635</xdr:rowOff>
    </xdr:to>
    <xdr:graphicFrame macro="">
      <xdr:nvGraphicFramePr>
        <xdr:cNvPr id="7" name="Grafik 1029">
          <a:extLst>
            <a:ext uri="{FF2B5EF4-FFF2-40B4-BE49-F238E27FC236}">
              <a16:creationId xmlns:a16="http://schemas.microsoft.com/office/drawing/2014/main" id="{1667A185-660E-491E-8600-28F3BC080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19</xdr:row>
      <xdr:rowOff>0</xdr:rowOff>
    </xdr:from>
    <xdr:to>
      <xdr:col>22</xdr:col>
      <xdr:colOff>951917</xdr:colOff>
      <xdr:row>32</xdr:row>
      <xdr:rowOff>107497</xdr:rowOff>
    </xdr:to>
    <xdr:graphicFrame macro="">
      <xdr:nvGraphicFramePr>
        <xdr:cNvPr id="10" name="Grafik 1029">
          <a:extLst>
            <a:ext uri="{FF2B5EF4-FFF2-40B4-BE49-F238E27FC236}">
              <a16:creationId xmlns:a16="http://schemas.microsoft.com/office/drawing/2014/main" id="{CDBFCEAC-F06C-403D-BB07-8BB17033A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48</xdr:row>
      <xdr:rowOff>0</xdr:rowOff>
    </xdr:from>
    <xdr:to>
      <xdr:col>22</xdr:col>
      <xdr:colOff>961442</xdr:colOff>
      <xdr:row>61</xdr:row>
      <xdr:rowOff>16718</xdr:rowOff>
    </xdr:to>
    <xdr:graphicFrame macro="">
      <xdr:nvGraphicFramePr>
        <xdr:cNvPr id="18" name="Grafik 1031">
          <a:extLst>
            <a:ext uri="{FF2B5EF4-FFF2-40B4-BE49-F238E27FC236}">
              <a16:creationId xmlns:a16="http://schemas.microsoft.com/office/drawing/2014/main" id="{6B002A70-9CDC-4D56-8C4C-9C77EFF24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34</xdr:row>
      <xdr:rowOff>0</xdr:rowOff>
    </xdr:from>
    <xdr:to>
      <xdr:col>22</xdr:col>
      <xdr:colOff>1028117</xdr:colOff>
      <xdr:row>46</xdr:row>
      <xdr:rowOff>219658</xdr:rowOff>
    </xdr:to>
    <xdr:graphicFrame macro="">
      <xdr:nvGraphicFramePr>
        <xdr:cNvPr id="19" name="Grafik 1030">
          <a:extLst>
            <a:ext uri="{FF2B5EF4-FFF2-40B4-BE49-F238E27FC236}">
              <a16:creationId xmlns:a16="http://schemas.microsoft.com/office/drawing/2014/main" id="{75721766-034E-4610-9E4E-758071D7E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41910</xdr:colOff>
      <xdr:row>0</xdr:row>
      <xdr:rowOff>19050</xdr:rowOff>
    </xdr:from>
    <xdr:to>
      <xdr:col>1</xdr:col>
      <xdr:colOff>656498</xdr:colOff>
      <xdr:row>1</xdr:row>
      <xdr:rowOff>64770</xdr:rowOff>
    </xdr:to>
    <xdr:sp macro="" textlink="">
      <xdr:nvSpPr>
        <xdr:cNvPr id="8" name="Dikdörtgen: Yuvarlatılmış Üst Köşeler 2">
          <a:hlinkClick xmlns:r="http://schemas.openxmlformats.org/officeDocument/2006/relationships" r:id="rId1"/>
          <a:extLst>
            <a:ext uri="{FF2B5EF4-FFF2-40B4-BE49-F238E27FC236}">
              <a16:creationId xmlns:a16="http://schemas.microsoft.com/office/drawing/2014/main" id="{00000000-0008-0000-0600-000008000000}"/>
            </a:ext>
          </a:extLst>
        </xdr:cNvPr>
        <xdr:cNvSpPr/>
      </xdr:nvSpPr>
      <xdr:spPr>
        <a:xfrm>
          <a:off x="41910" y="19050"/>
          <a:ext cx="947963" cy="28384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738639</xdr:colOff>
      <xdr:row>1</xdr:row>
      <xdr:rowOff>58618</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700-000003000000}"/>
            </a:ext>
          </a:extLst>
        </xdr:cNvPr>
        <xdr:cNvSpPr/>
      </xdr:nvSpPr>
      <xdr:spPr>
        <a:xfrm>
          <a:off x="0" y="0"/>
          <a:ext cx="919614"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52070</xdr:colOff>
      <xdr:row>0</xdr:row>
      <xdr:rowOff>53340</xdr:rowOff>
    </xdr:from>
    <xdr:to>
      <xdr:col>1</xdr:col>
      <xdr:colOff>779967</xdr:colOff>
      <xdr:row>1</xdr:row>
      <xdr:rowOff>83620</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34290</xdr:colOff>
      <xdr:row>0</xdr:row>
      <xdr:rowOff>53340</xdr:rowOff>
    </xdr:from>
    <xdr:to>
      <xdr:col>1</xdr:col>
      <xdr:colOff>712431</xdr:colOff>
      <xdr:row>1</xdr:row>
      <xdr:rowOff>83620</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900-000004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aktas6/AppData/Local/Microsoft/Windows/INetCache/Content.Outlook/H3ORTGAE/Sigortal&#305;_12_2022_&#199;al&#305;&#351;m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topaloglu/AppData/Local/Microsoft/Windows/INetCache/Content.Outlook/TLQ0C1V2/Sigortal&#305;_03_2023_&#199;al&#305;&#351;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ÇİNDEKİLER"/>
      <sheetName val="Metaveri"/>
      <sheetName val="Bölüm 1"/>
      <sheetName val="1.Personel Durumu"/>
      <sheetName val="Bölüm 2"/>
      <sheetName val="2.Aylara Göre Sigortalılar"/>
      <sheetName val="3.Sosyal Güvenlik Kapsamı"/>
      <sheetName val="4.4-a Sigortalı Sayıları"/>
      <sheetName val="5.4-b Sigortalı Sayıları"/>
      <sheetName val="6.4-c Sigortalı Sayıları"/>
      <sheetName val="7.1.4-a İl Dağılım"/>
      <sheetName val="7.2.4-a İl Cinsiyet"/>
      <sheetName val="7.3. SGDP İl Cinsiyet"/>
      <sheetName val="8.4-b-İl-Esnaf"/>
      <sheetName val="9-4-b İl-Cinsiyet"/>
      <sheetName val="10.4-c İl-Cinsiyet"/>
      <sheetName val="11-Diğer Primsizler"/>
      <sheetName val="11.1 Pasif-İl-Cinsiyet"/>
      <sheetName val="12-SGK Tahsis "/>
      <sheetName val="13-4-a Faliyet Kol"/>
      <sheetName val="14-4-a İşyeri Sayıları"/>
      <sheetName val="15-4-a Faaliyet İşyeri"/>
      <sheetName val="16-4a Faaliyet Sigortalı"/>
      <sheetName val="17-4-a İşyeri"/>
      <sheetName val="18-4-a İl Sigortalı"/>
      <sheetName val="19-İL-EMOD-Öncelikli Yaşam"/>
      <sheetName val="20. İdari Para Cezaları"/>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6">
          <cell r="Y6">
            <v>17332991</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ÇİNDEKİLER"/>
      <sheetName val="Metaveri"/>
      <sheetName val="Bölüm 1"/>
      <sheetName val="1.Personel Durumu"/>
      <sheetName val="Bölüm 2"/>
      <sheetName val="2.Aylara Göre Sigortalılar"/>
      <sheetName val="3.Sosyal Güvenlik Kapsamı"/>
      <sheetName val="4.4-a Sigortalı Sayıları"/>
      <sheetName val="5.4-b Sigortalı Sayıları"/>
      <sheetName val="6.4-c Sigortalı Sayıları"/>
      <sheetName val="7.1.4-a İl Dağılım"/>
      <sheetName val="7.2.4-a İl Cinsiyet"/>
      <sheetName val="7.3. SGDP İl Cinsiyet"/>
      <sheetName val="8.4-b-İl-Esnaf"/>
      <sheetName val="9-4-b İl-Cinsiyet"/>
      <sheetName val="10.4-c İl-Cinsiyet"/>
      <sheetName val="11-Diğer Primsizler"/>
      <sheetName val="11.1 Pasif-İl-Cinsiyet"/>
      <sheetName val="12-SGK Tahsis "/>
      <sheetName val="13-4-a Faliyet Kol"/>
      <sheetName val="14-4-a İşyeri Sayıları"/>
      <sheetName val="15-4-a Faaliyet İşyeri"/>
      <sheetName val="16-4a Faaliyet Sigortalı"/>
      <sheetName val="17-4-a İşyeri"/>
      <sheetName val="18-4-a İl Sigortalı"/>
      <sheetName val="19-İL-EMOD-Öncelikli Yaşam"/>
      <sheetName val="20. İdari Para Cezaları"/>
    </sheetNames>
    <sheetDataSet>
      <sheetData sheetId="0"/>
      <sheetData sheetId="1"/>
      <sheetData sheetId="2"/>
      <sheetData sheetId="3"/>
      <sheetData sheetId="4"/>
      <sheetData sheetId="5">
        <row r="6">
          <cell r="C6">
            <v>2014</v>
          </cell>
          <cell r="F6">
            <v>2017</v>
          </cell>
          <cell r="G6">
            <v>2018</v>
          </cell>
          <cell r="H6">
            <v>2019</v>
          </cell>
          <cell r="J6">
            <v>2021</v>
          </cell>
          <cell r="K6">
            <v>2022</v>
          </cell>
          <cell r="L6">
            <v>2023</v>
          </cell>
        </row>
        <row r="7">
          <cell r="A7" t="str">
            <v>OCAK - January</v>
          </cell>
          <cell r="C7">
            <v>17888850</v>
          </cell>
          <cell r="F7">
            <v>18607120</v>
          </cell>
          <cell r="G7">
            <v>19970763</v>
          </cell>
          <cell r="H7">
            <v>19648900</v>
          </cell>
          <cell r="I7">
            <v>20032004</v>
          </cell>
          <cell r="J7">
            <v>21097678</v>
          </cell>
          <cell r="K7">
            <v>22169405</v>
          </cell>
          <cell r="L7">
            <v>22935709</v>
          </cell>
        </row>
        <row r="8">
          <cell r="A8" t="str">
            <v>ŞUBAT - February</v>
          </cell>
          <cell r="C8">
            <v>18047588</v>
          </cell>
          <cell r="F8">
            <v>18790237</v>
          </cell>
          <cell r="G8">
            <v>19960009</v>
          </cell>
          <cell r="H8">
            <v>19647886</v>
          </cell>
          <cell r="I8">
            <v>20075675</v>
          </cell>
          <cell r="J8">
            <v>21141033</v>
          </cell>
          <cell r="K8">
            <v>22217148</v>
          </cell>
          <cell r="L8">
            <v>22912607</v>
          </cell>
        </row>
        <row r="9">
          <cell r="A9" t="str">
            <v>MART - March</v>
          </cell>
          <cell r="C9">
            <v>18287217</v>
          </cell>
          <cell r="F9">
            <v>19263697</v>
          </cell>
          <cell r="G9">
            <v>20137543</v>
          </cell>
          <cell r="H9">
            <v>19828091</v>
          </cell>
          <cell r="I9">
            <v>20214050</v>
          </cell>
          <cell r="J9">
            <v>21464579</v>
          </cell>
          <cell r="K9">
            <v>22492708</v>
          </cell>
          <cell r="L9">
            <v>23261615</v>
          </cell>
        </row>
        <row r="10">
          <cell r="A10" t="str">
            <v>NİSAN - April</v>
          </cell>
          <cell r="C10">
            <v>18390035</v>
          </cell>
          <cell r="F10">
            <v>19579378</v>
          </cell>
          <cell r="G10">
            <v>20351666</v>
          </cell>
          <cell r="H10">
            <v>20038270</v>
          </cell>
          <cell r="I10">
            <v>19752080</v>
          </cell>
          <cell r="J10">
            <v>21896828</v>
          </cell>
          <cell r="K10">
            <v>22631222</v>
          </cell>
        </row>
        <row r="11">
          <cell r="A11" t="str">
            <v>MAYIS - May</v>
          </cell>
          <cell r="C11">
            <v>18587161</v>
          </cell>
          <cell r="F11">
            <v>19847694</v>
          </cell>
          <cell r="G11">
            <v>20547739</v>
          </cell>
          <cell r="H11">
            <v>20218472</v>
          </cell>
          <cell r="I11">
            <v>19843495</v>
          </cell>
          <cell r="J11">
            <v>21925160</v>
          </cell>
          <cell r="K11">
            <v>22940182</v>
          </cell>
        </row>
        <row r="12">
          <cell r="A12" t="str">
            <v>HAZİRAN - June</v>
          </cell>
          <cell r="C12">
            <v>18703323</v>
          </cell>
          <cell r="F12">
            <v>19775804</v>
          </cell>
          <cell r="G12">
            <v>20292691</v>
          </cell>
          <cell r="H12">
            <v>20220807</v>
          </cell>
          <cell r="I12">
            <v>20373446</v>
          </cell>
          <cell r="J12">
            <v>22144897</v>
          </cell>
          <cell r="K12">
            <v>23231725</v>
          </cell>
        </row>
        <row r="13">
          <cell r="A13" t="str">
            <v>TEMMUZ - July</v>
          </cell>
          <cell r="C13">
            <v>18442224</v>
          </cell>
          <cell r="F13">
            <v>19922088</v>
          </cell>
          <cell r="G13">
            <v>20523586</v>
          </cell>
          <cell r="H13">
            <v>20102816</v>
          </cell>
          <cell r="I13">
            <v>20380102</v>
          </cell>
          <cell r="J13">
            <v>22120535</v>
          </cell>
          <cell r="K13">
            <v>22959768</v>
          </cell>
        </row>
        <row r="14">
          <cell r="A14" t="str">
            <v>AĞUSTOS - August</v>
          </cell>
          <cell r="C14">
            <v>18653931</v>
          </cell>
          <cell r="F14">
            <v>19979268</v>
          </cell>
          <cell r="G14">
            <v>20325317</v>
          </cell>
          <cell r="H14">
            <v>19945604</v>
          </cell>
          <cell r="I14">
            <v>20713606</v>
          </cell>
          <cell r="J14">
            <v>22152695</v>
          </cell>
          <cell r="K14">
            <v>23358191</v>
          </cell>
        </row>
        <row r="15">
          <cell r="A15" t="str">
            <v>EYLÜL - September</v>
          </cell>
          <cell r="C15">
            <v>18942797</v>
          </cell>
          <cell r="F15">
            <v>20284445</v>
          </cell>
          <cell r="G15">
            <v>20621914</v>
          </cell>
          <cell r="H15">
            <v>20279720</v>
          </cell>
          <cell r="I15">
            <v>20970323</v>
          </cell>
          <cell r="J15">
            <v>22412059</v>
          </cell>
          <cell r="K15">
            <v>23692191</v>
          </cell>
        </row>
        <row r="16">
          <cell r="A16" t="str">
            <v>EKİM - October</v>
          </cell>
          <cell r="C16">
            <v>18905822</v>
          </cell>
          <cell r="F16">
            <v>20390228</v>
          </cell>
          <cell r="G16">
            <v>20620417</v>
          </cell>
          <cell r="H16">
            <v>20348058</v>
          </cell>
          <cell r="I16">
            <v>21374683</v>
          </cell>
          <cell r="J16">
            <v>22415773</v>
          </cell>
          <cell r="K16">
            <v>23728691</v>
          </cell>
        </row>
        <row r="17">
          <cell r="A17" t="str">
            <v>KASIM - November</v>
          </cell>
          <cell r="C17">
            <v>18898806</v>
          </cell>
          <cell r="F17">
            <v>20302716</v>
          </cell>
          <cell r="G17">
            <v>20349347</v>
          </cell>
          <cell r="H17">
            <v>20213823</v>
          </cell>
          <cell r="I17">
            <v>21125594</v>
          </cell>
          <cell r="J17">
            <v>22434929</v>
          </cell>
          <cell r="K17">
            <v>23701027</v>
          </cell>
        </row>
        <row r="18">
          <cell r="A18" t="str">
            <v>ARALIK - December</v>
          </cell>
          <cell r="C18">
            <v>18829866</v>
          </cell>
          <cell r="F18">
            <v>20241389</v>
          </cell>
          <cell r="G18">
            <v>20093780</v>
          </cell>
          <cell r="H18">
            <v>20172891</v>
          </cell>
          <cell r="I18">
            <v>21064613</v>
          </cell>
          <cell r="J18">
            <v>22382418</v>
          </cell>
          <cell r="K18">
            <v>23741403</v>
          </cell>
        </row>
        <row r="20">
          <cell r="G20">
            <v>2018</v>
          </cell>
          <cell r="H20">
            <v>2019</v>
          </cell>
          <cell r="I20">
            <v>2020</v>
          </cell>
          <cell r="J20">
            <v>2021</v>
          </cell>
          <cell r="K20">
            <v>2022</v>
          </cell>
          <cell r="L20">
            <v>2023</v>
          </cell>
        </row>
        <row r="21">
          <cell r="A21" t="str">
            <v>OCAK - January</v>
          </cell>
          <cell r="G21">
            <v>14218231</v>
          </cell>
          <cell r="H21">
            <v>13826757</v>
          </cell>
          <cell r="I21">
            <v>14154168</v>
          </cell>
          <cell r="J21">
            <v>15055602</v>
          </cell>
          <cell r="K21">
            <v>15940624</v>
          </cell>
          <cell r="L21">
            <v>16553356</v>
          </cell>
        </row>
        <row r="22">
          <cell r="A22" t="str">
            <v>ŞUBAT - February</v>
          </cell>
          <cell r="G22">
            <v>14127524</v>
          </cell>
          <cell r="H22">
            <v>13807689</v>
          </cell>
          <cell r="I22">
            <v>14211588</v>
          </cell>
          <cell r="J22">
            <v>15077515</v>
          </cell>
          <cell r="K22">
            <v>15996438</v>
          </cell>
          <cell r="L22">
            <v>16551489</v>
          </cell>
        </row>
        <row r="23">
          <cell r="A23" t="str">
            <v>MART - March</v>
          </cell>
          <cell r="G23">
            <v>14325806</v>
          </cell>
          <cell r="H23">
            <v>13994899</v>
          </cell>
          <cell r="I23">
            <v>14339304</v>
          </cell>
          <cell r="J23">
            <v>15381821</v>
          </cell>
          <cell r="K23">
            <v>16252858</v>
          </cell>
          <cell r="L23">
            <v>16852877</v>
          </cell>
        </row>
        <row r="24">
          <cell r="A24" t="str">
            <v>NİSAN - April</v>
          </cell>
          <cell r="G24">
            <v>14527332</v>
          </cell>
          <cell r="H24">
            <v>14226393</v>
          </cell>
          <cell r="I24">
            <v>13847835</v>
          </cell>
          <cell r="J24">
            <v>15794188</v>
          </cell>
          <cell r="K24">
            <v>16405802</v>
          </cell>
          <cell r="L24"/>
        </row>
        <row r="25">
          <cell r="A25" t="str">
            <v>MAYIS - May</v>
          </cell>
          <cell r="G25">
            <v>14729306</v>
          </cell>
          <cell r="H25">
            <v>14324472</v>
          </cell>
          <cell r="I25">
            <v>13919211</v>
          </cell>
          <cell r="J25">
            <v>15853614</v>
          </cell>
          <cell r="K25">
            <v>16687567</v>
          </cell>
          <cell r="L25"/>
        </row>
        <row r="26">
          <cell r="A26" t="str">
            <v>HAZİRAN - June</v>
          </cell>
          <cell r="G26">
            <v>14570283</v>
          </cell>
          <cell r="H26">
            <v>14287607</v>
          </cell>
          <cell r="I26">
            <v>14431133</v>
          </cell>
          <cell r="J26">
            <v>16033979</v>
          </cell>
          <cell r="K26">
            <v>16968248</v>
          </cell>
          <cell r="L26"/>
        </row>
        <row r="27">
          <cell r="A27" t="str">
            <v>TEMMUZ - July</v>
          </cell>
          <cell r="G27">
            <v>14664384</v>
          </cell>
          <cell r="H27">
            <v>14198097</v>
          </cell>
          <cell r="I27">
            <v>14432781</v>
          </cell>
          <cell r="J27">
            <v>16015524</v>
          </cell>
          <cell r="K27">
            <v>16701928</v>
          </cell>
          <cell r="L27"/>
        </row>
        <row r="28">
          <cell r="A28" t="str">
            <v>AĞUSTOS - August</v>
          </cell>
          <cell r="G28">
            <v>14482653</v>
          </cell>
          <cell r="H28">
            <v>14119665</v>
          </cell>
          <cell r="I28">
            <v>14749189</v>
          </cell>
          <cell r="J28">
            <v>16025300</v>
          </cell>
          <cell r="K28">
            <v>17081431</v>
          </cell>
          <cell r="L28"/>
        </row>
        <row r="29">
          <cell r="A29" t="str">
            <v>EYLÜL - September</v>
          </cell>
          <cell r="G29">
            <v>14809349</v>
          </cell>
          <cell r="H29">
            <v>14440956</v>
          </cell>
          <cell r="I29">
            <v>14998852</v>
          </cell>
          <cell r="J29">
            <v>16275150</v>
          </cell>
          <cell r="K29">
            <v>17391504</v>
          </cell>
          <cell r="L29"/>
        </row>
        <row r="30">
          <cell r="A30" t="str">
            <v>EKİM - October</v>
          </cell>
          <cell r="G30">
            <v>14695062</v>
          </cell>
          <cell r="H30">
            <v>14511611</v>
          </cell>
          <cell r="I30">
            <v>15371347</v>
          </cell>
          <cell r="J30">
            <v>16270696</v>
          </cell>
          <cell r="K30">
            <v>17393928</v>
          </cell>
          <cell r="L30"/>
        </row>
        <row r="31">
          <cell r="A31" t="str">
            <v>KASIM - November</v>
          </cell>
          <cell r="G31">
            <v>14448590</v>
          </cell>
          <cell r="H31">
            <v>14393707</v>
          </cell>
          <cell r="I31">
            <v>15175670</v>
          </cell>
          <cell r="J31">
            <v>16257219</v>
          </cell>
          <cell r="K31">
            <v>17337901</v>
          </cell>
          <cell r="L31"/>
        </row>
        <row r="32">
          <cell r="A32" t="str">
            <v>ARALIK - December</v>
          </cell>
          <cell r="G32">
            <v>14229170</v>
          </cell>
          <cell r="H32">
            <v>14314313</v>
          </cell>
          <cell r="I32">
            <v>15203423</v>
          </cell>
          <cell r="J32">
            <v>16169679</v>
          </cell>
          <cell r="K32">
            <v>17332991</v>
          </cell>
          <cell r="L32" t="str">
            <v xml:space="preserve"> </v>
          </cell>
        </row>
        <row r="35">
          <cell r="G35">
            <v>2018</v>
          </cell>
          <cell r="H35">
            <v>2019</v>
          </cell>
          <cell r="I35">
            <v>2020</v>
          </cell>
          <cell r="J35">
            <v>2021</v>
          </cell>
          <cell r="K35">
            <v>2022</v>
          </cell>
          <cell r="L35">
            <v>2023</v>
          </cell>
        </row>
        <row r="36">
          <cell r="A36" t="str">
            <v>OCAK - January</v>
          </cell>
          <cell r="G36">
            <v>2762901</v>
          </cell>
          <cell r="H36">
            <v>2791418</v>
          </cell>
          <cell r="I36">
            <v>2766914</v>
          </cell>
          <cell r="J36">
            <v>2893394</v>
          </cell>
          <cell r="K36">
            <v>3028857</v>
          </cell>
          <cell r="L36">
            <v>3107707</v>
          </cell>
        </row>
        <row r="37">
          <cell r="A37" t="str">
            <v>ŞUBAT - February</v>
          </cell>
          <cell r="G37">
            <v>2835795</v>
          </cell>
          <cell r="H37">
            <v>2801378</v>
          </cell>
          <cell r="I37">
            <v>2748447</v>
          </cell>
          <cell r="J37">
            <v>2918795</v>
          </cell>
          <cell r="K37">
            <v>3025847</v>
          </cell>
          <cell r="L37">
            <v>3087320</v>
          </cell>
        </row>
        <row r="38">
          <cell r="A38" t="str">
            <v>MART - March</v>
          </cell>
          <cell r="G38">
            <v>2804909</v>
          </cell>
          <cell r="H38">
            <v>2793511</v>
          </cell>
          <cell r="I38">
            <v>2765787</v>
          </cell>
          <cell r="J38">
            <v>2938150</v>
          </cell>
          <cell r="K38">
            <v>3044857</v>
          </cell>
          <cell r="L38">
            <v>3099401</v>
          </cell>
        </row>
        <row r="39">
          <cell r="A39" t="str">
            <v>NİSAN - April</v>
          </cell>
          <cell r="G39">
            <v>2812961</v>
          </cell>
          <cell r="H39">
            <v>2761695</v>
          </cell>
          <cell r="I39">
            <v>2784393</v>
          </cell>
          <cell r="J39">
            <v>2954314</v>
          </cell>
          <cell r="K39">
            <v>3032348</v>
          </cell>
          <cell r="L39"/>
        </row>
        <row r="40">
          <cell r="A40" t="str">
            <v>MAYIS - May</v>
          </cell>
          <cell r="G40">
            <v>2803693</v>
          </cell>
          <cell r="H40">
            <v>2838167</v>
          </cell>
          <cell r="I40">
            <v>2804352</v>
          </cell>
          <cell r="J40">
            <v>2926067</v>
          </cell>
          <cell r="K40">
            <v>3056661</v>
          </cell>
          <cell r="L40"/>
        </row>
        <row r="41">
          <cell r="A41" t="str">
            <v>HAZİRAN - June</v>
          </cell>
          <cell r="G41">
            <v>2702964</v>
          </cell>
          <cell r="H41">
            <v>2874942</v>
          </cell>
          <cell r="I41">
            <v>2822772</v>
          </cell>
          <cell r="J41">
            <v>2962449</v>
          </cell>
          <cell r="K41">
            <v>3052556</v>
          </cell>
          <cell r="L41"/>
        </row>
        <row r="42">
          <cell r="A42" t="str">
            <v>TEMMUZ - July</v>
          </cell>
          <cell r="G42">
            <v>2848614</v>
          </cell>
          <cell r="H42">
            <v>2835662</v>
          </cell>
          <cell r="I42">
            <v>2828024</v>
          </cell>
          <cell r="J42">
            <v>2960383</v>
          </cell>
          <cell r="K42">
            <v>3048929</v>
          </cell>
          <cell r="L42"/>
        </row>
        <row r="43">
          <cell r="A43" t="str">
            <v>AĞUSTOS - August</v>
          </cell>
          <cell r="G43">
            <v>2844133</v>
          </cell>
          <cell r="H43">
            <v>2783315</v>
          </cell>
          <cell r="I43">
            <v>2851542</v>
          </cell>
          <cell r="J43">
            <v>2994151</v>
          </cell>
          <cell r="K43">
            <v>3059726</v>
          </cell>
          <cell r="L43"/>
        </row>
        <row r="44">
          <cell r="A44" t="str">
            <v>EYLÜL - September</v>
          </cell>
          <cell r="G44">
            <v>2810852</v>
          </cell>
          <cell r="H44">
            <v>2783328</v>
          </cell>
          <cell r="I44">
            <v>2859258</v>
          </cell>
          <cell r="J44">
            <v>3001496</v>
          </cell>
          <cell r="K44">
            <v>3077856</v>
          </cell>
          <cell r="L44"/>
        </row>
        <row r="45">
          <cell r="A45" t="str">
            <v>EKİM - October</v>
          </cell>
          <cell r="G45">
            <v>2904436</v>
          </cell>
          <cell r="H45">
            <v>2760621</v>
          </cell>
          <cell r="I45">
            <v>2869425</v>
          </cell>
          <cell r="J45">
            <v>2988675</v>
          </cell>
          <cell r="K45">
            <v>3089080</v>
          </cell>
          <cell r="L45"/>
        </row>
        <row r="46">
          <cell r="A46" t="str">
            <v>KASIM - November</v>
          </cell>
          <cell r="G46">
            <v>2879630</v>
          </cell>
          <cell r="H46">
            <v>2736801</v>
          </cell>
          <cell r="I46">
            <v>2806449</v>
          </cell>
          <cell r="J46">
            <v>3005949</v>
          </cell>
          <cell r="K46">
            <v>3097926</v>
          </cell>
          <cell r="L46"/>
        </row>
        <row r="47">
          <cell r="A47" t="str">
            <v>ARALIK - December</v>
          </cell>
          <cell r="G47">
            <v>2833299</v>
          </cell>
          <cell r="H47">
            <v>2758067</v>
          </cell>
          <cell r="I47">
            <v>2720780</v>
          </cell>
          <cell r="J47">
            <v>3024877</v>
          </cell>
          <cell r="K47">
            <v>3131996</v>
          </cell>
          <cell r="L47"/>
        </row>
        <row r="49">
          <cell r="F49">
            <v>2017</v>
          </cell>
          <cell r="G49">
            <v>2018</v>
          </cell>
          <cell r="H49">
            <v>2019</v>
          </cell>
          <cell r="I49">
            <v>2020</v>
          </cell>
          <cell r="J49">
            <v>2021</v>
          </cell>
          <cell r="K49">
            <v>2022</v>
          </cell>
          <cell r="L49">
            <v>2023</v>
          </cell>
        </row>
        <row r="50">
          <cell r="A50" t="str">
            <v>OCAK - January</v>
          </cell>
          <cell r="F50">
            <v>2971096</v>
          </cell>
          <cell r="G50">
            <v>2989631</v>
          </cell>
          <cell r="H50">
            <v>3030725</v>
          </cell>
          <cell r="I50">
            <v>3110922</v>
          </cell>
          <cell r="J50">
            <v>3148682</v>
          </cell>
          <cell r="K50">
            <v>3199924</v>
          </cell>
          <cell r="L50">
            <v>3274646</v>
          </cell>
        </row>
        <row r="51">
          <cell r="A51" t="str">
            <v>ŞUBAT - February</v>
          </cell>
          <cell r="F51">
            <v>2965218</v>
          </cell>
          <cell r="G51">
            <v>2996690</v>
          </cell>
          <cell r="H51">
            <v>3038819</v>
          </cell>
          <cell r="I51">
            <v>3115640</v>
          </cell>
          <cell r="J51">
            <v>3144723</v>
          </cell>
          <cell r="K51">
            <v>3194863</v>
          </cell>
          <cell r="L51">
            <v>3273798</v>
          </cell>
        </row>
        <row r="52">
          <cell r="A52" t="str">
            <v>MART - March</v>
          </cell>
          <cell r="F52">
            <v>2970810</v>
          </cell>
          <cell r="G52">
            <v>3006828</v>
          </cell>
          <cell r="H52">
            <v>3039681</v>
          </cell>
          <cell r="I52">
            <v>3108959</v>
          </cell>
          <cell r="J52">
            <v>3144608</v>
          </cell>
          <cell r="K52">
            <v>3194993</v>
          </cell>
          <cell r="L52">
            <v>3309337</v>
          </cell>
        </row>
        <row r="53">
          <cell r="A53" t="str">
            <v>NİSAN - April</v>
          </cell>
          <cell r="F53">
            <v>2969930</v>
          </cell>
          <cell r="G53">
            <v>3011373</v>
          </cell>
          <cell r="H53">
            <v>3050182</v>
          </cell>
          <cell r="I53">
            <v>3119852</v>
          </cell>
          <cell r="J53">
            <v>3148326</v>
          </cell>
          <cell r="K53">
            <v>3193072</v>
          </cell>
          <cell r="L53"/>
        </row>
        <row r="54">
          <cell r="A54" t="str">
            <v>MAYIS - May</v>
          </cell>
          <cell r="F54">
            <v>2970555</v>
          </cell>
          <cell r="G54">
            <v>3014740</v>
          </cell>
          <cell r="H54">
            <v>3055833</v>
          </cell>
          <cell r="I54">
            <v>3119932</v>
          </cell>
          <cell r="J54">
            <v>3145479</v>
          </cell>
          <cell r="K54">
            <v>3195954</v>
          </cell>
          <cell r="L54"/>
        </row>
        <row r="55">
          <cell r="A55" t="str">
            <v>HAZİRAN - June</v>
          </cell>
          <cell r="F55">
            <v>2976758</v>
          </cell>
          <cell r="G55">
            <v>3019444</v>
          </cell>
          <cell r="H55">
            <v>3058258</v>
          </cell>
          <cell r="I55">
            <v>3119541</v>
          </cell>
          <cell r="J55">
            <v>3148469</v>
          </cell>
          <cell r="K55">
            <v>3210921</v>
          </cell>
          <cell r="L55"/>
        </row>
        <row r="56">
          <cell r="A56" t="str">
            <v>TEMMUZ - July</v>
          </cell>
          <cell r="F56">
            <v>2975092</v>
          </cell>
          <cell r="G56">
            <v>3010588</v>
          </cell>
          <cell r="H56">
            <v>3069057</v>
          </cell>
          <cell r="I56">
            <v>3119297</v>
          </cell>
          <cell r="J56">
            <v>3144628</v>
          </cell>
          <cell r="K56">
            <v>3208911</v>
          </cell>
          <cell r="L56"/>
        </row>
        <row r="57">
          <cell r="A57" t="str">
            <v>AĞUSTOS - August</v>
          </cell>
          <cell r="F57">
            <v>2960311</v>
          </cell>
          <cell r="G57">
            <v>2998531</v>
          </cell>
          <cell r="H57">
            <v>3042624</v>
          </cell>
          <cell r="I57">
            <v>3112875</v>
          </cell>
          <cell r="J57">
            <v>3133244</v>
          </cell>
          <cell r="K57">
            <v>3217034</v>
          </cell>
          <cell r="L57"/>
        </row>
        <row r="58">
          <cell r="A58" t="str">
            <v>EYLÜL - September</v>
          </cell>
          <cell r="F58">
            <v>2964754</v>
          </cell>
          <cell r="G58">
            <v>3001713</v>
          </cell>
          <cell r="H58">
            <v>3055436</v>
          </cell>
          <cell r="I58">
            <v>3112213</v>
          </cell>
          <cell r="J58">
            <v>3135413</v>
          </cell>
          <cell r="K58">
            <v>3222831</v>
          </cell>
          <cell r="L58"/>
        </row>
        <row r="59">
          <cell r="A59" t="str">
            <v>EKİM - October</v>
          </cell>
          <cell r="F59">
            <v>2976497</v>
          </cell>
          <cell r="G59">
            <v>3020919</v>
          </cell>
          <cell r="H59">
            <v>3075826</v>
          </cell>
          <cell r="I59">
            <v>3133911</v>
          </cell>
          <cell r="J59">
            <v>3156402</v>
          </cell>
          <cell r="K59">
            <v>3245683</v>
          </cell>
          <cell r="L59"/>
        </row>
        <row r="60">
          <cell r="A60" t="str">
            <v>KASIM - November</v>
          </cell>
          <cell r="F60">
            <v>2979048</v>
          </cell>
          <cell r="G60">
            <v>3021127</v>
          </cell>
          <cell r="H60">
            <v>3083315</v>
          </cell>
          <cell r="I60">
            <v>3143475</v>
          </cell>
          <cell r="J60">
            <v>3171761</v>
          </cell>
          <cell r="K60">
            <v>3265200</v>
          </cell>
          <cell r="L60"/>
        </row>
        <row r="61">
          <cell r="A61" t="str">
            <v>ARALIK - December</v>
          </cell>
          <cell r="F61">
            <v>2986088</v>
          </cell>
          <cell r="G61">
            <v>3031311</v>
          </cell>
          <cell r="H61">
            <v>3100511</v>
          </cell>
          <cell r="I61">
            <v>3140410</v>
          </cell>
          <cell r="J61">
            <v>3187862</v>
          </cell>
          <cell r="K61">
            <v>3276416</v>
          </cell>
          <cell r="L61"/>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A0000" mc:Ignorable="a14" a14:legacySpreadsheetColorIndex="10">
            <a:alpha val="44000"/>
          </a:srgbClr>
        </a:solidFill>
        <a:ln>
          <a:noFill/>
        </a:ln>
        <a:effectLst/>
      </a:spPr>
      <a:bodyPr vertOverflow="clip" wrap="square" lIns="91440" tIns="45720" rIns="91440" bIns="4572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A0000" mc:Ignorable="a14" a14:legacySpreadsheetColorIndex="10">
            <a:alpha val="44000"/>
          </a:srgbClr>
        </a:solidFill>
        <a:ln>
          <a:noFill/>
        </a:ln>
        <a:effectLst/>
      </a:spPr>
      <a:bodyPr vertOverflow="clip" wrap="square" lIns="91440" tIns="45720" rIns="91440" bIns="4572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AppData/Local/Microsoft/Windows/INetCache/Content.Outlook/Content.Outlook/AppData/Local/AppData/Local/Microsoft/Windows/INetCache/Content.Outlook/AppData/Local/Microsoft/Windows/INetCache/Content.Outlook/AppData/Local/Microsoft/Windows/INetCache/Content.Outlook/AppData/Local/Microsoft/Windows/AppData/Local/Microsoft/Windows/INetCache/AppData/Local/Microsoft/Windows/INetCache/Content.Outlook/AppData/Local/Microsoft/Windows/AppData/Local/Microsoft/Windows/INetCache/Content.Outlook/AppData/Local/Microsoft/Windows/AppData/Local/Microsoft/Windows/INetCache/Content.Outlook/AppData/Local/Microsoft/Windows/INetCache/Content.Outlook/AppData/Local/Microsoft/Windows/INetCache/Content.Outlook/AppData/Local/Microsoft/Windows/INetCache/Content.Outlook/AppData/Local/Desktop/AppData/Local/Microsoft/Windows/INetCache/AppData/Local/Microsoft/Windows/INetCache/Content.Outlook/Content.Outlook/KWHGNFAH/Sigortal&#305;_01_2022_&#199;al&#305;&#351;ma.xlsx" TargetMode="External"/><Relationship Id="rId2" Type="http://schemas.openxmlformats.org/officeDocument/2006/relationships/hyperlink" Target="../../../../AppData/Local/Microsoft/Windows/INetCache/Content.Outlook/Content.Outlook/AppData/Local/AppData/Local/Microsoft/Windows/INetCache/Content.Outlook/AppData/Local/Microsoft/Windows/INetCache/Content.Outlook/AppData/Local/Microsoft/Windows/INetCache/Content.Outlook/AppData/Local/Microsoft/Windows/AppData/Local/Microsoft/Windows/INetCache/AppData/Local/Microsoft/Windows/INetCache/Content.Outlook/AppData/Local/Microsoft/Windows/AppData/Local/Microsoft/Windows/INetCache/Content.Outlook/AppData/Local/Microsoft/Windows/AppData/Local/Microsoft/Windows/INetCache/Content.Outlook/AppData/Local/Microsoft/Windows/INetCache/Content.Outlook/AppData/Local/Microsoft/Windows/INetCache/Content.Outlook/AppData/Local/Microsoft/Windows/INetCache/Content.Outlook/AppData/Local/Desktop/AppData/Local/Microsoft/Windows/INetCache/AppData/Local/Microsoft/Windows/INetCache/Content.Outlook/Content.Outlook/KWHGNFAH/Sigortal&#305;_01_2022_&#199;al&#305;&#351;ma.xlsx" TargetMode="External"/><Relationship Id="rId1" Type="http://schemas.openxmlformats.org/officeDocument/2006/relationships/hyperlink" Target="mailto:istatistik@sgk.gov.tr"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1">
    <tabColor theme="3" tint="0.59999389629810485"/>
  </sheetPr>
  <dimension ref="A1:E64"/>
  <sheetViews>
    <sheetView showGridLines="0" tabSelected="1" zoomScaleNormal="100" workbookViewId="0">
      <selection activeCell="J6" sqref="J6"/>
    </sheetView>
  </sheetViews>
  <sheetFormatPr defaultRowHeight="18"/>
  <cols>
    <col min="1" max="1" width="12.85546875" style="190" customWidth="1"/>
    <col min="2" max="2" width="13.5703125" style="192" customWidth="1"/>
    <col min="3" max="3" width="35.42578125" style="187" customWidth="1"/>
    <col min="4" max="4" width="25.28515625" style="187" customWidth="1"/>
    <col min="5" max="5" width="53.85546875" style="187" customWidth="1"/>
    <col min="6" max="253" width="9.140625" style="187"/>
    <col min="254" max="254" width="12.85546875" style="187" customWidth="1"/>
    <col min="255" max="255" width="13.5703125" style="187" customWidth="1"/>
    <col min="256" max="256" width="35.42578125" style="187" customWidth="1"/>
    <col min="257" max="257" width="25.28515625" style="187" customWidth="1"/>
    <col min="258" max="258" width="53.85546875" style="187" customWidth="1"/>
    <col min="259" max="259" width="71.7109375" style="187" customWidth="1"/>
    <col min="260" max="260" width="4.28515625" style="187" customWidth="1"/>
    <col min="261" max="509" width="9.140625" style="187"/>
    <col min="510" max="510" width="12.85546875" style="187" customWidth="1"/>
    <col min="511" max="511" width="13.5703125" style="187" customWidth="1"/>
    <col min="512" max="512" width="35.42578125" style="187" customWidth="1"/>
    <col min="513" max="513" width="25.28515625" style="187" customWidth="1"/>
    <col min="514" max="514" width="53.85546875" style="187" customWidth="1"/>
    <col min="515" max="515" width="71.7109375" style="187" customWidth="1"/>
    <col min="516" max="516" width="4.28515625" style="187" customWidth="1"/>
    <col min="517" max="765" width="9.140625" style="187"/>
    <col min="766" max="766" width="12.85546875" style="187" customWidth="1"/>
    <col min="767" max="767" width="13.5703125" style="187" customWidth="1"/>
    <col min="768" max="768" width="35.42578125" style="187" customWidth="1"/>
    <col min="769" max="769" width="25.28515625" style="187" customWidth="1"/>
    <col min="770" max="770" width="53.85546875" style="187" customWidth="1"/>
    <col min="771" max="771" width="71.7109375" style="187" customWidth="1"/>
    <col min="772" max="772" width="4.28515625" style="187" customWidth="1"/>
    <col min="773" max="1021" width="9.140625" style="187"/>
    <col min="1022" max="1022" width="12.85546875" style="187" customWidth="1"/>
    <col min="1023" max="1023" width="13.5703125" style="187" customWidth="1"/>
    <col min="1024" max="1024" width="35.42578125" style="187" customWidth="1"/>
    <col min="1025" max="1025" width="25.28515625" style="187" customWidth="1"/>
    <col min="1026" max="1026" width="53.85546875" style="187" customWidth="1"/>
    <col min="1027" max="1027" width="71.7109375" style="187" customWidth="1"/>
    <col min="1028" max="1028" width="4.28515625" style="187" customWidth="1"/>
    <col min="1029" max="1277" width="9.140625" style="187"/>
    <col min="1278" max="1278" width="12.85546875" style="187" customWidth="1"/>
    <col min="1279" max="1279" width="13.5703125" style="187" customWidth="1"/>
    <col min="1280" max="1280" width="35.42578125" style="187" customWidth="1"/>
    <col min="1281" max="1281" width="25.28515625" style="187" customWidth="1"/>
    <col min="1282" max="1282" width="53.85546875" style="187" customWidth="1"/>
    <col min="1283" max="1283" width="71.7109375" style="187" customWidth="1"/>
    <col min="1284" max="1284" width="4.28515625" style="187" customWidth="1"/>
    <col min="1285" max="1533" width="9.140625" style="187"/>
    <col min="1534" max="1534" width="12.85546875" style="187" customWidth="1"/>
    <col min="1535" max="1535" width="13.5703125" style="187" customWidth="1"/>
    <col min="1536" max="1536" width="35.42578125" style="187" customWidth="1"/>
    <col min="1537" max="1537" width="25.28515625" style="187" customWidth="1"/>
    <col min="1538" max="1538" width="53.85546875" style="187" customWidth="1"/>
    <col min="1539" max="1539" width="71.7109375" style="187" customWidth="1"/>
    <col min="1540" max="1540" width="4.28515625" style="187" customWidth="1"/>
    <col min="1541" max="1789" width="9.140625" style="187"/>
    <col min="1790" max="1790" width="12.85546875" style="187" customWidth="1"/>
    <col min="1791" max="1791" width="13.5703125" style="187" customWidth="1"/>
    <col min="1792" max="1792" width="35.42578125" style="187" customWidth="1"/>
    <col min="1793" max="1793" width="25.28515625" style="187" customWidth="1"/>
    <col min="1794" max="1794" width="53.85546875" style="187" customWidth="1"/>
    <col min="1795" max="1795" width="71.7109375" style="187" customWidth="1"/>
    <col min="1796" max="1796" width="4.28515625" style="187" customWidth="1"/>
    <col min="1797" max="2045" width="9.140625" style="187"/>
    <col min="2046" max="2046" width="12.85546875" style="187" customWidth="1"/>
    <col min="2047" max="2047" width="13.5703125" style="187" customWidth="1"/>
    <col min="2048" max="2048" width="35.42578125" style="187" customWidth="1"/>
    <col min="2049" max="2049" width="25.28515625" style="187" customWidth="1"/>
    <col min="2050" max="2050" width="53.85546875" style="187" customWidth="1"/>
    <col min="2051" max="2051" width="71.7109375" style="187" customWidth="1"/>
    <col min="2052" max="2052" width="4.28515625" style="187" customWidth="1"/>
    <col min="2053" max="2301" width="9.140625" style="187"/>
    <col min="2302" max="2302" width="12.85546875" style="187" customWidth="1"/>
    <col min="2303" max="2303" width="13.5703125" style="187" customWidth="1"/>
    <col min="2304" max="2304" width="35.42578125" style="187" customWidth="1"/>
    <col min="2305" max="2305" width="25.28515625" style="187" customWidth="1"/>
    <col min="2306" max="2306" width="53.85546875" style="187" customWidth="1"/>
    <col min="2307" max="2307" width="71.7109375" style="187" customWidth="1"/>
    <col min="2308" max="2308" width="4.28515625" style="187" customWidth="1"/>
    <col min="2309" max="2557" width="9.140625" style="187"/>
    <col min="2558" max="2558" width="12.85546875" style="187" customWidth="1"/>
    <col min="2559" max="2559" width="13.5703125" style="187" customWidth="1"/>
    <col min="2560" max="2560" width="35.42578125" style="187" customWidth="1"/>
    <col min="2561" max="2561" width="25.28515625" style="187" customWidth="1"/>
    <col min="2562" max="2562" width="53.85546875" style="187" customWidth="1"/>
    <col min="2563" max="2563" width="71.7109375" style="187" customWidth="1"/>
    <col min="2564" max="2564" width="4.28515625" style="187" customWidth="1"/>
    <col min="2565" max="2813" width="9.140625" style="187"/>
    <col min="2814" max="2814" width="12.85546875" style="187" customWidth="1"/>
    <col min="2815" max="2815" width="13.5703125" style="187" customWidth="1"/>
    <col min="2816" max="2816" width="35.42578125" style="187" customWidth="1"/>
    <col min="2817" max="2817" width="25.28515625" style="187" customWidth="1"/>
    <col min="2818" max="2818" width="53.85546875" style="187" customWidth="1"/>
    <col min="2819" max="2819" width="71.7109375" style="187" customWidth="1"/>
    <col min="2820" max="2820" width="4.28515625" style="187" customWidth="1"/>
    <col min="2821" max="3069" width="9.140625" style="187"/>
    <col min="3070" max="3070" width="12.85546875" style="187" customWidth="1"/>
    <col min="3071" max="3071" width="13.5703125" style="187" customWidth="1"/>
    <col min="3072" max="3072" width="35.42578125" style="187" customWidth="1"/>
    <col min="3073" max="3073" width="25.28515625" style="187" customWidth="1"/>
    <col min="3074" max="3074" width="53.85546875" style="187" customWidth="1"/>
    <col min="3075" max="3075" width="71.7109375" style="187" customWidth="1"/>
    <col min="3076" max="3076" width="4.28515625" style="187" customWidth="1"/>
    <col min="3077" max="3325" width="9.140625" style="187"/>
    <col min="3326" max="3326" width="12.85546875" style="187" customWidth="1"/>
    <col min="3327" max="3327" width="13.5703125" style="187" customWidth="1"/>
    <col min="3328" max="3328" width="35.42578125" style="187" customWidth="1"/>
    <col min="3329" max="3329" width="25.28515625" style="187" customWidth="1"/>
    <col min="3330" max="3330" width="53.85546875" style="187" customWidth="1"/>
    <col min="3331" max="3331" width="71.7109375" style="187" customWidth="1"/>
    <col min="3332" max="3332" width="4.28515625" style="187" customWidth="1"/>
    <col min="3333" max="3581" width="9.140625" style="187"/>
    <col min="3582" max="3582" width="12.85546875" style="187" customWidth="1"/>
    <col min="3583" max="3583" width="13.5703125" style="187" customWidth="1"/>
    <col min="3584" max="3584" width="35.42578125" style="187" customWidth="1"/>
    <col min="3585" max="3585" width="25.28515625" style="187" customWidth="1"/>
    <col min="3586" max="3586" width="53.85546875" style="187" customWidth="1"/>
    <col min="3587" max="3587" width="71.7109375" style="187" customWidth="1"/>
    <col min="3588" max="3588" width="4.28515625" style="187" customWidth="1"/>
    <col min="3589" max="3837" width="9.140625" style="187"/>
    <col min="3838" max="3838" width="12.85546875" style="187" customWidth="1"/>
    <col min="3839" max="3839" width="13.5703125" style="187" customWidth="1"/>
    <col min="3840" max="3840" width="35.42578125" style="187" customWidth="1"/>
    <col min="3841" max="3841" width="25.28515625" style="187" customWidth="1"/>
    <col min="3842" max="3842" width="53.85546875" style="187" customWidth="1"/>
    <col min="3843" max="3843" width="71.7109375" style="187" customWidth="1"/>
    <col min="3844" max="3844" width="4.28515625" style="187" customWidth="1"/>
    <col min="3845" max="4093" width="9.140625" style="187"/>
    <col min="4094" max="4094" width="12.85546875" style="187" customWidth="1"/>
    <col min="4095" max="4095" width="13.5703125" style="187" customWidth="1"/>
    <col min="4096" max="4096" width="35.42578125" style="187" customWidth="1"/>
    <col min="4097" max="4097" width="25.28515625" style="187" customWidth="1"/>
    <col min="4098" max="4098" width="53.85546875" style="187" customWidth="1"/>
    <col min="4099" max="4099" width="71.7109375" style="187" customWidth="1"/>
    <col min="4100" max="4100" width="4.28515625" style="187" customWidth="1"/>
    <col min="4101" max="4349" width="9.140625" style="187"/>
    <col min="4350" max="4350" width="12.85546875" style="187" customWidth="1"/>
    <col min="4351" max="4351" width="13.5703125" style="187" customWidth="1"/>
    <col min="4352" max="4352" width="35.42578125" style="187" customWidth="1"/>
    <col min="4353" max="4353" width="25.28515625" style="187" customWidth="1"/>
    <col min="4354" max="4354" width="53.85546875" style="187" customWidth="1"/>
    <col min="4355" max="4355" width="71.7109375" style="187" customWidth="1"/>
    <col min="4356" max="4356" width="4.28515625" style="187" customWidth="1"/>
    <col min="4357" max="4605" width="9.140625" style="187"/>
    <col min="4606" max="4606" width="12.85546875" style="187" customWidth="1"/>
    <col min="4607" max="4607" width="13.5703125" style="187" customWidth="1"/>
    <col min="4608" max="4608" width="35.42578125" style="187" customWidth="1"/>
    <col min="4609" max="4609" width="25.28515625" style="187" customWidth="1"/>
    <col min="4610" max="4610" width="53.85546875" style="187" customWidth="1"/>
    <col min="4611" max="4611" width="71.7109375" style="187" customWidth="1"/>
    <col min="4612" max="4612" width="4.28515625" style="187" customWidth="1"/>
    <col min="4613" max="4861" width="9.140625" style="187"/>
    <col min="4862" max="4862" width="12.85546875" style="187" customWidth="1"/>
    <col min="4863" max="4863" width="13.5703125" style="187" customWidth="1"/>
    <col min="4864" max="4864" width="35.42578125" style="187" customWidth="1"/>
    <col min="4865" max="4865" width="25.28515625" style="187" customWidth="1"/>
    <col min="4866" max="4866" width="53.85546875" style="187" customWidth="1"/>
    <col min="4867" max="4867" width="71.7109375" style="187" customWidth="1"/>
    <col min="4868" max="4868" width="4.28515625" style="187" customWidth="1"/>
    <col min="4869" max="5117" width="9.140625" style="187"/>
    <col min="5118" max="5118" width="12.85546875" style="187" customWidth="1"/>
    <col min="5119" max="5119" width="13.5703125" style="187" customWidth="1"/>
    <col min="5120" max="5120" width="35.42578125" style="187" customWidth="1"/>
    <col min="5121" max="5121" width="25.28515625" style="187" customWidth="1"/>
    <col min="5122" max="5122" width="53.85546875" style="187" customWidth="1"/>
    <col min="5123" max="5123" width="71.7109375" style="187" customWidth="1"/>
    <col min="5124" max="5124" width="4.28515625" style="187" customWidth="1"/>
    <col min="5125" max="5373" width="9.140625" style="187"/>
    <col min="5374" max="5374" width="12.85546875" style="187" customWidth="1"/>
    <col min="5375" max="5375" width="13.5703125" style="187" customWidth="1"/>
    <col min="5376" max="5376" width="35.42578125" style="187" customWidth="1"/>
    <col min="5377" max="5377" width="25.28515625" style="187" customWidth="1"/>
    <col min="5378" max="5378" width="53.85546875" style="187" customWidth="1"/>
    <col min="5379" max="5379" width="71.7109375" style="187" customWidth="1"/>
    <col min="5380" max="5380" width="4.28515625" style="187" customWidth="1"/>
    <col min="5381" max="5629" width="9.140625" style="187"/>
    <col min="5630" max="5630" width="12.85546875" style="187" customWidth="1"/>
    <col min="5631" max="5631" width="13.5703125" style="187" customWidth="1"/>
    <col min="5632" max="5632" width="35.42578125" style="187" customWidth="1"/>
    <col min="5633" max="5633" width="25.28515625" style="187" customWidth="1"/>
    <col min="5634" max="5634" width="53.85546875" style="187" customWidth="1"/>
    <col min="5635" max="5635" width="71.7109375" style="187" customWidth="1"/>
    <col min="5636" max="5636" width="4.28515625" style="187" customWidth="1"/>
    <col min="5637" max="5885" width="9.140625" style="187"/>
    <col min="5886" max="5886" width="12.85546875" style="187" customWidth="1"/>
    <col min="5887" max="5887" width="13.5703125" style="187" customWidth="1"/>
    <col min="5888" max="5888" width="35.42578125" style="187" customWidth="1"/>
    <col min="5889" max="5889" width="25.28515625" style="187" customWidth="1"/>
    <col min="5890" max="5890" width="53.85546875" style="187" customWidth="1"/>
    <col min="5891" max="5891" width="71.7109375" style="187" customWidth="1"/>
    <col min="5892" max="5892" width="4.28515625" style="187" customWidth="1"/>
    <col min="5893" max="6141" width="9.140625" style="187"/>
    <col min="6142" max="6142" width="12.85546875" style="187" customWidth="1"/>
    <col min="6143" max="6143" width="13.5703125" style="187" customWidth="1"/>
    <col min="6144" max="6144" width="35.42578125" style="187" customWidth="1"/>
    <col min="6145" max="6145" width="25.28515625" style="187" customWidth="1"/>
    <col min="6146" max="6146" width="53.85546875" style="187" customWidth="1"/>
    <col min="6147" max="6147" width="71.7109375" style="187" customWidth="1"/>
    <col min="6148" max="6148" width="4.28515625" style="187" customWidth="1"/>
    <col min="6149" max="6397" width="9.140625" style="187"/>
    <col min="6398" max="6398" width="12.85546875" style="187" customWidth="1"/>
    <col min="6399" max="6399" width="13.5703125" style="187" customWidth="1"/>
    <col min="6400" max="6400" width="35.42578125" style="187" customWidth="1"/>
    <col min="6401" max="6401" width="25.28515625" style="187" customWidth="1"/>
    <col min="6402" max="6402" width="53.85546875" style="187" customWidth="1"/>
    <col min="6403" max="6403" width="71.7109375" style="187" customWidth="1"/>
    <col min="6404" max="6404" width="4.28515625" style="187" customWidth="1"/>
    <col min="6405" max="6653" width="9.140625" style="187"/>
    <col min="6654" max="6654" width="12.85546875" style="187" customWidth="1"/>
    <col min="6655" max="6655" width="13.5703125" style="187" customWidth="1"/>
    <col min="6656" max="6656" width="35.42578125" style="187" customWidth="1"/>
    <col min="6657" max="6657" width="25.28515625" style="187" customWidth="1"/>
    <col min="6658" max="6658" width="53.85546875" style="187" customWidth="1"/>
    <col min="6659" max="6659" width="71.7109375" style="187" customWidth="1"/>
    <col min="6660" max="6660" width="4.28515625" style="187" customWidth="1"/>
    <col min="6661" max="6909" width="9.140625" style="187"/>
    <col min="6910" max="6910" width="12.85546875" style="187" customWidth="1"/>
    <col min="6911" max="6911" width="13.5703125" style="187" customWidth="1"/>
    <col min="6912" max="6912" width="35.42578125" style="187" customWidth="1"/>
    <col min="6913" max="6913" width="25.28515625" style="187" customWidth="1"/>
    <col min="6914" max="6914" width="53.85546875" style="187" customWidth="1"/>
    <col min="6915" max="6915" width="71.7109375" style="187" customWidth="1"/>
    <col min="6916" max="6916" width="4.28515625" style="187" customWidth="1"/>
    <col min="6917" max="7165" width="9.140625" style="187"/>
    <col min="7166" max="7166" width="12.85546875" style="187" customWidth="1"/>
    <col min="7167" max="7167" width="13.5703125" style="187" customWidth="1"/>
    <col min="7168" max="7168" width="35.42578125" style="187" customWidth="1"/>
    <col min="7169" max="7169" width="25.28515625" style="187" customWidth="1"/>
    <col min="7170" max="7170" width="53.85546875" style="187" customWidth="1"/>
    <col min="7171" max="7171" width="71.7109375" style="187" customWidth="1"/>
    <col min="7172" max="7172" width="4.28515625" style="187" customWidth="1"/>
    <col min="7173" max="7421" width="9.140625" style="187"/>
    <col min="7422" max="7422" width="12.85546875" style="187" customWidth="1"/>
    <col min="7423" max="7423" width="13.5703125" style="187" customWidth="1"/>
    <col min="7424" max="7424" width="35.42578125" style="187" customWidth="1"/>
    <col min="7425" max="7425" width="25.28515625" style="187" customWidth="1"/>
    <col min="7426" max="7426" width="53.85546875" style="187" customWidth="1"/>
    <col min="7427" max="7427" width="71.7109375" style="187" customWidth="1"/>
    <col min="7428" max="7428" width="4.28515625" style="187" customWidth="1"/>
    <col min="7429" max="7677" width="9.140625" style="187"/>
    <col min="7678" max="7678" width="12.85546875" style="187" customWidth="1"/>
    <col min="7679" max="7679" width="13.5703125" style="187" customWidth="1"/>
    <col min="7680" max="7680" width="35.42578125" style="187" customWidth="1"/>
    <col min="7681" max="7681" width="25.28515625" style="187" customWidth="1"/>
    <col min="7682" max="7682" width="53.85546875" style="187" customWidth="1"/>
    <col min="7683" max="7683" width="71.7109375" style="187" customWidth="1"/>
    <col min="7684" max="7684" width="4.28515625" style="187" customWidth="1"/>
    <col min="7685" max="7933" width="9.140625" style="187"/>
    <col min="7934" max="7934" width="12.85546875" style="187" customWidth="1"/>
    <col min="7935" max="7935" width="13.5703125" style="187" customWidth="1"/>
    <col min="7936" max="7936" width="35.42578125" style="187" customWidth="1"/>
    <col min="7937" max="7937" width="25.28515625" style="187" customWidth="1"/>
    <col min="7938" max="7938" width="53.85546875" style="187" customWidth="1"/>
    <col min="7939" max="7939" width="71.7109375" style="187" customWidth="1"/>
    <col min="7940" max="7940" width="4.28515625" style="187" customWidth="1"/>
    <col min="7941" max="8189" width="9.140625" style="187"/>
    <col min="8190" max="8190" width="12.85546875" style="187" customWidth="1"/>
    <col min="8191" max="8191" width="13.5703125" style="187" customWidth="1"/>
    <col min="8192" max="8192" width="35.42578125" style="187" customWidth="1"/>
    <col min="8193" max="8193" width="25.28515625" style="187" customWidth="1"/>
    <col min="8194" max="8194" width="53.85546875" style="187" customWidth="1"/>
    <col min="8195" max="8195" width="71.7109375" style="187" customWidth="1"/>
    <col min="8196" max="8196" width="4.28515625" style="187" customWidth="1"/>
    <col min="8197" max="8445" width="9.140625" style="187"/>
    <col min="8446" max="8446" width="12.85546875" style="187" customWidth="1"/>
    <col min="8447" max="8447" width="13.5703125" style="187" customWidth="1"/>
    <col min="8448" max="8448" width="35.42578125" style="187" customWidth="1"/>
    <col min="8449" max="8449" width="25.28515625" style="187" customWidth="1"/>
    <col min="8450" max="8450" width="53.85546875" style="187" customWidth="1"/>
    <col min="8451" max="8451" width="71.7109375" style="187" customWidth="1"/>
    <col min="8452" max="8452" width="4.28515625" style="187" customWidth="1"/>
    <col min="8453" max="8701" width="9.140625" style="187"/>
    <col min="8702" max="8702" width="12.85546875" style="187" customWidth="1"/>
    <col min="8703" max="8703" width="13.5703125" style="187" customWidth="1"/>
    <col min="8704" max="8704" width="35.42578125" style="187" customWidth="1"/>
    <col min="8705" max="8705" width="25.28515625" style="187" customWidth="1"/>
    <col min="8706" max="8706" width="53.85546875" style="187" customWidth="1"/>
    <col min="8707" max="8707" width="71.7109375" style="187" customWidth="1"/>
    <col min="8708" max="8708" width="4.28515625" style="187" customWidth="1"/>
    <col min="8709" max="8957" width="9.140625" style="187"/>
    <col min="8958" max="8958" width="12.85546875" style="187" customWidth="1"/>
    <col min="8959" max="8959" width="13.5703125" style="187" customWidth="1"/>
    <col min="8960" max="8960" width="35.42578125" style="187" customWidth="1"/>
    <col min="8961" max="8961" width="25.28515625" style="187" customWidth="1"/>
    <col min="8962" max="8962" width="53.85546875" style="187" customWidth="1"/>
    <col min="8963" max="8963" width="71.7109375" style="187" customWidth="1"/>
    <col min="8964" max="8964" width="4.28515625" style="187" customWidth="1"/>
    <col min="8965" max="9213" width="9.140625" style="187"/>
    <col min="9214" max="9214" width="12.85546875" style="187" customWidth="1"/>
    <col min="9215" max="9215" width="13.5703125" style="187" customWidth="1"/>
    <col min="9216" max="9216" width="35.42578125" style="187" customWidth="1"/>
    <col min="9217" max="9217" width="25.28515625" style="187" customWidth="1"/>
    <col min="9218" max="9218" width="53.85546875" style="187" customWidth="1"/>
    <col min="9219" max="9219" width="71.7109375" style="187" customWidth="1"/>
    <col min="9220" max="9220" width="4.28515625" style="187" customWidth="1"/>
    <col min="9221" max="9469" width="9.140625" style="187"/>
    <col min="9470" max="9470" width="12.85546875" style="187" customWidth="1"/>
    <col min="9471" max="9471" width="13.5703125" style="187" customWidth="1"/>
    <col min="9472" max="9472" width="35.42578125" style="187" customWidth="1"/>
    <col min="9473" max="9473" width="25.28515625" style="187" customWidth="1"/>
    <col min="9474" max="9474" width="53.85546875" style="187" customWidth="1"/>
    <col min="9475" max="9475" width="71.7109375" style="187" customWidth="1"/>
    <col min="9476" max="9476" width="4.28515625" style="187" customWidth="1"/>
    <col min="9477" max="9725" width="9.140625" style="187"/>
    <col min="9726" max="9726" width="12.85546875" style="187" customWidth="1"/>
    <col min="9727" max="9727" width="13.5703125" style="187" customWidth="1"/>
    <col min="9728" max="9728" width="35.42578125" style="187" customWidth="1"/>
    <col min="9729" max="9729" width="25.28515625" style="187" customWidth="1"/>
    <col min="9730" max="9730" width="53.85546875" style="187" customWidth="1"/>
    <col min="9731" max="9731" width="71.7109375" style="187" customWidth="1"/>
    <col min="9732" max="9732" width="4.28515625" style="187" customWidth="1"/>
    <col min="9733" max="9981" width="9.140625" style="187"/>
    <col min="9982" max="9982" width="12.85546875" style="187" customWidth="1"/>
    <col min="9983" max="9983" width="13.5703125" style="187" customWidth="1"/>
    <col min="9984" max="9984" width="35.42578125" style="187" customWidth="1"/>
    <col min="9985" max="9985" width="25.28515625" style="187" customWidth="1"/>
    <col min="9986" max="9986" width="53.85546875" style="187" customWidth="1"/>
    <col min="9987" max="9987" width="71.7109375" style="187" customWidth="1"/>
    <col min="9988" max="9988" width="4.28515625" style="187" customWidth="1"/>
    <col min="9989" max="10237" width="9.140625" style="187"/>
    <col min="10238" max="10238" width="12.85546875" style="187" customWidth="1"/>
    <col min="10239" max="10239" width="13.5703125" style="187" customWidth="1"/>
    <col min="10240" max="10240" width="35.42578125" style="187" customWidth="1"/>
    <col min="10241" max="10241" width="25.28515625" style="187" customWidth="1"/>
    <col min="10242" max="10242" width="53.85546875" style="187" customWidth="1"/>
    <col min="10243" max="10243" width="71.7109375" style="187" customWidth="1"/>
    <col min="10244" max="10244" width="4.28515625" style="187" customWidth="1"/>
    <col min="10245" max="10493" width="9.140625" style="187"/>
    <col min="10494" max="10494" width="12.85546875" style="187" customWidth="1"/>
    <col min="10495" max="10495" width="13.5703125" style="187" customWidth="1"/>
    <col min="10496" max="10496" width="35.42578125" style="187" customWidth="1"/>
    <col min="10497" max="10497" width="25.28515625" style="187" customWidth="1"/>
    <col min="10498" max="10498" width="53.85546875" style="187" customWidth="1"/>
    <col min="10499" max="10499" width="71.7109375" style="187" customWidth="1"/>
    <col min="10500" max="10500" width="4.28515625" style="187" customWidth="1"/>
    <col min="10501" max="10749" width="9.140625" style="187"/>
    <col min="10750" max="10750" width="12.85546875" style="187" customWidth="1"/>
    <col min="10751" max="10751" width="13.5703125" style="187" customWidth="1"/>
    <col min="10752" max="10752" width="35.42578125" style="187" customWidth="1"/>
    <col min="10753" max="10753" width="25.28515625" style="187" customWidth="1"/>
    <col min="10754" max="10754" width="53.85546875" style="187" customWidth="1"/>
    <col min="10755" max="10755" width="71.7109375" style="187" customWidth="1"/>
    <col min="10756" max="10756" width="4.28515625" style="187" customWidth="1"/>
    <col min="10757" max="11005" width="9.140625" style="187"/>
    <col min="11006" max="11006" width="12.85546875" style="187" customWidth="1"/>
    <col min="11007" max="11007" width="13.5703125" style="187" customWidth="1"/>
    <col min="11008" max="11008" width="35.42578125" style="187" customWidth="1"/>
    <col min="11009" max="11009" width="25.28515625" style="187" customWidth="1"/>
    <col min="11010" max="11010" width="53.85546875" style="187" customWidth="1"/>
    <col min="11011" max="11011" width="71.7109375" style="187" customWidth="1"/>
    <col min="11012" max="11012" width="4.28515625" style="187" customWidth="1"/>
    <col min="11013" max="11261" width="9.140625" style="187"/>
    <col min="11262" max="11262" width="12.85546875" style="187" customWidth="1"/>
    <col min="11263" max="11263" width="13.5703125" style="187" customWidth="1"/>
    <col min="11264" max="11264" width="35.42578125" style="187" customWidth="1"/>
    <col min="11265" max="11265" width="25.28515625" style="187" customWidth="1"/>
    <col min="11266" max="11266" width="53.85546875" style="187" customWidth="1"/>
    <col min="11267" max="11267" width="71.7109375" style="187" customWidth="1"/>
    <col min="11268" max="11268" width="4.28515625" style="187" customWidth="1"/>
    <col min="11269" max="11517" width="9.140625" style="187"/>
    <col min="11518" max="11518" width="12.85546875" style="187" customWidth="1"/>
    <col min="11519" max="11519" width="13.5703125" style="187" customWidth="1"/>
    <col min="11520" max="11520" width="35.42578125" style="187" customWidth="1"/>
    <col min="11521" max="11521" width="25.28515625" style="187" customWidth="1"/>
    <col min="11522" max="11522" width="53.85546875" style="187" customWidth="1"/>
    <col min="11523" max="11523" width="71.7109375" style="187" customWidth="1"/>
    <col min="11524" max="11524" width="4.28515625" style="187" customWidth="1"/>
    <col min="11525" max="11773" width="9.140625" style="187"/>
    <col min="11774" max="11774" width="12.85546875" style="187" customWidth="1"/>
    <col min="11775" max="11775" width="13.5703125" style="187" customWidth="1"/>
    <col min="11776" max="11776" width="35.42578125" style="187" customWidth="1"/>
    <col min="11777" max="11777" width="25.28515625" style="187" customWidth="1"/>
    <col min="11778" max="11778" width="53.85546875" style="187" customWidth="1"/>
    <col min="11779" max="11779" width="71.7109375" style="187" customWidth="1"/>
    <col min="11780" max="11780" width="4.28515625" style="187" customWidth="1"/>
    <col min="11781" max="12029" width="9.140625" style="187"/>
    <col min="12030" max="12030" width="12.85546875" style="187" customWidth="1"/>
    <col min="12031" max="12031" width="13.5703125" style="187" customWidth="1"/>
    <col min="12032" max="12032" width="35.42578125" style="187" customWidth="1"/>
    <col min="12033" max="12033" width="25.28515625" style="187" customWidth="1"/>
    <col min="12034" max="12034" width="53.85546875" style="187" customWidth="1"/>
    <col min="12035" max="12035" width="71.7109375" style="187" customWidth="1"/>
    <col min="12036" max="12036" width="4.28515625" style="187" customWidth="1"/>
    <col min="12037" max="12285" width="9.140625" style="187"/>
    <col min="12286" max="12286" width="12.85546875" style="187" customWidth="1"/>
    <col min="12287" max="12287" width="13.5703125" style="187" customWidth="1"/>
    <col min="12288" max="12288" width="35.42578125" style="187" customWidth="1"/>
    <col min="12289" max="12289" width="25.28515625" style="187" customWidth="1"/>
    <col min="12290" max="12290" width="53.85546875" style="187" customWidth="1"/>
    <col min="12291" max="12291" width="71.7109375" style="187" customWidth="1"/>
    <col min="12292" max="12292" width="4.28515625" style="187" customWidth="1"/>
    <col min="12293" max="12541" width="9.140625" style="187"/>
    <col min="12542" max="12542" width="12.85546875" style="187" customWidth="1"/>
    <col min="12543" max="12543" width="13.5703125" style="187" customWidth="1"/>
    <col min="12544" max="12544" width="35.42578125" style="187" customWidth="1"/>
    <col min="12545" max="12545" width="25.28515625" style="187" customWidth="1"/>
    <col min="12546" max="12546" width="53.85546875" style="187" customWidth="1"/>
    <col min="12547" max="12547" width="71.7109375" style="187" customWidth="1"/>
    <col min="12548" max="12548" width="4.28515625" style="187" customWidth="1"/>
    <col min="12549" max="12797" width="9.140625" style="187"/>
    <col min="12798" max="12798" width="12.85546875" style="187" customWidth="1"/>
    <col min="12799" max="12799" width="13.5703125" style="187" customWidth="1"/>
    <col min="12800" max="12800" width="35.42578125" style="187" customWidth="1"/>
    <col min="12801" max="12801" width="25.28515625" style="187" customWidth="1"/>
    <col min="12802" max="12802" width="53.85546875" style="187" customWidth="1"/>
    <col min="12803" max="12803" width="71.7109375" style="187" customWidth="1"/>
    <col min="12804" max="12804" width="4.28515625" style="187" customWidth="1"/>
    <col min="12805" max="13053" width="9.140625" style="187"/>
    <col min="13054" max="13054" width="12.85546875" style="187" customWidth="1"/>
    <col min="13055" max="13055" width="13.5703125" style="187" customWidth="1"/>
    <col min="13056" max="13056" width="35.42578125" style="187" customWidth="1"/>
    <col min="13057" max="13057" width="25.28515625" style="187" customWidth="1"/>
    <col min="13058" max="13058" width="53.85546875" style="187" customWidth="1"/>
    <col min="13059" max="13059" width="71.7109375" style="187" customWidth="1"/>
    <col min="13060" max="13060" width="4.28515625" style="187" customWidth="1"/>
    <col min="13061" max="13309" width="9.140625" style="187"/>
    <col min="13310" max="13310" width="12.85546875" style="187" customWidth="1"/>
    <col min="13311" max="13311" width="13.5703125" style="187" customWidth="1"/>
    <col min="13312" max="13312" width="35.42578125" style="187" customWidth="1"/>
    <col min="13313" max="13313" width="25.28515625" style="187" customWidth="1"/>
    <col min="13314" max="13314" width="53.85546875" style="187" customWidth="1"/>
    <col min="13315" max="13315" width="71.7109375" style="187" customWidth="1"/>
    <col min="13316" max="13316" width="4.28515625" style="187" customWidth="1"/>
    <col min="13317" max="13565" width="9.140625" style="187"/>
    <col min="13566" max="13566" width="12.85546875" style="187" customWidth="1"/>
    <col min="13567" max="13567" width="13.5703125" style="187" customWidth="1"/>
    <col min="13568" max="13568" width="35.42578125" style="187" customWidth="1"/>
    <col min="13569" max="13569" width="25.28515625" style="187" customWidth="1"/>
    <col min="13570" max="13570" width="53.85546875" style="187" customWidth="1"/>
    <col min="13571" max="13571" width="71.7109375" style="187" customWidth="1"/>
    <col min="13572" max="13572" width="4.28515625" style="187" customWidth="1"/>
    <col min="13573" max="13821" width="9.140625" style="187"/>
    <col min="13822" max="13822" width="12.85546875" style="187" customWidth="1"/>
    <col min="13823" max="13823" width="13.5703125" style="187" customWidth="1"/>
    <col min="13824" max="13824" width="35.42578125" style="187" customWidth="1"/>
    <col min="13825" max="13825" width="25.28515625" style="187" customWidth="1"/>
    <col min="13826" max="13826" width="53.85546875" style="187" customWidth="1"/>
    <col min="13827" max="13827" width="71.7109375" style="187" customWidth="1"/>
    <col min="13828" max="13828" width="4.28515625" style="187" customWidth="1"/>
    <col min="13829" max="14077" width="9.140625" style="187"/>
    <col min="14078" max="14078" width="12.85546875" style="187" customWidth="1"/>
    <col min="14079" max="14079" width="13.5703125" style="187" customWidth="1"/>
    <col min="14080" max="14080" width="35.42578125" style="187" customWidth="1"/>
    <col min="14081" max="14081" width="25.28515625" style="187" customWidth="1"/>
    <col min="14082" max="14082" width="53.85546875" style="187" customWidth="1"/>
    <col min="14083" max="14083" width="71.7109375" style="187" customWidth="1"/>
    <col min="14084" max="14084" width="4.28515625" style="187" customWidth="1"/>
    <col min="14085" max="14333" width="9.140625" style="187"/>
    <col min="14334" max="14334" width="12.85546875" style="187" customWidth="1"/>
    <col min="14335" max="14335" width="13.5703125" style="187" customWidth="1"/>
    <col min="14336" max="14336" width="35.42578125" style="187" customWidth="1"/>
    <col min="14337" max="14337" width="25.28515625" style="187" customWidth="1"/>
    <col min="14338" max="14338" width="53.85546875" style="187" customWidth="1"/>
    <col min="14339" max="14339" width="71.7109375" style="187" customWidth="1"/>
    <col min="14340" max="14340" width="4.28515625" style="187" customWidth="1"/>
    <col min="14341" max="14589" width="9.140625" style="187"/>
    <col min="14590" max="14590" width="12.85546875" style="187" customWidth="1"/>
    <col min="14591" max="14591" width="13.5703125" style="187" customWidth="1"/>
    <col min="14592" max="14592" width="35.42578125" style="187" customWidth="1"/>
    <col min="14593" max="14593" width="25.28515625" style="187" customWidth="1"/>
    <col min="14594" max="14594" width="53.85546875" style="187" customWidth="1"/>
    <col min="14595" max="14595" width="71.7109375" style="187" customWidth="1"/>
    <col min="14596" max="14596" width="4.28515625" style="187" customWidth="1"/>
    <col min="14597" max="14845" width="9.140625" style="187"/>
    <col min="14846" max="14846" width="12.85546875" style="187" customWidth="1"/>
    <col min="14847" max="14847" width="13.5703125" style="187" customWidth="1"/>
    <col min="14848" max="14848" width="35.42578125" style="187" customWidth="1"/>
    <col min="14849" max="14849" width="25.28515625" style="187" customWidth="1"/>
    <col min="14850" max="14850" width="53.85546875" style="187" customWidth="1"/>
    <col min="14851" max="14851" width="71.7109375" style="187" customWidth="1"/>
    <col min="14852" max="14852" width="4.28515625" style="187" customWidth="1"/>
    <col min="14853" max="15101" width="9.140625" style="187"/>
    <col min="15102" max="15102" width="12.85546875" style="187" customWidth="1"/>
    <col min="15103" max="15103" width="13.5703125" style="187" customWidth="1"/>
    <col min="15104" max="15104" width="35.42578125" style="187" customWidth="1"/>
    <col min="15105" max="15105" width="25.28515625" style="187" customWidth="1"/>
    <col min="15106" max="15106" width="53.85546875" style="187" customWidth="1"/>
    <col min="15107" max="15107" width="71.7109375" style="187" customWidth="1"/>
    <col min="15108" max="15108" width="4.28515625" style="187" customWidth="1"/>
    <col min="15109" max="15357" width="9.140625" style="187"/>
    <col min="15358" max="15358" width="12.85546875" style="187" customWidth="1"/>
    <col min="15359" max="15359" width="13.5703125" style="187" customWidth="1"/>
    <col min="15360" max="15360" width="35.42578125" style="187" customWidth="1"/>
    <col min="15361" max="15361" width="25.28515625" style="187" customWidth="1"/>
    <col min="15362" max="15362" width="53.85546875" style="187" customWidth="1"/>
    <col min="15363" max="15363" width="71.7109375" style="187" customWidth="1"/>
    <col min="15364" max="15364" width="4.28515625" style="187" customWidth="1"/>
    <col min="15365" max="15613" width="9.140625" style="187"/>
    <col min="15614" max="15614" width="12.85546875" style="187" customWidth="1"/>
    <col min="15615" max="15615" width="13.5703125" style="187" customWidth="1"/>
    <col min="15616" max="15616" width="35.42578125" style="187" customWidth="1"/>
    <col min="15617" max="15617" width="25.28515625" style="187" customWidth="1"/>
    <col min="15618" max="15618" width="53.85546875" style="187" customWidth="1"/>
    <col min="15619" max="15619" width="71.7109375" style="187" customWidth="1"/>
    <col min="15620" max="15620" width="4.28515625" style="187" customWidth="1"/>
    <col min="15621" max="15869" width="9.140625" style="187"/>
    <col min="15870" max="15870" width="12.85546875" style="187" customWidth="1"/>
    <col min="15871" max="15871" width="13.5703125" style="187" customWidth="1"/>
    <col min="15872" max="15872" width="35.42578125" style="187" customWidth="1"/>
    <col min="15873" max="15873" width="25.28515625" style="187" customWidth="1"/>
    <col min="15874" max="15874" width="53.85546875" style="187" customWidth="1"/>
    <col min="15875" max="15875" width="71.7109375" style="187" customWidth="1"/>
    <col min="15876" max="15876" width="4.28515625" style="187" customWidth="1"/>
    <col min="15877" max="16125" width="9.140625" style="187"/>
    <col min="16126" max="16126" width="12.85546875" style="187" customWidth="1"/>
    <col min="16127" max="16127" width="13.5703125" style="187" customWidth="1"/>
    <col min="16128" max="16128" width="35.42578125" style="187" customWidth="1"/>
    <col min="16129" max="16129" width="25.28515625" style="187" customWidth="1"/>
    <col min="16130" max="16130" width="53.85546875" style="187" customWidth="1"/>
    <col min="16131" max="16131" width="71.7109375" style="187" customWidth="1"/>
    <col min="16132" max="16132" width="4.28515625" style="187" customWidth="1"/>
    <col min="16133" max="16384" width="9.140625" style="187"/>
  </cols>
  <sheetData>
    <row r="1" spans="1:5" ht="81" customHeight="1" thickTop="1">
      <c r="A1" s="653" t="s">
        <v>903</v>
      </c>
      <c r="B1" s="654"/>
      <c r="C1" s="654"/>
      <c r="D1" s="654"/>
      <c r="E1" s="655"/>
    </row>
    <row r="2" spans="1:5" ht="4.9000000000000004" customHeight="1">
      <c r="A2" s="193"/>
      <c r="B2" s="188"/>
      <c r="C2" s="188"/>
      <c r="D2" s="188"/>
      <c r="E2" s="194"/>
    </row>
    <row r="3" spans="1:5" s="213" customFormat="1" ht="21" customHeight="1">
      <c r="A3" s="659" t="s">
        <v>412</v>
      </c>
      <c r="B3" s="660"/>
      <c r="C3" s="660"/>
      <c r="D3" s="660"/>
      <c r="E3" s="661"/>
    </row>
    <row r="4" spans="1:5">
      <c r="A4" s="662" t="s">
        <v>316</v>
      </c>
      <c r="B4" s="663"/>
      <c r="C4" s="663"/>
      <c r="D4" s="663"/>
      <c r="E4" s="664"/>
    </row>
    <row r="5" spans="1:5" ht="4.9000000000000004" customHeight="1">
      <c r="A5" s="204"/>
      <c r="B5" s="205"/>
      <c r="C5" s="205"/>
      <c r="D5" s="205"/>
      <c r="E5" s="206"/>
    </row>
    <row r="6" spans="1:5" ht="40.15" customHeight="1">
      <c r="A6" s="656" t="s">
        <v>626</v>
      </c>
      <c r="B6" s="657"/>
      <c r="C6" s="657"/>
      <c r="D6" s="657"/>
      <c r="E6" s="658"/>
    </row>
    <row r="7" spans="1:5" s="214" customFormat="1">
      <c r="A7" s="245"/>
      <c r="B7" s="643" t="s">
        <v>463</v>
      </c>
      <c r="C7" s="643"/>
      <c r="D7" s="643"/>
      <c r="E7" s="644"/>
    </row>
    <row r="8" spans="1:5">
      <c r="A8" s="207"/>
      <c r="B8" s="641" t="s">
        <v>624</v>
      </c>
      <c r="C8" s="641"/>
      <c r="D8" s="641"/>
      <c r="E8" s="642"/>
    </row>
    <row r="9" spans="1:5" ht="34.9" customHeight="1">
      <c r="A9" s="647" t="s">
        <v>618</v>
      </c>
      <c r="B9" s="648"/>
      <c r="C9" s="648"/>
      <c r="D9" s="648"/>
      <c r="E9" s="649"/>
    </row>
    <row r="10" spans="1:5" ht="17.45" customHeight="1">
      <c r="A10" s="650" t="s">
        <v>625</v>
      </c>
      <c r="B10" s="651"/>
      <c r="C10" s="651"/>
      <c r="D10" s="651"/>
      <c r="E10" s="652"/>
    </row>
    <row r="11" spans="1:5" s="189" customFormat="1" ht="19.899999999999999" customHeight="1">
      <c r="A11" s="245" t="s">
        <v>46</v>
      </c>
      <c r="B11" s="643" t="s">
        <v>311</v>
      </c>
      <c r="C11" s="643"/>
      <c r="D11" s="643"/>
      <c r="E11" s="644"/>
    </row>
    <row r="12" spans="1:5" ht="15" customHeight="1">
      <c r="A12" s="195"/>
      <c r="B12" s="641" t="s">
        <v>310</v>
      </c>
      <c r="C12" s="641"/>
      <c r="D12" s="641"/>
      <c r="E12" s="642"/>
    </row>
    <row r="13" spans="1:5" ht="34.9" customHeight="1">
      <c r="A13" s="647" t="s">
        <v>628</v>
      </c>
      <c r="B13" s="648"/>
      <c r="C13" s="648"/>
      <c r="D13" s="648"/>
      <c r="E13" s="649"/>
    </row>
    <row r="14" spans="1:5" ht="17.45" customHeight="1">
      <c r="A14" s="650" t="s">
        <v>623</v>
      </c>
      <c r="B14" s="651"/>
      <c r="C14" s="651"/>
      <c r="D14" s="651"/>
      <c r="E14" s="652"/>
    </row>
    <row r="15" spans="1:5" s="189" customFormat="1" ht="19.899999999999999" customHeight="1">
      <c r="A15" s="245" t="s">
        <v>47</v>
      </c>
      <c r="B15" s="643" t="s">
        <v>639</v>
      </c>
      <c r="C15" s="643"/>
      <c r="D15" s="643"/>
      <c r="E15" s="644"/>
    </row>
    <row r="16" spans="1:5" ht="15" customHeight="1">
      <c r="A16" s="195"/>
      <c r="B16" s="641" t="s">
        <v>640</v>
      </c>
      <c r="C16" s="641"/>
      <c r="D16" s="641"/>
      <c r="E16" s="642"/>
    </row>
    <row r="17" spans="1:5" s="189" customFormat="1" ht="19.899999999999999" customHeight="1">
      <c r="A17" s="245" t="s">
        <v>48</v>
      </c>
      <c r="B17" s="643" t="s">
        <v>641</v>
      </c>
      <c r="C17" s="643"/>
      <c r="D17" s="643"/>
      <c r="E17" s="644"/>
    </row>
    <row r="18" spans="1:5" ht="15" customHeight="1">
      <c r="A18" s="195"/>
      <c r="B18" s="641" t="s">
        <v>642</v>
      </c>
      <c r="C18" s="641"/>
      <c r="D18" s="641"/>
      <c r="E18" s="642"/>
    </row>
    <row r="19" spans="1:5" s="189" customFormat="1" ht="19.899999999999999" customHeight="1">
      <c r="A19" s="196" t="s">
        <v>49</v>
      </c>
      <c r="B19" s="643" t="s">
        <v>643</v>
      </c>
      <c r="C19" s="643"/>
      <c r="D19" s="643"/>
      <c r="E19" s="644"/>
    </row>
    <row r="20" spans="1:5" ht="15" customHeight="1">
      <c r="A20" s="246"/>
      <c r="B20" s="641" t="s">
        <v>312</v>
      </c>
      <c r="C20" s="641"/>
      <c r="D20" s="641"/>
      <c r="E20" s="642"/>
    </row>
    <row r="21" spans="1:5" s="189" customFormat="1" ht="19.899999999999999" customHeight="1">
      <c r="A21" s="245" t="s">
        <v>50</v>
      </c>
      <c r="B21" s="643" t="s">
        <v>644</v>
      </c>
      <c r="C21" s="643"/>
      <c r="D21" s="643"/>
      <c r="E21" s="644"/>
    </row>
    <row r="22" spans="1:5" ht="15" customHeight="1">
      <c r="A22" s="246"/>
      <c r="B22" s="641" t="s">
        <v>313</v>
      </c>
      <c r="C22" s="641"/>
      <c r="D22" s="641"/>
      <c r="E22" s="642"/>
    </row>
    <row r="23" spans="1:5" s="189" customFormat="1" ht="19.899999999999999" customHeight="1">
      <c r="A23" s="245" t="s">
        <v>51</v>
      </c>
      <c r="B23" s="643" t="s">
        <v>315</v>
      </c>
      <c r="C23" s="643"/>
      <c r="D23" s="643"/>
      <c r="E23" s="644"/>
    </row>
    <row r="24" spans="1:5" ht="15" customHeight="1">
      <c r="A24" s="246"/>
      <c r="B24" s="641" t="s">
        <v>314</v>
      </c>
      <c r="C24" s="641"/>
      <c r="D24" s="641"/>
      <c r="E24" s="642"/>
    </row>
    <row r="25" spans="1:5" s="189" customFormat="1" ht="19.899999999999999" customHeight="1">
      <c r="A25" s="245" t="s">
        <v>666</v>
      </c>
      <c r="B25" s="643" t="s">
        <v>638</v>
      </c>
      <c r="C25" s="643"/>
      <c r="D25" s="643"/>
      <c r="E25" s="644"/>
    </row>
    <row r="26" spans="1:5" ht="15" customHeight="1">
      <c r="A26" s="246"/>
      <c r="B26" s="641" t="s">
        <v>431</v>
      </c>
      <c r="C26" s="641"/>
      <c r="D26" s="641"/>
      <c r="E26" s="642"/>
    </row>
    <row r="27" spans="1:5" s="189" customFormat="1" ht="19.899999999999999" customHeight="1">
      <c r="A27" s="245" t="s">
        <v>667</v>
      </c>
      <c r="B27" s="643" t="s">
        <v>669</v>
      </c>
      <c r="C27" s="643"/>
      <c r="D27" s="643"/>
      <c r="E27" s="644"/>
    </row>
    <row r="28" spans="1:5" ht="15" customHeight="1">
      <c r="A28" s="246"/>
      <c r="B28" s="641" t="s">
        <v>668</v>
      </c>
      <c r="C28" s="641"/>
      <c r="D28" s="641"/>
      <c r="E28" s="642"/>
    </row>
    <row r="29" spans="1:5" ht="15" customHeight="1">
      <c r="A29" s="245" t="s">
        <v>701</v>
      </c>
      <c r="B29" s="643" t="s">
        <v>702</v>
      </c>
      <c r="C29" s="643"/>
      <c r="D29" s="643"/>
      <c r="E29" s="644"/>
    </row>
    <row r="30" spans="1:5" ht="15" customHeight="1">
      <c r="A30" s="246"/>
      <c r="B30" s="641" t="s">
        <v>703</v>
      </c>
      <c r="C30" s="641"/>
      <c r="D30" s="641"/>
      <c r="E30" s="642"/>
    </row>
    <row r="31" spans="1:5" s="189" customFormat="1" ht="19.899999999999999" customHeight="1">
      <c r="A31" s="245" t="s">
        <v>52</v>
      </c>
      <c r="B31" s="643" t="s">
        <v>636</v>
      </c>
      <c r="C31" s="643"/>
      <c r="D31" s="643"/>
      <c r="E31" s="644"/>
    </row>
    <row r="32" spans="1:5" ht="15" customHeight="1">
      <c r="A32" s="246"/>
      <c r="B32" s="645" t="s">
        <v>637</v>
      </c>
      <c r="C32" s="645"/>
      <c r="D32" s="645"/>
      <c r="E32" s="646"/>
    </row>
    <row r="33" spans="1:5" s="189" customFormat="1" ht="19.899999999999999" customHeight="1">
      <c r="A33" s="245" t="s">
        <v>53</v>
      </c>
      <c r="B33" s="643" t="s">
        <v>633</v>
      </c>
      <c r="C33" s="643"/>
      <c r="D33" s="643"/>
      <c r="E33" s="644"/>
    </row>
    <row r="34" spans="1:5" ht="15" customHeight="1">
      <c r="A34" s="246"/>
      <c r="B34" s="641" t="s">
        <v>635</v>
      </c>
      <c r="C34" s="641"/>
      <c r="D34" s="641"/>
      <c r="E34" s="642"/>
    </row>
    <row r="35" spans="1:5" s="189" customFormat="1" ht="19.899999999999999" customHeight="1">
      <c r="A35" s="245" t="s">
        <v>54</v>
      </c>
      <c r="B35" s="643" t="s">
        <v>632</v>
      </c>
      <c r="C35" s="643"/>
      <c r="D35" s="643"/>
      <c r="E35" s="644"/>
    </row>
    <row r="36" spans="1:5" ht="15" customHeight="1">
      <c r="A36" s="246"/>
      <c r="B36" s="641" t="s">
        <v>631</v>
      </c>
      <c r="C36" s="641"/>
      <c r="D36" s="641"/>
      <c r="E36" s="642"/>
    </row>
    <row r="37" spans="1:5" s="189" customFormat="1" ht="19.899999999999999" customHeight="1">
      <c r="A37" s="245" t="s">
        <v>55</v>
      </c>
      <c r="B37" s="643" t="s">
        <v>318</v>
      </c>
      <c r="C37" s="643"/>
      <c r="D37" s="643"/>
      <c r="E37" s="644"/>
    </row>
    <row r="38" spans="1:5" ht="15" customHeight="1">
      <c r="A38" s="195"/>
      <c r="B38" s="641" t="s">
        <v>317</v>
      </c>
      <c r="C38" s="641"/>
      <c r="D38" s="641"/>
      <c r="E38" s="642"/>
    </row>
    <row r="39" spans="1:5" s="189" customFormat="1" ht="19.899999999999999" customHeight="1">
      <c r="A39" s="245" t="s">
        <v>687</v>
      </c>
      <c r="B39" s="643" t="s">
        <v>688</v>
      </c>
      <c r="C39" s="643"/>
      <c r="D39" s="643"/>
      <c r="E39" s="644"/>
    </row>
    <row r="40" spans="1:5" ht="15" customHeight="1">
      <c r="A40" s="195"/>
      <c r="B40" s="641" t="s">
        <v>689</v>
      </c>
      <c r="C40" s="641"/>
      <c r="D40" s="641"/>
      <c r="E40" s="642"/>
    </row>
    <row r="41" spans="1:5" s="189" customFormat="1" ht="19.899999999999999" customHeight="1">
      <c r="A41" s="245" t="s">
        <v>174</v>
      </c>
      <c r="B41" s="643" t="s">
        <v>645</v>
      </c>
      <c r="C41" s="643"/>
      <c r="D41" s="643"/>
      <c r="E41" s="644"/>
    </row>
    <row r="42" spans="1:5" ht="15" customHeight="1">
      <c r="A42" s="246"/>
      <c r="B42" s="641" t="s">
        <v>432</v>
      </c>
      <c r="C42" s="641"/>
      <c r="D42" s="641"/>
      <c r="E42" s="642"/>
    </row>
    <row r="43" spans="1:5" s="189" customFormat="1" ht="19.899999999999999" customHeight="1">
      <c r="A43" s="245" t="s">
        <v>56</v>
      </c>
      <c r="B43" s="643" t="s">
        <v>646</v>
      </c>
      <c r="C43" s="643"/>
      <c r="D43" s="643"/>
      <c r="E43" s="644"/>
    </row>
    <row r="44" spans="1:5" ht="15" customHeight="1">
      <c r="A44" s="246"/>
      <c r="B44" s="641" t="s">
        <v>433</v>
      </c>
      <c r="C44" s="641"/>
      <c r="D44" s="641"/>
      <c r="E44" s="642"/>
    </row>
    <row r="45" spans="1:5" s="189" customFormat="1" ht="19.899999999999999" customHeight="1">
      <c r="A45" s="245" t="s">
        <v>57</v>
      </c>
      <c r="B45" s="643" t="s">
        <v>647</v>
      </c>
      <c r="C45" s="643"/>
      <c r="D45" s="643"/>
      <c r="E45" s="644"/>
    </row>
    <row r="46" spans="1:5" ht="15" customHeight="1">
      <c r="A46" s="246"/>
      <c r="B46" s="641" t="s">
        <v>434</v>
      </c>
      <c r="C46" s="641"/>
      <c r="D46" s="641"/>
      <c r="E46" s="642"/>
    </row>
    <row r="47" spans="1:5" s="189" customFormat="1" ht="19.899999999999999" customHeight="1">
      <c r="A47" s="245" t="s">
        <v>59</v>
      </c>
      <c r="B47" s="643" t="s">
        <v>320</v>
      </c>
      <c r="C47" s="643"/>
      <c r="D47" s="643"/>
      <c r="E47" s="644"/>
    </row>
    <row r="48" spans="1:5" ht="15" customHeight="1">
      <c r="A48" s="246"/>
      <c r="B48" s="641" t="s">
        <v>319</v>
      </c>
      <c r="C48" s="641"/>
      <c r="D48" s="641"/>
      <c r="E48" s="642"/>
    </row>
    <row r="49" spans="1:5" s="189" customFormat="1" ht="19.899999999999999" customHeight="1">
      <c r="A49" s="245" t="s">
        <v>60</v>
      </c>
      <c r="B49" s="643" t="s">
        <v>382</v>
      </c>
      <c r="C49" s="643"/>
      <c r="D49" s="643"/>
      <c r="E49" s="644"/>
    </row>
    <row r="50" spans="1:5" ht="15" customHeight="1">
      <c r="A50" s="246"/>
      <c r="B50" s="641" t="s">
        <v>435</v>
      </c>
      <c r="C50" s="641"/>
      <c r="D50" s="641"/>
      <c r="E50" s="642"/>
    </row>
    <row r="51" spans="1:5" s="189" customFormat="1" ht="19.899999999999999" customHeight="1">
      <c r="A51" s="245" t="s">
        <v>61</v>
      </c>
      <c r="B51" s="643" t="s">
        <v>410</v>
      </c>
      <c r="C51" s="643"/>
      <c r="D51" s="643"/>
      <c r="E51" s="644"/>
    </row>
    <row r="52" spans="1:5" ht="15" customHeight="1">
      <c r="A52" s="246"/>
      <c r="B52" s="641" t="s">
        <v>409</v>
      </c>
      <c r="C52" s="641"/>
      <c r="D52" s="641"/>
      <c r="E52" s="642"/>
    </row>
    <row r="53" spans="1:5" s="189" customFormat="1" ht="19.899999999999999" customHeight="1">
      <c r="A53" s="245" t="s">
        <v>62</v>
      </c>
      <c r="B53" s="643" t="s">
        <v>411</v>
      </c>
      <c r="C53" s="643"/>
      <c r="D53" s="643"/>
      <c r="E53" s="644"/>
    </row>
    <row r="54" spans="1:5" ht="15" customHeight="1">
      <c r="A54" s="246"/>
      <c r="B54" s="641" t="s">
        <v>436</v>
      </c>
      <c r="C54" s="641"/>
      <c r="D54" s="641"/>
      <c r="E54" s="642"/>
    </row>
    <row r="55" spans="1:5" s="189" customFormat="1" ht="19.899999999999999" customHeight="1">
      <c r="A55" s="196" t="s">
        <v>63</v>
      </c>
      <c r="B55" s="643" t="s">
        <v>648</v>
      </c>
      <c r="C55" s="643"/>
      <c r="D55" s="643"/>
      <c r="E55" s="644"/>
    </row>
    <row r="56" spans="1:5" ht="15" customHeight="1">
      <c r="A56" s="197"/>
      <c r="B56" s="641" t="s">
        <v>649</v>
      </c>
      <c r="C56" s="641"/>
      <c r="D56" s="641"/>
      <c r="E56" s="642"/>
    </row>
    <row r="57" spans="1:5">
      <c r="A57" s="245" t="s">
        <v>64</v>
      </c>
      <c r="B57" s="643" t="s">
        <v>766</v>
      </c>
      <c r="C57" s="643"/>
      <c r="D57" s="643"/>
      <c r="E57" s="644"/>
    </row>
    <row r="58" spans="1:5">
      <c r="A58" s="246"/>
      <c r="B58" s="641" t="s">
        <v>767</v>
      </c>
      <c r="C58" s="641"/>
      <c r="D58" s="641"/>
      <c r="E58" s="642"/>
    </row>
    <row r="59" spans="1:5">
      <c r="A59" s="198" t="s">
        <v>690</v>
      </c>
      <c r="B59" s="264"/>
      <c r="C59" s="264"/>
      <c r="D59" s="264"/>
      <c r="E59" s="265"/>
    </row>
    <row r="60" spans="1:5">
      <c r="A60" s="198" t="s">
        <v>428</v>
      </c>
      <c r="B60" s="191"/>
      <c r="C60" s="140"/>
      <c r="D60" s="140"/>
      <c r="E60" s="199"/>
    </row>
    <row r="61" spans="1:5">
      <c r="A61" s="198" t="s">
        <v>427</v>
      </c>
      <c r="B61" s="141" t="s">
        <v>426</v>
      </c>
      <c r="C61" s="141"/>
      <c r="D61" s="140"/>
      <c r="E61" s="199"/>
    </row>
    <row r="62" spans="1:5">
      <c r="A62" s="198"/>
      <c r="B62" s="141" t="s">
        <v>425</v>
      </c>
      <c r="C62" s="141"/>
      <c r="D62" s="140"/>
      <c r="E62" s="199"/>
    </row>
    <row r="63" spans="1:5" ht="18.75" thickBot="1">
      <c r="A63" s="200" t="s">
        <v>429</v>
      </c>
      <c r="B63" s="201" t="s">
        <v>430</v>
      </c>
      <c r="C63" s="201"/>
      <c r="D63" s="202"/>
      <c r="E63" s="203"/>
    </row>
    <row r="64" spans="1:5" ht="18.75" thickTop="1"/>
  </sheetData>
  <mergeCells count="56">
    <mergeCell ref="B57:E57"/>
    <mergeCell ref="B58:E58"/>
    <mergeCell ref="A1:E1"/>
    <mergeCell ref="A6:E6"/>
    <mergeCell ref="B11:E11"/>
    <mergeCell ref="A3:E3"/>
    <mergeCell ref="A4:E4"/>
    <mergeCell ref="B7:E7"/>
    <mergeCell ref="B8:E8"/>
    <mergeCell ref="B12:E12"/>
    <mergeCell ref="A9:E9"/>
    <mergeCell ref="A10:E10"/>
    <mergeCell ref="B15:E15"/>
    <mergeCell ref="B16:E16"/>
    <mergeCell ref="B17:E17"/>
    <mergeCell ref="B18:E18"/>
    <mergeCell ref="A13:E13"/>
    <mergeCell ref="A14:E14"/>
    <mergeCell ref="B19:E19"/>
    <mergeCell ref="B20:E20"/>
    <mergeCell ref="B21:E21"/>
    <mergeCell ref="B22:E22"/>
    <mergeCell ref="B23:E23"/>
    <mergeCell ref="B24:E24"/>
    <mergeCell ref="B25:E25"/>
    <mergeCell ref="B26:E26"/>
    <mergeCell ref="B31:E31"/>
    <mergeCell ref="B32:E32"/>
    <mergeCell ref="B33:E33"/>
    <mergeCell ref="B34:E34"/>
    <mergeCell ref="B27:E27"/>
    <mergeCell ref="B28:E28"/>
    <mergeCell ref="B29:E29"/>
    <mergeCell ref="B30:E30"/>
    <mergeCell ref="B35:E35"/>
    <mergeCell ref="B36:E36"/>
    <mergeCell ref="B37:E37"/>
    <mergeCell ref="B38:E38"/>
    <mergeCell ref="B39:E39"/>
    <mergeCell ref="B40:E40"/>
    <mergeCell ref="B55:E55"/>
    <mergeCell ref="B47:E47"/>
    <mergeCell ref="B41:E41"/>
    <mergeCell ref="B42:E42"/>
    <mergeCell ref="B43:E43"/>
    <mergeCell ref="B44:E44"/>
    <mergeCell ref="B45:E45"/>
    <mergeCell ref="B46:E46"/>
    <mergeCell ref="B56:E56"/>
    <mergeCell ref="B48:E48"/>
    <mergeCell ref="B49:E49"/>
    <mergeCell ref="B50:E50"/>
    <mergeCell ref="B51:E51"/>
    <mergeCell ref="B52:E52"/>
    <mergeCell ref="B53:E53"/>
    <mergeCell ref="B54:E54"/>
  </mergeCells>
  <hyperlinks>
    <hyperlink ref="B11:E11" location="'1.Personel Durumu'!Yazdırma_Alanı" display="Sosyal Güvenlik Kurumu Personel Durumu - Social Security Staff Status" xr:uid="{00000000-0004-0000-0000-000000000000}"/>
    <hyperlink ref="A15" location="'2.Aylara Göre Sigortalılar'!A1" display="Tablo 2" xr:uid="{00000000-0004-0000-0000-000001000000}"/>
    <hyperlink ref="B15" location="'2.Aylara Göre Sigortalılar'!A1" display="Sosyal Güvenlik Kapsamında Çalışan Sigortalılar - Insured Persons in Social Security Coverage" xr:uid="{00000000-0004-0000-0000-000002000000}"/>
    <hyperlink ref="A17" location="'3.Sosyal Güvenlik Kapsamı'!A1" display="Tablo 3" xr:uid="{00000000-0004-0000-0000-000003000000}"/>
    <hyperlink ref="B17" location="'3.Sosyal Güvenlik Kapsamı'!A1" display="Sosyal Güvenlik Kapsamı - Social Security Coverage" xr:uid="{00000000-0004-0000-0000-000004000000}"/>
    <hyperlink ref="B12" location="'1.Personel Durumu'!A1" display="Social Security Staff Status" xr:uid="{00000000-0004-0000-0000-000005000000}"/>
    <hyperlink ref="A11" location="'1.Personel Durumu'!Yazdırma_Alanı" display="Tablo 1" xr:uid="{00000000-0004-0000-0000-000006000000}"/>
    <hyperlink ref="B16" location="'2.Aylara Göre Sigortalılar'!A1" display="Insured Persons in Social Security Coverage" xr:uid="{00000000-0004-0000-0000-000007000000}"/>
    <hyperlink ref="B18" location="'3.Sosyal Güvenlik Kapsamı'!A1" display="Social Security Coverage" xr:uid="{00000000-0004-0000-0000-000008000000}"/>
    <hyperlink ref="B19" location="'4.4-a Sigortalı Sayıları'!A1" display="4/a Kapsamında Aktif Sigortalılar, Aylık ve Gelir Alanlar" xr:uid="{00000000-0004-0000-0000-000009000000}"/>
    <hyperlink ref="B20" location="'4.4-a Sigortalı Sayıları'!A1" display="Insured People, Pensioners and Income Recipients in 4/a Coverage " xr:uid="{00000000-0004-0000-0000-00000A000000}"/>
    <hyperlink ref="B22" location="'5.4-b Sigortalı Sayıları'!A1" display="Insured People, Pensioners and Income Recipients in 4/b Coverage " xr:uid="{00000000-0004-0000-0000-00000B000000}"/>
    <hyperlink ref="B21" location="'4.4-a Sigortalı Sayıları'!A1" display="4/b Kapsamında Aktif Sigortalılar, Aylık ve Gelir Alanlar" xr:uid="{00000000-0004-0000-0000-00000C000000}"/>
    <hyperlink ref="A21" location="'5.4-b Sigortalı Sayıları'!A1" display="Tablo 5" xr:uid="{00000000-0004-0000-0000-00000D000000}"/>
    <hyperlink ref="B24" location="'6.4-c Sigortalı Sayıları'!A1" display="Insured People, Pensioners in 4/c Coverage " xr:uid="{00000000-0004-0000-0000-00000E000000}"/>
    <hyperlink ref="B23" location="'6.4-c Sigortalı Sayıları'!A1" display="4/c Kapsamında Aktif Sigortalılar, Aylık Alanlar" xr:uid="{00000000-0004-0000-0000-00000F000000}"/>
    <hyperlink ref="A23" location="'6.4-c Sigortalı Sayıları'!A1" display="Tablo 6" xr:uid="{00000000-0004-0000-0000-000010000000}"/>
    <hyperlink ref="B26" location="'7.4-a İl Dağılım'!A1" display="Distribution of Insured Persons, Pensioners and Income Recipients in 4/a Coverage By Provinces" xr:uid="{00000000-0004-0000-0000-000011000000}"/>
    <hyperlink ref="B25" location="'6.4-c Sigortalı Sayıları'!A1" display="4/a Kapsamında Aktif ile Aylık ve Gelir Alanların İllere Dağılım" xr:uid="{00000000-0004-0000-0000-000012000000}"/>
    <hyperlink ref="A25" location="'7.4-a İl Dağılım'!A1" display="Tablo 7" xr:uid="{00000000-0004-0000-0000-000013000000}"/>
    <hyperlink ref="B32" location="'8.4-a-İl-Esnaf'!A1" display="Distribution of Insured Persons, Pensioners and Income Recipients in 4/a Coverage By Provinces " xr:uid="{00000000-0004-0000-0000-000014000000}"/>
    <hyperlink ref="B31" location="'8.4-a-İl-Esnaf'!A1" display="4/b Kapsamında Aktif ile Aylık ve Gelir Alanların İllere Dağılımı" xr:uid="{00000000-0004-0000-0000-000015000000}"/>
    <hyperlink ref="A31" location="'8.4-a-İl-Esnaf'!A1" display="Tablo 8" xr:uid="{00000000-0004-0000-0000-000016000000}"/>
    <hyperlink ref="B34" location="'9-4-b İl-Cinsiyet'!A1" display="Distrubution of Self-employed Insured Persons by Province and Genders" xr:uid="{00000000-0004-0000-0000-000017000000}"/>
    <hyperlink ref="B33" location="'9-4-b İl-Cinsiyet'!A1" display="4/b  Kapsamındaki Sigortalıların İllere ve Cinsiyetlere Göre Dağılımı" xr:uid="{00000000-0004-0000-0000-000018000000}"/>
    <hyperlink ref="A33" location="'9-4-b İl-Cinsiyet'!A1" display="Tablo 9" xr:uid="{00000000-0004-0000-0000-000019000000}"/>
    <hyperlink ref="B36" location="'10.4-c İl'!A1" display="Distribution of Insured Persons (Contributor) and Pensioners in 4/c Coverage by Provinces" xr:uid="{00000000-0004-0000-0000-00001A000000}"/>
    <hyperlink ref="B35" location="'10.4-c İl'!A1" display="4/c Kapsamında Aktif İştirakçilerinin ve Aylık Alanların İllere göre Dağılımı-Distribution of Insured Persons(Contrıbutor) and Pensioners in 4/c Coverage by Provinces" xr:uid="{00000000-0004-0000-0000-00001B000000}"/>
    <hyperlink ref="A35" location="'10.4-c İl-Cinsiyet'!A1" display="Tablo 10" xr:uid="{00000000-0004-0000-0000-00001C000000}"/>
    <hyperlink ref="A37" location="'11-Diğer Primsizler'!A1" display="Tablo 11" xr:uid="{00000000-0004-0000-0000-00001D000000}"/>
    <hyperlink ref="B38" location="'11-Diğer Primsizler'!A1" display="Pensioners in coverage of non-contributory payments " xr:uid="{00000000-0004-0000-0000-00001E000000}"/>
    <hyperlink ref="B37" location="'11-Diğer Primsizler'!A1" display="Primsiz Ödemeler Kapsamında Aylık Alanlar" xr:uid="{00000000-0004-0000-0000-00001F000000}"/>
    <hyperlink ref="B42" location="'12-SGK Tahsis '!A1" display="Persons Receiving Pensin or Income in Year According To Types of Allotment Of SSI" xr:uid="{00000000-0004-0000-0000-000020000000}"/>
    <hyperlink ref="B41" location="'12-SGK Tahsis '!A1" display="SGK Tahsis Türlerine Göre Yıl İçinde Bağlanan Aylıklar-Persons Receiving Pensin or Income in Year According To Types of Allotment Of SSI" xr:uid="{00000000-0004-0000-0000-000021000000}"/>
    <hyperlink ref="A41" location="'12-SGK Tahsis '!A1" display="Tablo 12" xr:uid="{00000000-0004-0000-0000-000022000000}"/>
    <hyperlink ref="A43" location="'13-4-a Faliyet Kol'!A1" display="Tablo 13" xr:uid="{00000000-0004-0000-0000-000023000000}"/>
    <hyperlink ref="B43" location="'13-4-a Faliyet Kol'!A1" display="4/a Kapsamında İşyeri, Zorunlu Sigortalılar ve Prime Esas Ortalama Günlük Kazançların Faaliyet Gruplarına Göre Dağılımı -" xr:uid="{00000000-0004-0000-0000-000024000000}"/>
    <hyperlink ref="B44" location="'13-4-a Faliyet Kol'!A1" display="Distribution of The Work Places, Compulsory Insured Persons and Daily Average Daily Earnings That Are Basis of Premium, By the Branch of Activity" xr:uid="{00000000-0004-0000-0000-000025000000}"/>
    <hyperlink ref="B46" location="'14-4-a İşyeri Sayıları'!A1" display=" Number of the work places,compulsory insured persons in 4/a Coverage By Provinces" xr:uid="{00000000-0004-0000-0000-000026000000}"/>
    <hyperlink ref="B45" location="'14-4-a İşyeri Sayıları'!A1" display="4/a İllere göre iş yeri sayıları ve zorunlu sigortalı Dağılımları- Number of the work places,compulsory insured persons in 4/a Coverage By Provinces" xr:uid="{00000000-0004-0000-0000-000027000000}"/>
    <hyperlink ref="A45" location="'14-4-a İşyeri Sayıları'!A1" display="Tablo 14" xr:uid="{00000000-0004-0000-0000-000028000000}"/>
    <hyperlink ref="B48" location="'15-4-a Faaliyet İşyeri'!A1" display="Distribution of The Work Places According To Activity Branches and Work Place's Size in 4/a Coverage" xr:uid="{00000000-0004-0000-0000-000029000000}"/>
    <hyperlink ref="B47" location="'15-4-a Faaliyet İşyeri'!A1" display="4/a Kapsamında İşyerlerinin Faaliyet Kollarına ve İşyeri Büyüklüğüne Göre Dağılımı" xr:uid="{00000000-0004-0000-0000-00002A000000}"/>
    <hyperlink ref="A47" location="'15-4-a Faaliyet İşyeri'!A1" display="Tablo 15" xr:uid="{00000000-0004-0000-0000-00002B000000}"/>
    <hyperlink ref="B50" location="'16-4a Faaliyet Sigortalı'!A1" display="Distribution of Compulsory Insured Persons According to Activity Branches and Work Place Size in 4/a Coverage" xr:uid="{00000000-0004-0000-0000-00002C000000}"/>
    <hyperlink ref="B49" location="'16-4a Faaliyet Sigortalı'!A1" display="4/a Kapsamında Zorunlu Sigortalıların Faaliyet Kollarına ve İşyeri Büyüklüğüne Göre Dağılımı" xr:uid="{00000000-0004-0000-0000-00002D000000}"/>
    <hyperlink ref="A49" location="'16-4a Faaliyet Sigortalı'!A1" display="Tablo 16" xr:uid="{00000000-0004-0000-0000-00002E000000}"/>
    <hyperlink ref="B52" location="'17-4-a İşyeri'!A1" display="Distribution of Work Places According to Provinces and Workplace's Size in 4/a Coverage" xr:uid="{00000000-0004-0000-0000-00002F000000}"/>
    <hyperlink ref="B51" location="'17-4-a İşyeri'!A1" display="4/a Kapsamında İşyeri Büyüklüklerinin İllere Dağılımı" xr:uid="{00000000-0004-0000-0000-000030000000}"/>
    <hyperlink ref="A51" location="'17-4-a İşyeri'!A1" display="Tablo 17" xr:uid="{00000000-0004-0000-0000-000031000000}"/>
    <hyperlink ref="B54" location="'18-4-a İl Sigortalı'!A1" display="Distribution of  Compulsory Insured Persons According To Workplace's Size and Provinces in 4/a Coverage" xr:uid="{00000000-0004-0000-0000-000032000000}"/>
    <hyperlink ref="B53" location="'18-4-a İl Sigortalı'!A1" display="4/a Kapsamında Zorunlu Sigortalıların İşyeri Büyüklüğüne Göre İl Dağılımı-Distribution of  Compulsory Insured Persons According To Workplace's Size and Provinces in 4/a Coverage" xr:uid="{00000000-0004-0000-0000-000033000000}"/>
    <hyperlink ref="A53" location="'18-4-a İl Sigortalı'!A1" display="Tablo 18" xr:uid="{00000000-0004-0000-0000-000034000000}"/>
    <hyperlink ref="B56" location="'19-İL-EMOD-Öncelikli Yaşam'!A1" display="Number Of Person in the Social Security Coverage and Rate to the Turkey Population (Active Insured Persons, Pensioners, Dependents,Registered Persons in The Scope of General Health Insurance) " xr:uid="{00000000-0004-0000-0000-000035000000}"/>
    <hyperlink ref="B55" location="'19-İL-EMOD-Öncelikli Yaşam'!A1" display="Sosyal Güvenlik Kapsamındaki Kişi Sayısı ve Türkiye Nüfusuna Oranı (Aktif Çalışan,Aylık alan,Bakmakla Yükümlü Olunan, Genel Sağlık Sigortası Kapsamında Tescil Edilenler) İL EMOD tablosu-" xr:uid="{00000000-0004-0000-0000-000036000000}"/>
    <hyperlink ref="A57" location="'20. İdari Para Cezaları'!A1" display="Tablo 20" xr:uid="{00000000-0004-0000-0000-000037000000}"/>
    <hyperlink ref="B63" r:id="rId1" xr:uid="{00000000-0004-0000-0000-000038000000}"/>
    <hyperlink ref="A9:E9" location="'Bölüm 1'!A1" display="'Bölüm 1'!A1" xr:uid="{00000000-0004-0000-0000-000039000000}"/>
    <hyperlink ref="A10:E10" location="'Bölüm 1'!A1" display="Part I - Staff Statistics" xr:uid="{00000000-0004-0000-0000-00003A000000}"/>
    <hyperlink ref="A13:E13" location="'Bölüm 2'!A1" display="'Bölüm 2'!A1" xr:uid="{00000000-0004-0000-0000-00003B000000}"/>
    <hyperlink ref="A14:E14" location="'Bölüm 2'!A1" display="Part II - Insured Person Statistics" xr:uid="{00000000-0004-0000-0000-00003C000000}"/>
    <hyperlink ref="A6:E6" location="Metaveri!A1" display="METAVERİ" xr:uid="{00000000-0004-0000-0000-00003D000000}"/>
    <hyperlink ref="B31:E31" location="'8.4-b-İl-Esnaf'!A1" display="4/b Kapsamında Aktif ile Aylık ve Gelir Alanların İllere Dağılımı" xr:uid="{00000000-0004-0000-0000-00003E000000}"/>
    <hyperlink ref="B32:E32" location="'8.4-b-İl-Esnaf'!A1" display="Distribution of Insured People, Pensioners and Income Recipients in 4/a Coverage By Provinces " xr:uid="{00000000-0004-0000-0000-00003F000000}"/>
    <hyperlink ref="B7" location="Metaveri!A1" display="METAVERİ - İşyeri ve Sigortalı" xr:uid="{00000000-0004-0000-0000-000040000000}"/>
    <hyperlink ref="B8" location="Metaveri!A1" display="Metadata - Work Places and Insured People" xr:uid="{00000000-0004-0000-0000-000041000000}"/>
    <hyperlink ref="B25:E25" location="'7.1.4-a İl Dağılım'!A1" display="4/a Kapsamında Aktif Sigortalılar İle Aylık Ve Gelir Alanların  İllere  Dağılımı " xr:uid="{00000000-0004-0000-0000-000042000000}"/>
    <hyperlink ref="B35:E35" location="'10.4-c İl-Cinsiyet'!A1" display="4/c Kapsamında Aktif İştirakçilerinin ve Aylık Alanların İl Cinsiyet Dağılımı" xr:uid="{00000000-0004-0000-0000-000043000000}"/>
    <hyperlink ref="B36:E36" location="'10.4-c İl-Cinsiyet'!A1" display="Distribution of Insured People (Contributor) and Pensioners in 4/c Coverage by Provinces and Gender" xr:uid="{00000000-0004-0000-0000-000044000000}"/>
    <hyperlink ref="B21:E21" location="'5.4-b Sigortalı Sayıları'!A1" display="4/b Kapsamında Aktif Sigortalılar, Aylık veya Gelir Alanlar" xr:uid="{00000000-0004-0000-0000-000045000000}"/>
    <hyperlink ref="B28:E28" location="'7.2.4-a İl Dağılım'!A1" display="Distribution of  Total Insured and Compulsory People In 4/a Coverage by Provinces and Gender" xr:uid="{00000000-0004-0000-0000-000046000000}"/>
    <hyperlink ref="B26:E26" location="'7.1.4-a İl Dağılım'!A1" display="Distribution of Insured People, Pensioners and Income Recipients in 4/a Coverage By Provinces" xr:uid="{00000000-0004-0000-0000-000047000000}"/>
    <hyperlink ref="A27" location="'7.2.4-a İl Dağılım'!A1" display="Tablo 7.2" xr:uid="{00000000-0004-0000-0000-000048000000}"/>
    <hyperlink ref="A39" location="'11.1-Pasif-İl-Cinsiyet'!A1" display="Tablo 11.1" xr:uid="{00000000-0004-0000-0000-000049000000}"/>
    <hyperlink ref="B40:E40" location="'11.1-Pasif-İl-Cinsiyet'!A1" display="Distribution of Total Pensoners In 4/a, 4/b, 4/c Coverage by Provinces and Gender" xr:uid="{00000000-0004-0000-0000-00004A000000}"/>
    <hyperlink ref="B27:E27" location="'7.2.4-a İl Cinsiyet'!A1" display="4/a Kapsamında Aktif ve Zorunlu Sigortalıların İl Cinsiyet Dağılımı" xr:uid="{00000000-0004-0000-0000-00004B000000}"/>
    <hyperlink ref="B29:E29" location="'7.3.4-a SGDP İl Cinsiyet'!A1" display="Sosyal Güvenlik Destek Primine Tabi Sigortalıların İl Cinsiyet Dağılımı" xr:uid="{00000000-0004-0000-0000-00004C000000}"/>
    <hyperlink ref="B39:E39" location="'11.1 Pasif-İl-Cinsiyet'!A1" display="4/a ,4/b, 4/c Kapsamlarında Pasif Sigortalıların İl Cinsiyet Dağılımı" xr:uid="{00000000-0004-0000-0000-00004D000000}"/>
    <hyperlink ref="B30:E30" location="'7.3.4-a SGDP İl Cinsiyet'!A1" display=" Distribution of Insured People Subject to Social Security Support Contribution by Provinces and Gender" xr:uid="{00000000-0004-0000-0000-00004E000000}"/>
    <hyperlink ref="B57:E57" r:id="rId2" location="'20. İdari Para Cezaları'!Yazdırma_Alanı" display="5510 Sayılı Kanuna Göre İdari Para Cezaları" xr:uid="{00000000-0004-0000-0000-00004F000000}"/>
    <hyperlink ref="B58:E58" r:id="rId3" location="'20. İdari Para Cezaları'!Yazdırma_Alanı" display="Administrative Fines Applied to Act 5510" xr:uid="{00000000-0004-0000-0000-000050000000}"/>
  </hyperlinks>
  <pageMargins left="0.35433070866141736" right="0.27559055118110237" top="0.86614173228346458" bottom="0.51181102362204722" header="0.51181102362204722" footer="0.27559055118110237"/>
  <pageSetup paperSize="9" scale="65" orientation="portrait" r:id="rId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ayfa13">
    <tabColor theme="4" tint="0.39997558519241921"/>
  </sheetPr>
  <dimension ref="A1:T30"/>
  <sheetViews>
    <sheetView showGridLines="0" topLeftCell="K1" zoomScale="85" zoomScaleNormal="85" zoomScaleSheetLayoutView="50" workbookViewId="0">
      <selection activeCell="Q5" sqref="Q5"/>
    </sheetView>
  </sheetViews>
  <sheetFormatPr defaultColWidth="29.28515625" defaultRowHeight="15.75"/>
  <cols>
    <col min="1" max="1" width="3.42578125" style="22" customWidth="1"/>
    <col min="2" max="2" width="45.5703125" style="22" customWidth="1"/>
    <col min="3" max="13" width="12.7109375" style="22" customWidth="1"/>
    <col min="14" max="17" width="15.85546875" style="22" customWidth="1"/>
    <col min="18" max="16384" width="29.28515625" style="22"/>
  </cols>
  <sheetData>
    <row r="1" spans="1:20" ht="19.149999999999999" customHeight="1"/>
    <row r="2" spans="1:20" s="3" customFormat="1" ht="27" customHeight="1">
      <c r="A2" s="704" t="s">
        <v>195</v>
      </c>
      <c r="B2" s="704"/>
      <c r="C2" s="704"/>
      <c r="D2" s="704"/>
      <c r="E2" s="704"/>
      <c r="F2" s="704"/>
      <c r="G2" s="704"/>
      <c r="H2" s="704"/>
      <c r="I2" s="704"/>
      <c r="J2" s="704"/>
      <c r="K2" s="704"/>
      <c r="L2" s="704"/>
      <c r="M2" s="704"/>
      <c r="N2" s="704"/>
    </row>
    <row r="3" spans="1:20" s="3" customFormat="1" ht="15" customHeight="1" thickBot="1">
      <c r="A3" s="705" t="s">
        <v>650</v>
      </c>
      <c r="B3" s="705"/>
      <c r="C3" s="705"/>
      <c r="D3" s="705"/>
      <c r="E3" s="705"/>
      <c r="F3" s="705"/>
      <c r="G3" s="705"/>
      <c r="H3" s="705"/>
      <c r="I3" s="705"/>
      <c r="J3" s="705"/>
      <c r="K3" s="705"/>
      <c r="L3" s="705"/>
      <c r="M3" s="705"/>
      <c r="N3" s="705"/>
    </row>
    <row r="4" spans="1:20" s="23" customFormat="1" ht="45.75" customHeight="1" thickBot="1">
      <c r="A4" s="710" t="s">
        <v>168</v>
      </c>
      <c r="B4" s="710"/>
      <c r="C4" s="383">
        <v>2009</v>
      </c>
      <c r="D4" s="384">
        <v>2010</v>
      </c>
      <c r="E4" s="384">
        <v>2011</v>
      </c>
      <c r="F4" s="384">
        <v>2012</v>
      </c>
      <c r="G4" s="384">
        <v>2013</v>
      </c>
      <c r="H4" s="384">
        <v>2014</v>
      </c>
      <c r="I4" s="384">
        <v>2015</v>
      </c>
      <c r="J4" s="384">
        <v>2016</v>
      </c>
      <c r="K4" s="384">
        <v>2017</v>
      </c>
      <c r="L4" s="384">
        <v>2018</v>
      </c>
      <c r="M4" s="384">
        <v>2019</v>
      </c>
      <c r="N4" s="384">
        <v>2020</v>
      </c>
      <c r="O4" s="319">
        <v>2021</v>
      </c>
      <c r="P4" s="398" t="s">
        <v>901</v>
      </c>
      <c r="Q4" s="319" t="s">
        <v>910</v>
      </c>
    </row>
    <row r="5" spans="1:20" ht="16.5" customHeight="1" thickBot="1">
      <c r="A5" s="709" t="s">
        <v>479</v>
      </c>
      <c r="B5" s="709"/>
      <c r="C5" s="385">
        <v>2241418</v>
      </c>
      <c r="D5" s="385">
        <v>2282511</v>
      </c>
      <c r="E5" s="385">
        <v>2554200</v>
      </c>
      <c r="F5" s="385">
        <v>2662608</v>
      </c>
      <c r="G5" s="385">
        <v>2823400</v>
      </c>
      <c r="H5" s="385">
        <v>2910148</v>
      </c>
      <c r="I5" s="385">
        <v>3032971</v>
      </c>
      <c r="J5" s="385">
        <v>2982548</v>
      </c>
      <c r="K5" s="385">
        <v>2987396</v>
      </c>
      <c r="L5" s="385">
        <v>3033301</v>
      </c>
      <c r="M5" s="385">
        <v>3102808</v>
      </c>
      <c r="N5" s="385">
        <v>3141097</v>
      </c>
      <c r="O5" s="385">
        <v>3188540</v>
      </c>
      <c r="P5" s="385">
        <v>3277097</v>
      </c>
      <c r="Q5" s="385">
        <v>3310006</v>
      </c>
    </row>
    <row r="6" spans="1:20" ht="13.5" customHeight="1" thickBot="1">
      <c r="A6" s="386"/>
      <c r="B6" s="387" t="s">
        <v>472</v>
      </c>
      <c r="C6" s="388">
        <v>2241418</v>
      </c>
      <c r="D6" s="388">
        <v>2282511</v>
      </c>
      <c r="E6" s="388">
        <v>2554200</v>
      </c>
      <c r="F6" s="388">
        <v>2662608</v>
      </c>
      <c r="G6" s="388">
        <v>2822178</v>
      </c>
      <c r="H6" s="388">
        <v>2909003</v>
      </c>
      <c r="I6" s="388">
        <v>3031979</v>
      </c>
      <c r="J6" s="388">
        <v>2981646</v>
      </c>
      <c r="K6" s="388">
        <v>2986088</v>
      </c>
      <c r="L6" s="388">
        <v>3031311</v>
      </c>
      <c r="M6" s="388">
        <v>3100511</v>
      </c>
      <c r="N6" s="388">
        <v>3140410</v>
      </c>
      <c r="O6" s="388">
        <v>3187862</v>
      </c>
      <c r="P6" s="388">
        <v>3276416</v>
      </c>
      <c r="Q6" s="388">
        <v>3309337</v>
      </c>
    </row>
    <row r="7" spans="1:20" ht="13.5" customHeight="1" thickBot="1">
      <c r="A7" s="387"/>
      <c r="B7" s="389" t="s">
        <v>518</v>
      </c>
      <c r="C7" s="388"/>
      <c r="D7" s="388"/>
      <c r="E7" s="388"/>
      <c r="F7" s="388"/>
      <c r="G7" s="388">
        <v>1222</v>
      </c>
      <c r="H7" s="388">
        <v>1145</v>
      </c>
      <c r="I7" s="388">
        <v>992</v>
      </c>
      <c r="J7" s="388">
        <v>902</v>
      </c>
      <c r="K7" s="388">
        <v>1308</v>
      </c>
      <c r="L7" s="388">
        <v>1990</v>
      </c>
      <c r="M7" s="388">
        <v>2297</v>
      </c>
      <c r="N7" s="388">
        <v>687</v>
      </c>
      <c r="O7" s="388">
        <v>678</v>
      </c>
      <c r="P7" s="388">
        <v>681</v>
      </c>
      <c r="Q7" s="388">
        <v>669</v>
      </c>
    </row>
    <row r="8" spans="1:20" ht="30" customHeight="1" thickBot="1">
      <c r="A8" s="707" t="s">
        <v>510</v>
      </c>
      <c r="B8" s="707"/>
      <c r="C8" s="711"/>
      <c r="D8" s="712"/>
      <c r="E8" s="712"/>
      <c r="F8" s="712"/>
      <c r="G8" s="712"/>
      <c r="H8" s="712"/>
      <c r="I8" s="712"/>
      <c r="J8" s="712"/>
      <c r="K8" s="712"/>
      <c r="L8" s="712"/>
      <c r="M8" s="712"/>
      <c r="N8" s="712"/>
      <c r="O8" s="390"/>
      <c r="P8" s="390"/>
      <c r="Q8" s="612"/>
    </row>
    <row r="9" spans="1:20" ht="18" customHeight="1" thickBot="1">
      <c r="A9" s="389" t="s">
        <v>480</v>
      </c>
      <c r="B9" s="389"/>
      <c r="C9" s="391">
        <v>1642059</v>
      </c>
      <c r="D9" s="391">
        <v>1682720</v>
      </c>
      <c r="E9" s="391">
        <v>1715507</v>
      </c>
      <c r="F9" s="391">
        <v>1744873</v>
      </c>
      <c r="G9" s="391">
        <v>1780461</v>
      </c>
      <c r="H9" s="391">
        <v>1821495</v>
      </c>
      <c r="I9" s="391">
        <v>1865983</v>
      </c>
      <c r="J9" s="391">
        <v>1913966</v>
      </c>
      <c r="K9" s="391">
        <v>1969889</v>
      </c>
      <c r="L9" s="391">
        <v>2056280</v>
      </c>
      <c r="M9" s="391">
        <v>2108933</v>
      </c>
      <c r="N9" s="391">
        <v>2153575</v>
      </c>
      <c r="O9" s="391">
        <v>2200802</v>
      </c>
      <c r="P9" s="391">
        <v>2215783</v>
      </c>
      <c r="Q9" s="391">
        <v>2232826</v>
      </c>
      <c r="R9" s="24"/>
    </row>
    <row r="10" spans="1:20" ht="17.25" customHeight="1" thickBot="1">
      <c r="A10" s="392" t="s">
        <v>481</v>
      </c>
      <c r="B10" s="392"/>
      <c r="C10" s="385">
        <v>1795334</v>
      </c>
      <c r="D10" s="385">
        <v>1822730</v>
      </c>
      <c r="E10" s="385">
        <v>1856273</v>
      </c>
      <c r="F10" s="385">
        <v>1886681</v>
      </c>
      <c r="G10" s="385">
        <v>1923921</v>
      </c>
      <c r="H10" s="385">
        <v>1958401</v>
      </c>
      <c r="I10" s="385">
        <v>2002355</v>
      </c>
      <c r="J10" s="385">
        <v>2051241</v>
      </c>
      <c r="K10" s="385">
        <v>2134646</v>
      </c>
      <c r="L10" s="385">
        <v>2224425</v>
      </c>
      <c r="M10" s="385">
        <v>2280374</v>
      </c>
      <c r="N10" s="385">
        <v>2328112</v>
      </c>
      <c r="O10" s="385">
        <v>2381535</v>
      </c>
      <c r="P10" s="385">
        <v>2400121</v>
      </c>
      <c r="Q10" s="385">
        <v>2417639</v>
      </c>
      <c r="R10" s="24"/>
      <c r="S10" s="24"/>
      <c r="T10" s="24"/>
    </row>
    <row r="11" spans="1:20" ht="21" customHeight="1" thickBot="1">
      <c r="A11" s="387"/>
      <c r="B11" s="387" t="s">
        <v>482</v>
      </c>
      <c r="C11" s="388">
        <v>1221544</v>
      </c>
      <c r="D11" s="388">
        <v>1239660</v>
      </c>
      <c r="E11" s="388">
        <v>1259454</v>
      </c>
      <c r="F11" s="388">
        <v>1276655</v>
      </c>
      <c r="G11" s="388">
        <v>1300140</v>
      </c>
      <c r="H11" s="388">
        <v>1312681</v>
      </c>
      <c r="I11" s="388">
        <v>1340996</v>
      </c>
      <c r="J11" s="388">
        <v>1374998</v>
      </c>
      <c r="K11" s="388">
        <v>1441959</v>
      </c>
      <c r="L11" s="388">
        <v>1498812</v>
      </c>
      <c r="M11" s="388">
        <v>1535698</v>
      </c>
      <c r="N11" s="388">
        <v>1560807</v>
      </c>
      <c r="O11" s="388">
        <v>1586125</v>
      </c>
      <c r="P11" s="388">
        <v>1582794</v>
      </c>
      <c r="Q11" s="388">
        <v>1595705</v>
      </c>
      <c r="R11" s="24"/>
      <c r="S11" s="24"/>
    </row>
    <row r="12" spans="1:20" ht="21" customHeight="1" thickBot="1">
      <c r="A12" s="387"/>
      <c r="B12" s="389" t="s">
        <v>483</v>
      </c>
      <c r="C12" s="388">
        <v>23577</v>
      </c>
      <c r="D12" s="388">
        <v>23703</v>
      </c>
      <c r="E12" s="388">
        <v>24059</v>
      </c>
      <c r="F12" s="388">
        <v>24290</v>
      </c>
      <c r="G12" s="388">
        <v>24528</v>
      </c>
      <c r="H12" s="388">
        <v>24688</v>
      </c>
      <c r="I12" s="388">
        <v>25070</v>
      </c>
      <c r="J12" s="388">
        <v>25260</v>
      </c>
      <c r="K12" s="388">
        <v>25750</v>
      </c>
      <c r="L12" s="388">
        <v>26216</v>
      </c>
      <c r="M12" s="388">
        <v>26653</v>
      </c>
      <c r="N12" s="388">
        <v>26628</v>
      </c>
      <c r="O12" s="388">
        <v>26676</v>
      </c>
      <c r="P12" s="388">
        <v>26961</v>
      </c>
      <c r="Q12" s="388">
        <v>26931</v>
      </c>
      <c r="R12" s="24"/>
      <c r="S12" s="24"/>
    </row>
    <row r="13" spans="1:20" ht="24" customHeight="1" thickBot="1">
      <c r="A13" s="387"/>
      <c r="B13" s="393" t="s">
        <v>519</v>
      </c>
      <c r="C13" s="388">
        <v>6543</v>
      </c>
      <c r="D13" s="388">
        <v>6608</v>
      </c>
      <c r="E13" s="388">
        <v>6711</v>
      </c>
      <c r="F13" s="388">
        <v>6858</v>
      </c>
      <c r="G13" s="388">
        <v>6921</v>
      </c>
      <c r="H13" s="388">
        <v>11536</v>
      </c>
      <c r="I13" s="388">
        <v>11939</v>
      </c>
      <c r="J13" s="388">
        <v>12170</v>
      </c>
      <c r="K13" s="388">
        <v>12934</v>
      </c>
      <c r="L13" s="388">
        <v>13504</v>
      </c>
      <c r="M13" s="388">
        <v>14039</v>
      </c>
      <c r="N13" s="388">
        <v>14381</v>
      </c>
      <c r="O13" s="388">
        <v>14738</v>
      </c>
      <c r="P13" s="388">
        <v>15116</v>
      </c>
      <c r="Q13" s="388">
        <v>15210</v>
      </c>
    </row>
    <row r="14" spans="1:20" ht="24.75" customHeight="1" thickBot="1">
      <c r="A14" s="387"/>
      <c r="B14" s="393" t="s">
        <v>512</v>
      </c>
      <c r="C14" s="388">
        <v>390395</v>
      </c>
      <c r="D14" s="388">
        <v>412749</v>
      </c>
      <c r="E14" s="388">
        <v>425283</v>
      </c>
      <c r="F14" s="388">
        <v>437070</v>
      </c>
      <c r="G14" s="388">
        <v>448872</v>
      </c>
      <c r="H14" s="388">
        <v>472590</v>
      </c>
      <c r="I14" s="388">
        <v>487978</v>
      </c>
      <c r="J14" s="388">
        <v>501538</v>
      </c>
      <c r="K14" s="388">
        <v>489246</v>
      </c>
      <c r="L14" s="388">
        <v>517748</v>
      </c>
      <c r="M14" s="388">
        <v>532543</v>
      </c>
      <c r="N14" s="388">
        <v>551759</v>
      </c>
      <c r="O14" s="388">
        <v>573263</v>
      </c>
      <c r="P14" s="388">
        <v>590912</v>
      </c>
      <c r="Q14" s="388">
        <v>594980</v>
      </c>
    </row>
    <row r="15" spans="1:20" ht="23.25" customHeight="1" thickBot="1">
      <c r="A15" s="387"/>
      <c r="B15" s="393" t="s">
        <v>513</v>
      </c>
      <c r="C15" s="388">
        <v>543670</v>
      </c>
      <c r="D15" s="388">
        <v>552759</v>
      </c>
      <c r="E15" s="388">
        <v>566049</v>
      </c>
      <c r="F15" s="388">
        <v>578878</v>
      </c>
      <c r="G15" s="388">
        <v>592332</v>
      </c>
      <c r="H15" s="388">
        <v>609496</v>
      </c>
      <c r="I15" s="388">
        <v>624350</v>
      </c>
      <c r="J15" s="388">
        <v>638813</v>
      </c>
      <c r="K15" s="388">
        <v>654003</v>
      </c>
      <c r="L15" s="388">
        <v>685893</v>
      </c>
      <c r="M15" s="388">
        <v>703984</v>
      </c>
      <c r="N15" s="388">
        <v>726296</v>
      </c>
      <c r="O15" s="388">
        <v>753996</v>
      </c>
      <c r="P15" s="388">
        <v>775250</v>
      </c>
      <c r="Q15" s="388">
        <v>779793</v>
      </c>
      <c r="R15" s="24"/>
    </row>
    <row r="16" spans="1:20" ht="18" customHeight="1" thickBot="1">
      <c r="A16" s="392" t="s">
        <v>507</v>
      </c>
      <c r="B16" s="392"/>
      <c r="C16" s="385">
        <v>4991459</v>
      </c>
      <c r="D16" s="385">
        <v>5086562</v>
      </c>
      <c r="E16" s="385">
        <v>5588399</v>
      </c>
      <c r="F16" s="385">
        <v>5793700</v>
      </c>
      <c r="G16" s="385">
        <v>6098997</v>
      </c>
      <c r="H16" s="385">
        <v>6278643</v>
      </c>
      <c r="I16" s="385">
        <v>6525050</v>
      </c>
      <c r="J16" s="385">
        <v>6486429</v>
      </c>
      <c r="K16" s="385">
        <v>6574072</v>
      </c>
      <c r="L16" s="385">
        <v>6717061</v>
      </c>
      <c r="M16" s="385">
        <v>6877663</v>
      </c>
      <c r="N16" s="385">
        <v>6947560</v>
      </c>
      <c r="O16" s="385">
        <v>7054400</v>
      </c>
      <c r="P16" s="385">
        <v>7208840</v>
      </c>
      <c r="Q16" s="385">
        <v>7273792</v>
      </c>
    </row>
    <row r="17" spans="1:17" ht="15" customHeight="1">
      <c r="A17" s="394" t="s">
        <v>508</v>
      </c>
      <c r="B17" s="394"/>
      <c r="C17" s="395">
        <v>1.365004546121668</v>
      </c>
      <c r="D17" s="395">
        <v>1.3564413568508129</v>
      </c>
      <c r="E17" s="395">
        <v>1.4888892904546587</v>
      </c>
      <c r="F17" s="395">
        <v>1.5259609152070093</v>
      </c>
      <c r="G17" s="395">
        <v>1.585769078907092</v>
      </c>
      <c r="H17" s="395">
        <v>1.5976700457591155</v>
      </c>
      <c r="I17" s="395">
        <v>1.6254011960451944</v>
      </c>
      <c r="J17" s="395">
        <v>1.5583077233346883</v>
      </c>
      <c r="K17" s="395">
        <v>1.5165301192097627</v>
      </c>
      <c r="L17" s="395">
        <v>1.4751400587468633</v>
      </c>
      <c r="M17" s="395">
        <v>1.4712691204509578</v>
      </c>
      <c r="N17" s="395">
        <v>1.4585500853232416</v>
      </c>
      <c r="O17" s="395">
        <v>1.4488082071899244</v>
      </c>
      <c r="P17" s="395">
        <v>1.4789792141197942</v>
      </c>
      <c r="Q17" s="395">
        <v>1.4824289935713755</v>
      </c>
    </row>
    <row r="18" spans="1:17" ht="18" customHeight="1">
      <c r="A18" s="396" t="s">
        <v>520</v>
      </c>
      <c r="B18" s="396"/>
      <c r="C18" s="397">
        <v>9028211</v>
      </c>
      <c r="D18" s="397">
        <v>9191803</v>
      </c>
      <c r="E18" s="397">
        <v>9998872</v>
      </c>
      <c r="F18" s="397">
        <v>10342989</v>
      </c>
      <c r="G18" s="397">
        <v>10846318</v>
      </c>
      <c r="H18" s="397">
        <v>11147192</v>
      </c>
      <c r="I18" s="397">
        <v>11560376</v>
      </c>
      <c r="J18" s="397">
        <v>11520218</v>
      </c>
      <c r="K18" s="397">
        <v>11696114</v>
      </c>
      <c r="L18" s="397">
        <v>11974787</v>
      </c>
      <c r="M18" s="397">
        <v>12260845</v>
      </c>
      <c r="N18" s="397">
        <v>12416769</v>
      </c>
      <c r="O18" s="397">
        <v>12624475</v>
      </c>
      <c r="P18" s="397">
        <v>12886058</v>
      </c>
      <c r="Q18" s="397">
        <v>13001437</v>
      </c>
    </row>
    <row r="19" spans="1:17">
      <c r="A19" s="708" t="s">
        <v>659</v>
      </c>
      <c r="B19" s="708"/>
      <c r="C19" s="708"/>
      <c r="D19" s="708"/>
      <c r="E19" s="708"/>
      <c r="F19" s="708"/>
      <c r="G19" s="708"/>
      <c r="H19" s="708"/>
      <c r="I19" s="708"/>
      <c r="J19" s="708"/>
      <c r="K19" s="708"/>
      <c r="L19" s="708"/>
      <c r="M19" s="708"/>
      <c r="N19" s="102"/>
      <c r="O19" s="102"/>
      <c r="P19" s="102"/>
      <c r="Q19" s="102"/>
    </row>
    <row r="20" spans="1:17">
      <c r="A20" s="706"/>
      <c r="B20" s="706"/>
      <c r="C20" s="706"/>
      <c r="D20" s="706"/>
      <c r="E20" s="706"/>
      <c r="F20" s="706"/>
      <c r="G20" s="706"/>
      <c r="H20" s="706"/>
      <c r="I20" s="706"/>
      <c r="J20" s="24" t="s">
        <v>142</v>
      </c>
      <c r="K20" s="24"/>
      <c r="L20" s="24"/>
      <c r="M20" s="24"/>
      <c r="N20" s="24"/>
      <c r="O20" s="24"/>
      <c r="P20" s="24"/>
      <c r="Q20" s="24"/>
    </row>
    <row r="21" spans="1:17">
      <c r="A21" s="23"/>
      <c r="B21" s="23"/>
      <c r="C21" s="112"/>
      <c r="D21" s="112"/>
      <c r="E21" s="112"/>
      <c r="F21" s="112"/>
      <c r="G21" s="112"/>
      <c r="H21" s="112"/>
      <c r="I21" s="23"/>
      <c r="K21" s="24"/>
    </row>
    <row r="22" spans="1:17">
      <c r="M22" s="24"/>
      <c r="N22" s="24"/>
      <c r="O22" s="24"/>
      <c r="P22" s="24"/>
      <c r="Q22" s="24"/>
    </row>
    <row r="23" spans="1:17">
      <c r="C23" s="111"/>
      <c r="D23" s="111"/>
      <c r="E23" s="111"/>
      <c r="F23" s="111"/>
      <c r="G23" s="111"/>
      <c r="H23" s="111"/>
      <c r="I23" s="111"/>
      <c r="J23" s="111"/>
      <c r="K23" s="111"/>
      <c r="L23" s="111"/>
      <c r="M23" s="111"/>
      <c r="N23" s="24"/>
      <c r="O23" s="24"/>
      <c r="P23" s="24"/>
      <c r="Q23" s="24"/>
    </row>
    <row r="24" spans="1:17">
      <c r="M24" s="24"/>
      <c r="N24" s="24"/>
      <c r="O24" s="24"/>
      <c r="P24" s="24"/>
      <c r="Q24" s="24"/>
    </row>
    <row r="28" spans="1:17">
      <c r="I28" s="24"/>
    </row>
    <row r="29" spans="1:17">
      <c r="J29" s="24"/>
    </row>
    <row r="30" spans="1:17">
      <c r="J30" s="24"/>
    </row>
  </sheetData>
  <mergeCells count="8">
    <mergeCell ref="A2:N2"/>
    <mergeCell ref="A3:N3"/>
    <mergeCell ref="A20:I20"/>
    <mergeCell ref="A8:B8"/>
    <mergeCell ref="A19:M19"/>
    <mergeCell ref="A5:B5"/>
    <mergeCell ref="A4:B4"/>
    <mergeCell ref="C8:N8"/>
  </mergeCells>
  <phoneticPr fontId="6" type="noConversion"/>
  <pageMargins left="0" right="0" top="0.39370078740157483" bottom="0" header="0" footer="0"/>
  <pageSetup paperSize="9" scale="37" orientation="landscape" r:id="rId1"/>
  <headerFooter alignWithMargins="0"/>
  <colBreaks count="2" manualBreakCount="2">
    <brk id="14" min="1" max="20" man="1"/>
    <brk id="23" min="1" max="48"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ayfa14">
    <tabColor theme="4" tint="0.39997558519241921"/>
  </sheetPr>
  <dimension ref="A2:AB103"/>
  <sheetViews>
    <sheetView showGridLines="0" topLeftCell="S1" zoomScale="85" zoomScaleNormal="85" zoomScaleSheetLayoutView="100" workbookViewId="0">
      <selection activeCell="AD91" sqref="AD91"/>
    </sheetView>
  </sheetViews>
  <sheetFormatPr defaultColWidth="9.28515625" defaultRowHeight="15.75"/>
  <cols>
    <col min="1" max="1" width="5.42578125" style="2" customWidth="1"/>
    <col min="2" max="2" width="21.5703125" style="64" customWidth="1"/>
    <col min="3" max="3" width="12.7109375" style="64" customWidth="1"/>
    <col min="4" max="7" width="12.7109375" style="2" customWidth="1"/>
    <col min="8" max="8" width="18.28515625" style="2" customWidth="1"/>
    <col min="9" max="9" width="12.7109375" style="2" customWidth="1"/>
    <col min="10" max="10" width="17.28515625" style="65" customWidth="1"/>
    <col min="11" max="11" width="16.42578125" style="66" customWidth="1"/>
    <col min="12" max="25" width="12.7109375" style="60" customWidth="1"/>
    <col min="26" max="26" width="13.42578125" style="60" customWidth="1"/>
    <col min="27" max="27" width="13" style="60" customWidth="1"/>
    <col min="28" max="28" width="14.28515625" style="60" customWidth="1"/>
    <col min="29" max="16384" width="9.28515625" style="2"/>
  </cols>
  <sheetData>
    <row r="2" spans="1:28" s="11" customFormat="1" ht="30" customHeight="1">
      <c r="A2" s="57" t="s">
        <v>663</v>
      </c>
      <c r="B2" s="57"/>
      <c r="C2" s="57"/>
      <c r="J2" s="58"/>
      <c r="K2" s="59"/>
      <c r="L2" s="60"/>
      <c r="M2" s="60"/>
      <c r="N2" s="60"/>
      <c r="O2" s="60"/>
      <c r="P2" s="60"/>
      <c r="Q2" s="60"/>
      <c r="R2" s="60"/>
      <c r="S2" s="60"/>
      <c r="T2" s="60"/>
      <c r="U2" s="60"/>
      <c r="V2" s="60"/>
      <c r="W2" s="60"/>
      <c r="X2" s="60"/>
      <c r="Y2" s="60"/>
      <c r="Z2" s="61"/>
      <c r="AA2" s="61"/>
      <c r="AB2" s="62"/>
    </row>
    <row r="3" spans="1:28" s="124" customFormat="1" ht="21" customHeight="1">
      <c r="A3" s="119" t="s">
        <v>670</v>
      </c>
      <c r="B3" s="113"/>
      <c r="C3" s="113"/>
      <c r="D3" s="113"/>
      <c r="E3" s="113"/>
      <c r="F3" s="113"/>
      <c r="G3" s="113"/>
      <c r="H3" s="113"/>
      <c r="I3" s="113"/>
      <c r="J3" s="165"/>
      <c r="K3" s="166"/>
      <c r="L3" s="167"/>
      <c r="M3" s="168"/>
      <c r="N3" s="168"/>
      <c r="O3" s="168"/>
      <c r="P3" s="168"/>
      <c r="Q3" s="168"/>
      <c r="R3" s="168"/>
      <c r="S3" s="168"/>
      <c r="T3" s="168"/>
      <c r="U3" s="168"/>
      <c r="V3" s="168"/>
      <c r="W3" s="168"/>
      <c r="X3" s="168"/>
      <c r="Y3" s="168"/>
      <c r="Z3" s="169"/>
      <c r="AA3" s="713" t="s">
        <v>905</v>
      </c>
      <c r="AB3" s="713"/>
    </row>
    <row r="4" spans="1:28" s="1" customFormat="1" ht="28.5" customHeight="1">
      <c r="A4" s="733" t="s">
        <v>536</v>
      </c>
      <c r="B4" s="731" t="s">
        <v>523</v>
      </c>
      <c r="C4" s="735" t="s">
        <v>528</v>
      </c>
      <c r="D4" s="735"/>
      <c r="E4" s="735"/>
      <c r="F4" s="735"/>
      <c r="G4" s="735"/>
      <c r="H4" s="735"/>
      <c r="I4" s="735"/>
      <c r="J4" s="735"/>
      <c r="K4" s="735"/>
      <c r="L4" s="734" t="s">
        <v>9</v>
      </c>
      <c r="M4" s="734"/>
      <c r="N4" s="734"/>
      <c r="O4" s="734"/>
      <c r="P4" s="734"/>
      <c r="Q4" s="734"/>
      <c r="R4" s="734"/>
      <c r="S4" s="723" t="s">
        <v>573</v>
      </c>
      <c r="T4" s="724"/>
      <c r="U4" s="724"/>
      <c r="V4" s="724"/>
      <c r="W4" s="724"/>
      <c r="X4" s="724"/>
      <c r="Y4" s="725"/>
      <c r="Z4" s="717" t="s">
        <v>572</v>
      </c>
      <c r="AA4" s="717" t="s">
        <v>537</v>
      </c>
      <c r="AB4" s="720" t="s">
        <v>535</v>
      </c>
    </row>
    <row r="5" spans="1:28" s="1" customFormat="1" ht="30" customHeight="1">
      <c r="A5" s="733"/>
      <c r="B5" s="731"/>
      <c r="C5" s="735"/>
      <c r="D5" s="735"/>
      <c r="E5" s="735"/>
      <c r="F5" s="735"/>
      <c r="G5" s="735"/>
      <c r="H5" s="735"/>
      <c r="I5" s="735"/>
      <c r="J5" s="735"/>
      <c r="K5" s="735"/>
      <c r="L5" s="731" t="s">
        <v>125</v>
      </c>
      <c r="M5" s="731"/>
      <c r="N5" s="731"/>
      <c r="O5" s="731"/>
      <c r="P5" s="731" t="s">
        <v>20</v>
      </c>
      <c r="Q5" s="731"/>
      <c r="R5" s="731"/>
      <c r="S5" s="714" t="s">
        <v>125</v>
      </c>
      <c r="T5" s="715"/>
      <c r="U5" s="715"/>
      <c r="V5" s="716"/>
      <c r="W5" s="714" t="s">
        <v>20</v>
      </c>
      <c r="X5" s="715"/>
      <c r="Y5" s="716"/>
      <c r="Z5" s="719"/>
      <c r="AA5" s="719"/>
      <c r="AB5" s="721"/>
    </row>
    <row r="6" spans="1:28" s="1" customFormat="1" ht="25.15" customHeight="1">
      <c r="A6" s="733"/>
      <c r="B6" s="731"/>
      <c r="C6" s="735"/>
      <c r="D6" s="735"/>
      <c r="E6" s="735"/>
      <c r="F6" s="735"/>
      <c r="G6" s="735"/>
      <c r="H6" s="735"/>
      <c r="I6" s="735"/>
      <c r="J6" s="735"/>
      <c r="K6" s="735"/>
      <c r="L6" s="730" t="s">
        <v>69</v>
      </c>
      <c r="M6" s="730"/>
      <c r="N6" s="730"/>
      <c r="O6" s="730"/>
      <c r="P6" s="730" t="s">
        <v>190</v>
      </c>
      <c r="Q6" s="730"/>
      <c r="R6" s="730"/>
      <c r="S6" s="726" t="s">
        <v>69</v>
      </c>
      <c r="T6" s="727"/>
      <c r="U6" s="727"/>
      <c r="V6" s="728"/>
      <c r="W6" s="726" t="s">
        <v>190</v>
      </c>
      <c r="X6" s="727"/>
      <c r="Y6" s="728"/>
      <c r="Z6" s="719"/>
      <c r="AA6" s="719"/>
      <c r="AB6" s="721"/>
    </row>
    <row r="7" spans="1:28" s="1" customFormat="1" ht="90.75" customHeight="1">
      <c r="A7" s="733"/>
      <c r="B7" s="731"/>
      <c r="C7" s="729" t="s">
        <v>524</v>
      </c>
      <c r="D7" s="729" t="s">
        <v>525</v>
      </c>
      <c r="E7" s="729" t="s">
        <v>525</v>
      </c>
      <c r="F7" s="729"/>
      <c r="G7" s="729" t="s">
        <v>526</v>
      </c>
      <c r="H7" s="729" t="s">
        <v>527</v>
      </c>
      <c r="I7" s="729" t="s">
        <v>563</v>
      </c>
      <c r="J7" s="729" t="s">
        <v>529</v>
      </c>
      <c r="K7" s="729" t="s">
        <v>564</v>
      </c>
      <c r="L7" s="729" t="s">
        <v>533</v>
      </c>
      <c r="M7" s="729" t="s">
        <v>532</v>
      </c>
      <c r="N7" s="729" t="s">
        <v>531</v>
      </c>
      <c r="O7" s="729" t="s">
        <v>565</v>
      </c>
      <c r="P7" s="729" t="s">
        <v>566</v>
      </c>
      <c r="Q7" s="729" t="s">
        <v>530</v>
      </c>
      <c r="R7" s="729" t="s">
        <v>567</v>
      </c>
      <c r="S7" s="717" t="s">
        <v>568</v>
      </c>
      <c r="T7" s="717" t="s">
        <v>538</v>
      </c>
      <c r="U7" s="717" t="s">
        <v>569</v>
      </c>
      <c r="V7" s="717" t="s">
        <v>570</v>
      </c>
      <c r="W7" s="717" t="s">
        <v>571</v>
      </c>
      <c r="X7" s="717" t="s">
        <v>534</v>
      </c>
      <c r="Y7" s="717" t="s">
        <v>539</v>
      </c>
      <c r="Z7" s="719"/>
      <c r="AA7" s="719"/>
      <c r="AB7" s="721"/>
    </row>
    <row r="8" spans="1:28" s="1" customFormat="1" ht="56.25" customHeight="1">
      <c r="A8" s="733"/>
      <c r="B8" s="731"/>
      <c r="C8" s="729"/>
      <c r="D8" s="729"/>
      <c r="E8" s="399" t="s">
        <v>612</v>
      </c>
      <c r="F8" s="400" t="s">
        <v>613</v>
      </c>
      <c r="G8" s="729"/>
      <c r="H8" s="729"/>
      <c r="I8" s="729"/>
      <c r="J8" s="729"/>
      <c r="K8" s="729"/>
      <c r="L8" s="729"/>
      <c r="M8" s="729"/>
      <c r="N8" s="729"/>
      <c r="O8" s="729"/>
      <c r="P8" s="729"/>
      <c r="Q8" s="729"/>
      <c r="R8" s="729"/>
      <c r="S8" s="718"/>
      <c r="T8" s="718"/>
      <c r="U8" s="718"/>
      <c r="V8" s="718"/>
      <c r="W8" s="718"/>
      <c r="X8" s="718"/>
      <c r="Y8" s="718"/>
      <c r="Z8" s="718"/>
      <c r="AA8" s="718"/>
      <c r="AB8" s="722"/>
    </row>
    <row r="9" spans="1:28" s="1" customFormat="1" ht="20.100000000000001" customHeight="1">
      <c r="A9" s="401" t="s">
        <v>30</v>
      </c>
      <c r="B9" s="402" t="s">
        <v>31</v>
      </c>
      <c r="C9" s="403">
        <v>395648</v>
      </c>
      <c r="D9" s="403">
        <v>324772</v>
      </c>
      <c r="E9" s="403">
        <v>324174</v>
      </c>
      <c r="F9" s="403">
        <v>598</v>
      </c>
      <c r="G9" s="403">
        <v>37778</v>
      </c>
      <c r="H9" s="403">
        <v>23690</v>
      </c>
      <c r="I9" s="403">
        <v>1858</v>
      </c>
      <c r="J9" s="403">
        <v>7535</v>
      </c>
      <c r="K9" s="404">
        <v>15</v>
      </c>
      <c r="L9" s="405">
        <v>2218</v>
      </c>
      <c r="M9" s="405">
        <v>151662</v>
      </c>
      <c r="N9" s="405">
        <v>70079</v>
      </c>
      <c r="O9" s="405">
        <v>53875</v>
      </c>
      <c r="P9" s="405">
        <v>1983</v>
      </c>
      <c r="Q9" s="405">
        <v>3007</v>
      </c>
      <c r="R9" s="405">
        <v>1850</v>
      </c>
      <c r="S9" s="406">
        <v>29</v>
      </c>
      <c r="T9" s="405">
        <v>3513</v>
      </c>
      <c r="U9" s="406">
        <v>907</v>
      </c>
      <c r="V9" s="405">
        <v>688</v>
      </c>
      <c r="W9" s="405">
        <v>0</v>
      </c>
      <c r="X9" s="405">
        <v>6</v>
      </c>
      <c r="Y9" s="405">
        <v>2</v>
      </c>
      <c r="Z9" s="407">
        <v>215820</v>
      </c>
      <c r="AA9" s="407">
        <v>233404</v>
      </c>
      <c r="AB9" s="403">
        <v>1050719</v>
      </c>
    </row>
    <row r="10" spans="1:28" s="1" customFormat="1" ht="20.100000000000001" customHeight="1">
      <c r="A10" s="401" t="s">
        <v>32</v>
      </c>
      <c r="B10" s="402" t="s">
        <v>33</v>
      </c>
      <c r="C10" s="403">
        <v>62632</v>
      </c>
      <c r="D10" s="403">
        <v>47152</v>
      </c>
      <c r="E10" s="403">
        <v>47140</v>
      </c>
      <c r="F10" s="403">
        <v>12</v>
      </c>
      <c r="G10" s="403">
        <v>11205</v>
      </c>
      <c r="H10" s="403">
        <v>3157</v>
      </c>
      <c r="I10" s="404">
        <v>33</v>
      </c>
      <c r="J10" s="403">
        <v>1085</v>
      </c>
      <c r="K10" s="408">
        <v>0</v>
      </c>
      <c r="L10" s="405">
        <v>308</v>
      </c>
      <c r="M10" s="405">
        <v>19375</v>
      </c>
      <c r="N10" s="405">
        <v>7420</v>
      </c>
      <c r="O10" s="405">
        <v>5112</v>
      </c>
      <c r="P10" s="406">
        <v>324</v>
      </c>
      <c r="Q10" s="406">
        <v>534</v>
      </c>
      <c r="R10" s="406">
        <v>298</v>
      </c>
      <c r="S10" s="406">
        <v>4</v>
      </c>
      <c r="T10" s="406">
        <v>249</v>
      </c>
      <c r="U10" s="406">
        <v>50</v>
      </c>
      <c r="V10" s="405">
        <v>36</v>
      </c>
      <c r="W10" s="405">
        <v>0</v>
      </c>
      <c r="X10" s="405">
        <v>0</v>
      </c>
      <c r="Y10" s="405">
        <v>0</v>
      </c>
      <c r="Z10" s="407">
        <v>25706</v>
      </c>
      <c r="AA10" s="407">
        <v>28264</v>
      </c>
      <c r="AB10" s="403">
        <v>181925</v>
      </c>
    </row>
    <row r="11" spans="1:28" s="1" customFormat="1" ht="18.75" customHeight="1">
      <c r="A11" s="401" t="s">
        <v>34</v>
      </c>
      <c r="B11" s="409" t="s">
        <v>35</v>
      </c>
      <c r="C11" s="403">
        <v>128407</v>
      </c>
      <c r="D11" s="403">
        <v>106903</v>
      </c>
      <c r="E11" s="403">
        <v>106854</v>
      </c>
      <c r="F11" s="403">
        <v>49</v>
      </c>
      <c r="G11" s="403">
        <v>11455</v>
      </c>
      <c r="H11" s="403">
        <v>7286</v>
      </c>
      <c r="I11" s="403">
        <v>625</v>
      </c>
      <c r="J11" s="403">
        <v>2138</v>
      </c>
      <c r="K11" s="408">
        <v>0</v>
      </c>
      <c r="L11" s="405">
        <v>574</v>
      </c>
      <c r="M11" s="405">
        <v>44451</v>
      </c>
      <c r="N11" s="405">
        <v>18039</v>
      </c>
      <c r="O11" s="405">
        <v>15110</v>
      </c>
      <c r="P11" s="406">
        <v>610</v>
      </c>
      <c r="Q11" s="406">
        <v>886</v>
      </c>
      <c r="R11" s="406">
        <v>605</v>
      </c>
      <c r="S11" s="406">
        <v>22</v>
      </c>
      <c r="T11" s="405">
        <v>1821</v>
      </c>
      <c r="U11" s="406">
        <v>305</v>
      </c>
      <c r="V11" s="405">
        <v>262</v>
      </c>
      <c r="W11" s="405">
        <v>0</v>
      </c>
      <c r="X11" s="405">
        <v>0</v>
      </c>
      <c r="Y11" s="405">
        <v>0</v>
      </c>
      <c r="Z11" s="407">
        <v>63455</v>
      </c>
      <c r="AA11" s="407">
        <v>66708</v>
      </c>
      <c r="AB11" s="403">
        <v>344003</v>
      </c>
    </row>
    <row r="12" spans="1:28" s="1" customFormat="1" ht="20.100000000000001" customHeight="1">
      <c r="A12" s="401" t="s">
        <v>36</v>
      </c>
      <c r="B12" s="402" t="s">
        <v>37</v>
      </c>
      <c r="C12" s="403">
        <v>43523</v>
      </c>
      <c r="D12" s="403">
        <v>34267</v>
      </c>
      <c r="E12" s="403">
        <v>34262</v>
      </c>
      <c r="F12" s="403">
        <v>5</v>
      </c>
      <c r="G12" s="403">
        <v>6297</v>
      </c>
      <c r="H12" s="403">
        <v>2858</v>
      </c>
      <c r="I12" s="403">
        <v>0</v>
      </c>
      <c r="J12" s="403">
        <v>101</v>
      </c>
      <c r="K12" s="408">
        <v>0</v>
      </c>
      <c r="L12" s="405">
        <v>138</v>
      </c>
      <c r="M12" s="405">
        <v>4667</v>
      </c>
      <c r="N12" s="405">
        <v>4184</v>
      </c>
      <c r="O12" s="405">
        <v>2360</v>
      </c>
      <c r="P12" s="406">
        <v>298</v>
      </c>
      <c r="Q12" s="406">
        <v>576</v>
      </c>
      <c r="R12" s="406">
        <v>284</v>
      </c>
      <c r="S12" s="410">
        <v>0</v>
      </c>
      <c r="T12" s="405">
        <v>5</v>
      </c>
      <c r="U12" s="406">
        <v>2</v>
      </c>
      <c r="V12" s="405">
        <v>1</v>
      </c>
      <c r="W12" s="410">
        <v>0</v>
      </c>
      <c r="X12" s="405">
        <v>0</v>
      </c>
      <c r="Y12" s="405">
        <v>0</v>
      </c>
      <c r="Z12" s="407">
        <v>7753</v>
      </c>
      <c r="AA12" s="407">
        <v>9870</v>
      </c>
      <c r="AB12" s="403">
        <v>131249</v>
      </c>
    </row>
    <row r="13" spans="1:28" s="1" customFormat="1" ht="20.100000000000001" customHeight="1">
      <c r="A13" s="401" t="s">
        <v>24</v>
      </c>
      <c r="B13" s="402" t="s">
        <v>25</v>
      </c>
      <c r="C13" s="403">
        <v>59734</v>
      </c>
      <c r="D13" s="403">
        <v>49416</v>
      </c>
      <c r="E13" s="403">
        <v>49391</v>
      </c>
      <c r="F13" s="403">
        <v>25</v>
      </c>
      <c r="G13" s="403">
        <v>6459</v>
      </c>
      <c r="H13" s="403">
        <v>2586</v>
      </c>
      <c r="I13" s="404">
        <v>330</v>
      </c>
      <c r="J13" s="403">
        <v>943</v>
      </c>
      <c r="K13" s="408">
        <v>0</v>
      </c>
      <c r="L13" s="405">
        <v>298</v>
      </c>
      <c r="M13" s="405">
        <v>25872</v>
      </c>
      <c r="N13" s="405">
        <v>9612</v>
      </c>
      <c r="O13" s="405">
        <v>8168</v>
      </c>
      <c r="P13" s="406">
        <v>355</v>
      </c>
      <c r="Q13" s="406">
        <v>520</v>
      </c>
      <c r="R13" s="406">
        <v>377</v>
      </c>
      <c r="S13" s="405">
        <v>6</v>
      </c>
      <c r="T13" s="405">
        <v>896</v>
      </c>
      <c r="U13" s="405">
        <v>142</v>
      </c>
      <c r="V13" s="405">
        <v>119</v>
      </c>
      <c r="W13" s="405">
        <v>0</v>
      </c>
      <c r="X13" s="405">
        <v>0</v>
      </c>
      <c r="Y13" s="405">
        <v>0</v>
      </c>
      <c r="Z13" s="407">
        <v>36091</v>
      </c>
      <c r="AA13" s="407">
        <v>37701</v>
      </c>
      <c r="AB13" s="403">
        <v>137104</v>
      </c>
    </row>
    <row r="14" spans="1:28" s="5" customFormat="1" ht="20.100000000000001" customHeight="1">
      <c r="A14" s="401" t="s">
        <v>26</v>
      </c>
      <c r="B14" s="402" t="s">
        <v>27</v>
      </c>
      <c r="C14" s="403">
        <v>1487929</v>
      </c>
      <c r="D14" s="403">
        <v>1327481</v>
      </c>
      <c r="E14" s="403">
        <v>1323738</v>
      </c>
      <c r="F14" s="403">
        <v>3743</v>
      </c>
      <c r="G14" s="403">
        <v>85939</v>
      </c>
      <c r="H14" s="403">
        <v>46726</v>
      </c>
      <c r="I14" s="404">
        <v>270</v>
      </c>
      <c r="J14" s="403">
        <v>25023</v>
      </c>
      <c r="K14" s="405">
        <v>2490</v>
      </c>
      <c r="L14" s="405">
        <v>5228</v>
      </c>
      <c r="M14" s="405">
        <v>424630</v>
      </c>
      <c r="N14" s="405">
        <v>153675</v>
      </c>
      <c r="O14" s="405">
        <v>125976</v>
      </c>
      <c r="P14" s="405">
        <v>5357</v>
      </c>
      <c r="Q14" s="405">
        <v>5505</v>
      </c>
      <c r="R14" s="405">
        <v>3915</v>
      </c>
      <c r="S14" s="411">
        <v>22</v>
      </c>
      <c r="T14" s="406">
        <v>1090</v>
      </c>
      <c r="U14" s="405">
        <v>323</v>
      </c>
      <c r="V14" s="405">
        <v>271</v>
      </c>
      <c r="W14" s="405">
        <v>0</v>
      </c>
      <c r="X14" s="405">
        <v>0</v>
      </c>
      <c r="Y14" s="405">
        <v>0</v>
      </c>
      <c r="Z14" s="407">
        <v>566489</v>
      </c>
      <c r="AA14" s="407">
        <v>595830</v>
      </c>
      <c r="AB14" s="403">
        <v>3269558</v>
      </c>
    </row>
    <row r="15" spans="1:28" s="1" customFormat="1" ht="20.100000000000001" customHeight="1">
      <c r="A15" s="401" t="s">
        <v>28</v>
      </c>
      <c r="B15" s="402" t="s">
        <v>29</v>
      </c>
      <c r="C15" s="403">
        <v>753314</v>
      </c>
      <c r="D15" s="403">
        <v>696555</v>
      </c>
      <c r="E15" s="403">
        <v>695546</v>
      </c>
      <c r="F15" s="403">
        <v>1009</v>
      </c>
      <c r="G15" s="403">
        <v>30758</v>
      </c>
      <c r="H15" s="403">
        <v>22237</v>
      </c>
      <c r="I15" s="404">
        <v>114</v>
      </c>
      <c r="J15" s="403">
        <v>3553</v>
      </c>
      <c r="K15" s="412">
        <v>97</v>
      </c>
      <c r="L15" s="405">
        <v>1940</v>
      </c>
      <c r="M15" s="405">
        <v>178198</v>
      </c>
      <c r="N15" s="405">
        <v>56022</v>
      </c>
      <c r="O15" s="405">
        <v>44725</v>
      </c>
      <c r="P15" s="405">
        <v>2013</v>
      </c>
      <c r="Q15" s="405">
        <v>2253</v>
      </c>
      <c r="R15" s="405">
        <v>1542</v>
      </c>
      <c r="S15" s="406">
        <v>15</v>
      </c>
      <c r="T15" s="406">
        <v>811</v>
      </c>
      <c r="U15" s="406">
        <v>237</v>
      </c>
      <c r="V15" s="406">
        <v>205</v>
      </c>
      <c r="W15" s="405">
        <v>0</v>
      </c>
      <c r="X15" s="405">
        <v>1</v>
      </c>
      <c r="Y15" s="405">
        <v>1</v>
      </c>
      <c r="Z15" s="407">
        <v>229450</v>
      </c>
      <c r="AA15" s="407">
        <v>241490</v>
      </c>
      <c r="AB15" s="403">
        <v>1573291</v>
      </c>
    </row>
    <row r="16" spans="1:28" s="1" customFormat="1" ht="20.100000000000001" customHeight="1">
      <c r="A16" s="401" t="s">
        <v>117</v>
      </c>
      <c r="B16" s="402" t="s">
        <v>118</v>
      </c>
      <c r="C16" s="403">
        <v>30140</v>
      </c>
      <c r="D16" s="403">
        <v>25848</v>
      </c>
      <c r="E16" s="403">
        <v>25825</v>
      </c>
      <c r="F16" s="403">
        <v>23</v>
      </c>
      <c r="G16" s="403">
        <v>2138</v>
      </c>
      <c r="H16" s="404">
        <v>936</v>
      </c>
      <c r="I16" s="404">
        <v>0</v>
      </c>
      <c r="J16" s="403">
        <v>1218</v>
      </c>
      <c r="K16" s="408">
        <v>0</v>
      </c>
      <c r="L16" s="405">
        <v>210</v>
      </c>
      <c r="M16" s="405">
        <v>16621</v>
      </c>
      <c r="N16" s="405">
        <v>7942</v>
      </c>
      <c r="O16" s="405">
        <v>6844</v>
      </c>
      <c r="P16" s="406">
        <v>146</v>
      </c>
      <c r="Q16" s="406">
        <v>281</v>
      </c>
      <c r="R16" s="406">
        <v>193</v>
      </c>
      <c r="S16" s="406">
        <v>0</v>
      </c>
      <c r="T16" s="406">
        <v>22</v>
      </c>
      <c r="U16" s="406">
        <v>8</v>
      </c>
      <c r="V16" s="406">
        <v>8</v>
      </c>
      <c r="W16" s="405">
        <v>0</v>
      </c>
      <c r="X16" s="405">
        <v>0</v>
      </c>
      <c r="Y16" s="405">
        <v>0</v>
      </c>
      <c r="Z16" s="407">
        <v>24044</v>
      </c>
      <c r="AA16" s="407">
        <v>25230</v>
      </c>
      <c r="AB16" s="403">
        <v>82460</v>
      </c>
    </row>
    <row r="17" spans="1:28" s="1" customFormat="1" ht="20.100000000000001" customHeight="1">
      <c r="A17" s="401" t="s">
        <v>119</v>
      </c>
      <c r="B17" s="402" t="s">
        <v>94</v>
      </c>
      <c r="C17" s="403">
        <v>217022</v>
      </c>
      <c r="D17" s="403">
        <v>189579</v>
      </c>
      <c r="E17" s="403">
        <v>189207</v>
      </c>
      <c r="F17" s="403">
        <v>372</v>
      </c>
      <c r="G17" s="403">
        <v>15526</v>
      </c>
      <c r="H17" s="403">
        <v>7615</v>
      </c>
      <c r="I17" s="404">
        <v>317</v>
      </c>
      <c r="J17" s="403">
        <v>3985</v>
      </c>
      <c r="K17" s="408">
        <v>0</v>
      </c>
      <c r="L17" s="405">
        <v>1174</v>
      </c>
      <c r="M17" s="405">
        <v>107058</v>
      </c>
      <c r="N17" s="405">
        <v>37466</v>
      </c>
      <c r="O17" s="405">
        <v>31944</v>
      </c>
      <c r="P17" s="406">
        <v>1125</v>
      </c>
      <c r="Q17" s="406">
        <v>1100</v>
      </c>
      <c r="R17" s="406">
        <v>796</v>
      </c>
      <c r="S17" s="406">
        <v>40</v>
      </c>
      <c r="T17" s="406">
        <v>2020</v>
      </c>
      <c r="U17" s="406">
        <v>495</v>
      </c>
      <c r="V17" s="406">
        <v>445</v>
      </c>
      <c r="W17" s="405">
        <v>0</v>
      </c>
      <c r="X17" s="406">
        <v>1</v>
      </c>
      <c r="Y17" s="405">
        <v>1</v>
      </c>
      <c r="Z17" s="407">
        <v>144603</v>
      </c>
      <c r="AA17" s="407">
        <v>150479</v>
      </c>
      <c r="AB17" s="403">
        <v>559391</v>
      </c>
    </row>
    <row r="18" spans="1:28" s="1" customFormat="1" ht="20.100000000000001" customHeight="1">
      <c r="A18" s="413">
        <v>10</v>
      </c>
      <c r="B18" s="402" t="s">
        <v>76</v>
      </c>
      <c r="C18" s="403">
        <v>248620</v>
      </c>
      <c r="D18" s="403">
        <v>216397</v>
      </c>
      <c r="E18" s="403">
        <v>216057</v>
      </c>
      <c r="F18" s="403">
        <v>340</v>
      </c>
      <c r="G18" s="403">
        <v>18732</v>
      </c>
      <c r="H18" s="403">
        <v>7856</v>
      </c>
      <c r="I18" s="404">
        <v>118</v>
      </c>
      <c r="J18" s="403">
        <v>5517</v>
      </c>
      <c r="K18" s="408">
        <v>0</v>
      </c>
      <c r="L18" s="405">
        <v>1236</v>
      </c>
      <c r="M18" s="405">
        <v>134940</v>
      </c>
      <c r="N18" s="405">
        <v>47512</v>
      </c>
      <c r="O18" s="405">
        <v>41715</v>
      </c>
      <c r="P18" s="406">
        <v>1275</v>
      </c>
      <c r="Q18" s="405">
        <v>1475</v>
      </c>
      <c r="R18" s="406">
        <v>1057</v>
      </c>
      <c r="S18" s="411">
        <v>16</v>
      </c>
      <c r="T18" s="405">
        <v>1208</v>
      </c>
      <c r="U18" s="406">
        <v>250</v>
      </c>
      <c r="V18" s="406">
        <v>233</v>
      </c>
      <c r="W18" s="405">
        <v>0</v>
      </c>
      <c r="X18" s="406">
        <v>4</v>
      </c>
      <c r="Y18" s="405">
        <v>2</v>
      </c>
      <c r="Z18" s="407">
        <v>181682</v>
      </c>
      <c r="AA18" s="407">
        <v>187916</v>
      </c>
      <c r="AB18" s="403">
        <v>610676</v>
      </c>
    </row>
    <row r="19" spans="1:28" s="1" customFormat="1" ht="20.100000000000001" customHeight="1">
      <c r="A19" s="413">
        <v>11</v>
      </c>
      <c r="B19" s="402" t="s">
        <v>77</v>
      </c>
      <c r="C19" s="403">
        <v>61892</v>
      </c>
      <c r="D19" s="403">
        <v>55172</v>
      </c>
      <c r="E19" s="403">
        <v>55160</v>
      </c>
      <c r="F19" s="403">
        <v>12</v>
      </c>
      <c r="G19" s="403">
        <v>3948</v>
      </c>
      <c r="H19" s="403">
        <v>2290</v>
      </c>
      <c r="I19" s="404">
        <v>68</v>
      </c>
      <c r="J19" s="403">
        <v>414</v>
      </c>
      <c r="K19" s="408">
        <v>0</v>
      </c>
      <c r="L19" s="405">
        <v>271</v>
      </c>
      <c r="M19" s="405">
        <v>22213</v>
      </c>
      <c r="N19" s="405">
        <v>7537</v>
      </c>
      <c r="O19" s="405">
        <v>6591</v>
      </c>
      <c r="P19" s="406">
        <v>478</v>
      </c>
      <c r="Q19" s="406">
        <v>249</v>
      </c>
      <c r="R19" s="406">
        <v>198</v>
      </c>
      <c r="S19" s="406">
        <v>3</v>
      </c>
      <c r="T19" s="405">
        <v>175</v>
      </c>
      <c r="U19" s="406">
        <v>49</v>
      </c>
      <c r="V19" s="406">
        <v>39</v>
      </c>
      <c r="W19" s="405">
        <v>0</v>
      </c>
      <c r="X19" s="405">
        <v>0</v>
      </c>
      <c r="Y19" s="405">
        <v>0</v>
      </c>
      <c r="Z19" s="407">
        <v>29968</v>
      </c>
      <c r="AA19" s="407">
        <v>30975</v>
      </c>
      <c r="AB19" s="403">
        <v>148417</v>
      </c>
    </row>
    <row r="20" spans="1:28" s="1" customFormat="1" ht="20.100000000000001" customHeight="1">
      <c r="A20" s="413">
        <v>12</v>
      </c>
      <c r="B20" s="402" t="s">
        <v>78</v>
      </c>
      <c r="C20" s="403">
        <v>36587</v>
      </c>
      <c r="D20" s="403">
        <v>29542</v>
      </c>
      <c r="E20" s="403">
        <v>29541</v>
      </c>
      <c r="F20" s="403">
        <v>1</v>
      </c>
      <c r="G20" s="403">
        <v>6024</v>
      </c>
      <c r="H20" s="404">
        <v>966</v>
      </c>
      <c r="I20" s="404">
        <v>2</v>
      </c>
      <c r="J20" s="403">
        <v>53</v>
      </c>
      <c r="K20" s="408">
        <v>0</v>
      </c>
      <c r="L20" s="405">
        <v>214</v>
      </c>
      <c r="M20" s="405">
        <v>6071</v>
      </c>
      <c r="N20" s="405">
        <v>3865</v>
      </c>
      <c r="O20" s="405">
        <v>2459</v>
      </c>
      <c r="P20" s="406">
        <v>158</v>
      </c>
      <c r="Q20" s="406">
        <v>394</v>
      </c>
      <c r="R20" s="406">
        <v>187</v>
      </c>
      <c r="S20" s="406">
        <v>1</v>
      </c>
      <c r="T20" s="406">
        <v>4</v>
      </c>
      <c r="U20" s="406">
        <v>1</v>
      </c>
      <c r="V20" s="406">
        <v>0</v>
      </c>
      <c r="W20" s="405">
        <v>0</v>
      </c>
      <c r="X20" s="405">
        <v>0</v>
      </c>
      <c r="Y20" s="405">
        <v>0</v>
      </c>
      <c r="Z20" s="407">
        <v>9094</v>
      </c>
      <c r="AA20" s="407">
        <v>10708</v>
      </c>
      <c r="AB20" s="403">
        <v>84270</v>
      </c>
    </row>
    <row r="21" spans="1:28" s="114" customFormat="1" ht="20.100000000000001" customHeight="1">
      <c r="A21" s="414">
        <v>13</v>
      </c>
      <c r="B21" s="402" t="s">
        <v>79</v>
      </c>
      <c r="C21" s="403">
        <v>46824</v>
      </c>
      <c r="D21" s="403">
        <v>36419</v>
      </c>
      <c r="E21" s="403">
        <v>36418</v>
      </c>
      <c r="F21" s="403">
        <v>1</v>
      </c>
      <c r="G21" s="403">
        <v>5217</v>
      </c>
      <c r="H21" s="403">
        <v>5074</v>
      </c>
      <c r="I21" s="403">
        <v>0</v>
      </c>
      <c r="J21" s="403">
        <v>114</v>
      </c>
      <c r="K21" s="408">
        <v>0</v>
      </c>
      <c r="L21" s="405">
        <v>119</v>
      </c>
      <c r="M21" s="405">
        <v>4727</v>
      </c>
      <c r="N21" s="405">
        <v>3109</v>
      </c>
      <c r="O21" s="405">
        <v>1902</v>
      </c>
      <c r="P21" s="406">
        <v>138</v>
      </c>
      <c r="Q21" s="406">
        <v>351</v>
      </c>
      <c r="R21" s="406">
        <v>176</v>
      </c>
      <c r="S21" s="406">
        <v>0</v>
      </c>
      <c r="T21" s="406">
        <v>1</v>
      </c>
      <c r="U21" s="406">
        <v>4</v>
      </c>
      <c r="V21" s="415">
        <v>2</v>
      </c>
      <c r="W21" s="405">
        <v>0</v>
      </c>
      <c r="X21" s="405">
        <v>0</v>
      </c>
      <c r="Y21" s="405">
        <v>0</v>
      </c>
      <c r="Z21" s="407">
        <v>7065</v>
      </c>
      <c r="AA21" s="407">
        <v>8449</v>
      </c>
      <c r="AB21" s="403">
        <v>106168</v>
      </c>
    </row>
    <row r="22" spans="1:28" s="1" customFormat="1" ht="20.100000000000001" customHeight="1">
      <c r="A22" s="413">
        <v>14</v>
      </c>
      <c r="B22" s="402" t="s">
        <v>80</v>
      </c>
      <c r="C22" s="403">
        <v>75434</v>
      </c>
      <c r="D22" s="403">
        <v>68864</v>
      </c>
      <c r="E22" s="403">
        <v>68789</v>
      </c>
      <c r="F22" s="403">
        <v>75</v>
      </c>
      <c r="G22" s="403">
        <v>4491</v>
      </c>
      <c r="H22" s="403">
        <v>1555</v>
      </c>
      <c r="I22" s="404">
        <v>26</v>
      </c>
      <c r="J22" s="403">
        <v>498</v>
      </c>
      <c r="K22" s="408">
        <v>0</v>
      </c>
      <c r="L22" s="405">
        <v>402</v>
      </c>
      <c r="M22" s="405">
        <v>28346</v>
      </c>
      <c r="N22" s="405">
        <v>9444</v>
      </c>
      <c r="O22" s="405">
        <v>8193</v>
      </c>
      <c r="P22" s="406">
        <v>483</v>
      </c>
      <c r="Q22" s="406">
        <v>447</v>
      </c>
      <c r="R22" s="406">
        <v>315</v>
      </c>
      <c r="S22" s="411">
        <v>1</v>
      </c>
      <c r="T22" s="406">
        <v>156</v>
      </c>
      <c r="U22" s="406">
        <v>32</v>
      </c>
      <c r="V22" s="405">
        <v>29</v>
      </c>
      <c r="W22" s="405">
        <v>0</v>
      </c>
      <c r="X22" s="405">
        <v>0</v>
      </c>
      <c r="Y22" s="405">
        <v>0</v>
      </c>
      <c r="Z22" s="407">
        <v>37925</v>
      </c>
      <c r="AA22" s="407">
        <v>39311</v>
      </c>
      <c r="AB22" s="403">
        <v>192763</v>
      </c>
    </row>
    <row r="23" spans="1:28" s="1" customFormat="1" ht="20.100000000000001" customHeight="1">
      <c r="A23" s="413">
        <v>15</v>
      </c>
      <c r="B23" s="402" t="s">
        <v>81</v>
      </c>
      <c r="C23" s="403">
        <v>45718</v>
      </c>
      <c r="D23" s="403">
        <v>37601</v>
      </c>
      <c r="E23" s="403">
        <v>37578</v>
      </c>
      <c r="F23" s="403">
        <v>23</v>
      </c>
      <c r="G23" s="403">
        <v>5241</v>
      </c>
      <c r="H23" s="403">
        <v>1849</v>
      </c>
      <c r="I23" s="404">
        <v>0</v>
      </c>
      <c r="J23" s="403">
        <v>1027</v>
      </c>
      <c r="K23" s="408">
        <v>0</v>
      </c>
      <c r="L23" s="405">
        <v>230</v>
      </c>
      <c r="M23" s="405">
        <v>22475</v>
      </c>
      <c r="N23" s="405">
        <v>7186</v>
      </c>
      <c r="O23" s="405">
        <v>6219</v>
      </c>
      <c r="P23" s="406">
        <v>268</v>
      </c>
      <c r="Q23" s="406">
        <v>267</v>
      </c>
      <c r="R23" s="406">
        <v>199</v>
      </c>
      <c r="S23" s="411">
        <v>2</v>
      </c>
      <c r="T23" s="406">
        <v>116</v>
      </c>
      <c r="U23" s="406">
        <v>57</v>
      </c>
      <c r="V23" s="405">
        <v>52</v>
      </c>
      <c r="W23" s="405">
        <v>0</v>
      </c>
      <c r="X23" s="405">
        <v>0</v>
      </c>
      <c r="Y23" s="405">
        <v>0</v>
      </c>
      <c r="Z23" s="407">
        <v>29561</v>
      </c>
      <c r="AA23" s="407">
        <v>30601</v>
      </c>
      <c r="AB23" s="403">
        <v>110722</v>
      </c>
    </row>
    <row r="24" spans="1:28" s="1" customFormat="1" ht="20.100000000000001" customHeight="1">
      <c r="A24" s="413">
        <v>16</v>
      </c>
      <c r="B24" s="402" t="s">
        <v>82</v>
      </c>
      <c r="C24" s="403">
        <v>889511</v>
      </c>
      <c r="D24" s="403">
        <v>810005</v>
      </c>
      <c r="E24" s="403">
        <v>808551</v>
      </c>
      <c r="F24" s="403">
        <v>1454</v>
      </c>
      <c r="G24" s="403">
        <v>51182</v>
      </c>
      <c r="H24" s="403">
        <v>21184</v>
      </c>
      <c r="I24" s="403">
        <v>1043</v>
      </c>
      <c r="J24" s="403">
        <v>6097</v>
      </c>
      <c r="K24" s="408">
        <v>0</v>
      </c>
      <c r="L24" s="405">
        <v>3822</v>
      </c>
      <c r="M24" s="405">
        <v>315862</v>
      </c>
      <c r="N24" s="405">
        <v>99836</v>
      </c>
      <c r="O24" s="405">
        <v>84863</v>
      </c>
      <c r="P24" s="405">
        <v>4114</v>
      </c>
      <c r="Q24" s="405">
        <v>3375</v>
      </c>
      <c r="R24" s="405">
        <v>2421</v>
      </c>
      <c r="S24" s="411">
        <v>32</v>
      </c>
      <c r="T24" s="406">
        <v>3101</v>
      </c>
      <c r="U24" s="406">
        <v>817</v>
      </c>
      <c r="V24" s="405">
        <v>726</v>
      </c>
      <c r="W24" s="405">
        <v>1</v>
      </c>
      <c r="X24" s="405">
        <v>0</v>
      </c>
      <c r="Y24" s="405">
        <v>0</v>
      </c>
      <c r="Z24" s="407">
        <v>414942</v>
      </c>
      <c r="AA24" s="407">
        <v>430960</v>
      </c>
      <c r="AB24" s="403">
        <v>2022406</v>
      </c>
    </row>
    <row r="25" spans="1:28" s="1" customFormat="1" ht="20.100000000000001" customHeight="1">
      <c r="A25" s="413">
        <v>17</v>
      </c>
      <c r="B25" s="402" t="s">
        <v>83</v>
      </c>
      <c r="C25" s="403">
        <v>117021</v>
      </c>
      <c r="D25" s="403">
        <v>101416</v>
      </c>
      <c r="E25" s="403">
        <v>101280</v>
      </c>
      <c r="F25" s="403">
        <v>136</v>
      </c>
      <c r="G25" s="403">
        <v>6443</v>
      </c>
      <c r="H25" s="403">
        <v>5835</v>
      </c>
      <c r="I25" s="404">
        <v>107</v>
      </c>
      <c r="J25" s="403">
        <v>3220</v>
      </c>
      <c r="K25" s="408">
        <v>0</v>
      </c>
      <c r="L25" s="405">
        <v>483</v>
      </c>
      <c r="M25" s="405">
        <v>54949</v>
      </c>
      <c r="N25" s="405">
        <v>16502</v>
      </c>
      <c r="O25" s="405">
        <v>14459</v>
      </c>
      <c r="P25" s="406">
        <v>397</v>
      </c>
      <c r="Q25" s="406">
        <v>426</v>
      </c>
      <c r="R25" s="406">
        <v>336</v>
      </c>
      <c r="S25" s="406">
        <v>4</v>
      </c>
      <c r="T25" s="405">
        <v>388</v>
      </c>
      <c r="U25" s="406">
        <v>106</v>
      </c>
      <c r="V25" s="405">
        <v>97</v>
      </c>
      <c r="W25" s="406">
        <v>0</v>
      </c>
      <c r="X25" s="406">
        <v>1</v>
      </c>
      <c r="Y25" s="405">
        <v>1</v>
      </c>
      <c r="Z25" s="407">
        <v>71114</v>
      </c>
      <c r="AA25" s="407">
        <v>73256</v>
      </c>
      <c r="AB25" s="403">
        <v>272559</v>
      </c>
    </row>
    <row r="26" spans="1:28" s="1" customFormat="1" ht="20.100000000000001" customHeight="1">
      <c r="A26" s="413">
        <v>18</v>
      </c>
      <c r="B26" s="416" t="s">
        <v>84</v>
      </c>
      <c r="C26" s="403">
        <v>36598</v>
      </c>
      <c r="D26" s="403">
        <v>31914</v>
      </c>
      <c r="E26" s="403">
        <v>31911</v>
      </c>
      <c r="F26" s="403">
        <v>3</v>
      </c>
      <c r="G26" s="403">
        <v>2831</v>
      </c>
      <c r="H26" s="404">
        <v>1439</v>
      </c>
      <c r="I26" s="404">
        <v>24</v>
      </c>
      <c r="J26" s="403">
        <v>390</v>
      </c>
      <c r="K26" s="408">
        <v>0</v>
      </c>
      <c r="L26" s="405">
        <v>144</v>
      </c>
      <c r="M26" s="405">
        <v>12715</v>
      </c>
      <c r="N26" s="405">
        <v>4396</v>
      </c>
      <c r="O26" s="405">
        <v>3771</v>
      </c>
      <c r="P26" s="406">
        <v>146</v>
      </c>
      <c r="Q26" s="406">
        <v>175</v>
      </c>
      <c r="R26" s="406">
        <v>125</v>
      </c>
      <c r="S26" s="406">
        <v>2</v>
      </c>
      <c r="T26" s="406">
        <v>138</v>
      </c>
      <c r="U26" s="406">
        <v>20</v>
      </c>
      <c r="V26" s="405">
        <v>14</v>
      </c>
      <c r="W26" s="405">
        <v>0</v>
      </c>
      <c r="X26" s="405">
        <v>0</v>
      </c>
      <c r="Y26" s="405">
        <v>0</v>
      </c>
      <c r="Z26" s="407">
        <v>17055</v>
      </c>
      <c r="AA26" s="407">
        <v>17736</v>
      </c>
      <c r="AB26" s="403">
        <v>97654</v>
      </c>
    </row>
    <row r="27" spans="1:28" s="1" customFormat="1" ht="20.100000000000001" customHeight="1">
      <c r="A27" s="413">
        <v>19</v>
      </c>
      <c r="B27" s="416" t="s">
        <v>85</v>
      </c>
      <c r="C27" s="403">
        <v>85055</v>
      </c>
      <c r="D27" s="403">
        <v>67835</v>
      </c>
      <c r="E27" s="403">
        <v>67780</v>
      </c>
      <c r="F27" s="403">
        <v>55</v>
      </c>
      <c r="G27" s="403">
        <v>6453</v>
      </c>
      <c r="H27" s="403">
        <v>5724</v>
      </c>
      <c r="I27" s="403">
        <v>1161</v>
      </c>
      <c r="J27" s="403">
        <v>3882</v>
      </c>
      <c r="K27" s="408">
        <v>0</v>
      </c>
      <c r="L27" s="405">
        <v>761</v>
      </c>
      <c r="M27" s="405">
        <v>45883</v>
      </c>
      <c r="N27" s="405">
        <v>16553</v>
      </c>
      <c r="O27" s="405">
        <v>14307</v>
      </c>
      <c r="P27" s="406">
        <v>724</v>
      </c>
      <c r="Q27" s="406">
        <v>854</v>
      </c>
      <c r="R27" s="406">
        <v>632</v>
      </c>
      <c r="S27" s="406">
        <v>33</v>
      </c>
      <c r="T27" s="406">
        <v>2880</v>
      </c>
      <c r="U27" s="406">
        <v>551</v>
      </c>
      <c r="V27" s="405">
        <v>475</v>
      </c>
      <c r="W27" s="405">
        <v>0</v>
      </c>
      <c r="X27" s="406">
        <v>3</v>
      </c>
      <c r="Y27" s="405">
        <v>1</v>
      </c>
      <c r="Z27" s="407">
        <v>65696</v>
      </c>
      <c r="AA27" s="407">
        <v>68242</v>
      </c>
      <c r="AB27" s="403">
        <v>275855</v>
      </c>
    </row>
    <row r="28" spans="1:28" s="1" customFormat="1" ht="20.100000000000001" customHeight="1">
      <c r="A28" s="413">
        <v>20</v>
      </c>
      <c r="B28" s="416" t="s">
        <v>86</v>
      </c>
      <c r="C28" s="403">
        <v>247258</v>
      </c>
      <c r="D28" s="403">
        <v>217867</v>
      </c>
      <c r="E28" s="403">
        <v>217254</v>
      </c>
      <c r="F28" s="403">
        <v>613</v>
      </c>
      <c r="G28" s="403">
        <v>15612</v>
      </c>
      <c r="H28" s="403">
        <v>6857</v>
      </c>
      <c r="I28" s="404">
        <v>310</v>
      </c>
      <c r="J28" s="403">
        <v>6612</v>
      </c>
      <c r="K28" s="408">
        <v>0</v>
      </c>
      <c r="L28" s="405">
        <v>1264</v>
      </c>
      <c r="M28" s="405">
        <v>109463</v>
      </c>
      <c r="N28" s="405">
        <v>29129</v>
      </c>
      <c r="O28" s="405">
        <v>24745</v>
      </c>
      <c r="P28" s="406">
        <v>1137</v>
      </c>
      <c r="Q28" s="406">
        <v>1093</v>
      </c>
      <c r="R28" s="406">
        <v>785</v>
      </c>
      <c r="S28" s="406">
        <v>15</v>
      </c>
      <c r="T28" s="405">
        <v>1308</v>
      </c>
      <c r="U28" s="406">
        <v>253</v>
      </c>
      <c r="V28" s="405">
        <v>220</v>
      </c>
      <c r="W28" s="406">
        <v>0</v>
      </c>
      <c r="X28" s="405">
        <v>0</v>
      </c>
      <c r="Y28" s="405">
        <v>0</v>
      </c>
      <c r="Z28" s="407">
        <v>138937</v>
      </c>
      <c r="AA28" s="407">
        <v>143662</v>
      </c>
      <c r="AB28" s="403">
        <v>563956</v>
      </c>
    </row>
    <row r="29" spans="1:28" s="1" customFormat="1" ht="20.100000000000001" customHeight="1">
      <c r="A29" s="413">
        <v>21</v>
      </c>
      <c r="B29" s="416" t="s">
        <v>101</v>
      </c>
      <c r="C29" s="403">
        <v>233799</v>
      </c>
      <c r="D29" s="403">
        <v>181499</v>
      </c>
      <c r="E29" s="403">
        <v>181470</v>
      </c>
      <c r="F29" s="403">
        <v>29</v>
      </c>
      <c r="G29" s="403">
        <v>41485</v>
      </c>
      <c r="H29" s="403">
        <v>9597</v>
      </c>
      <c r="I29" s="404">
        <v>176</v>
      </c>
      <c r="J29" s="403">
        <v>1042</v>
      </c>
      <c r="K29" s="408">
        <v>0</v>
      </c>
      <c r="L29" s="405">
        <v>805</v>
      </c>
      <c r="M29" s="405">
        <v>35761</v>
      </c>
      <c r="N29" s="405">
        <v>28089</v>
      </c>
      <c r="O29" s="405">
        <v>17014</v>
      </c>
      <c r="P29" s="406">
        <v>1194</v>
      </c>
      <c r="Q29" s="405">
        <v>2365</v>
      </c>
      <c r="R29" s="406">
        <v>1141</v>
      </c>
      <c r="S29" s="406">
        <v>18</v>
      </c>
      <c r="T29" s="405">
        <v>761</v>
      </c>
      <c r="U29" s="406">
        <v>836</v>
      </c>
      <c r="V29" s="405">
        <v>516</v>
      </c>
      <c r="W29" s="405">
        <v>0</v>
      </c>
      <c r="X29" s="405">
        <v>0</v>
      </c>
      <c r="Y29" s="405">
        <v>0</v>
      </c>
      <c r="Z29" s="407">
        <v>57210</v>
      </c>
      <c r="AA29" s="407">
        <v>69829</v>
      </c>
      <c r="AB29" s="403">
        <v>696918</v>
      </c>
    </row>
    <row r="30" spans="1:28" s="1" customFormat="1" ht="20.100000000000001" customHeight="1">
      <c r="A30" s="413">
        <v>22</v>
      </c>
      <c r="B30" s="416" t="s">
        <v>102</v>
      </c>
      <c r="C30" s="403">
        <v>78940</v>
      </c>
      <c r="D30" s="403">
        <v>70936</v>
      </c>
      <c r="E30" s="403">
        <v>70858</v>
      </c>
      <c r="F30" s="403">
        <v>78</v>
      </c>
      <c r="G30" s="403">
        <v>5299</v>
      </c>
      <c r="H30" s="403">
        <v>1694</v>
      </c>
      <c r="I30" s="404">
        <v>40</v>
      </c>
      <c r="J30" s="403">
        <v>971</v>
      </c>
      <c r="K30" s="408">
        <v>0</v>
      </c>
      <c r="L30" s="405">
        <v>334</v>
      </c>
      <c r="M30" s="405">
        <v>37023</v>
      </c>
      <c r="N30" s="405">
        <v>11390</v>
      </c>
      <c r="O30" s="405">
        <v>9897</v>
      </c>
      <c r="P30" s="406">
        <v>298</v>
      </c>
      <c r="Q30" s="406">
        <v>339</v>
      </c>
      <c r="R30" s="406">
        <v>246</v>
      </c>
      <c r="S30" s="406">
        <v>1</v>
      </c>
      <c r="T30" s="406">
        <v>135</v>
      </c>
      <c r="U30" s="406">
        <v>15</v>
      </c>
      <c r="V30" s="405">
        <v>15</v>
      </c>
      <c r="W30" s="405">
        <v>0</v>
      </c>
      <c r="X30" s="405">
        <v>0</v>
      </c>
      <c r="Y30" s="405">
        <v>0</v>
      </c>
      <c r="Z30" s="407">
        <v>47949</v>
      </c>
      <c r="AA30" s="407">
        <v>49535</v>
      </c>
      <c r="AB30" s="403">
        <v>177064</v>
      </c>
    </row>
    <row r="31" spans="1:28" s="1" customFormat="1" ht="20.100000000000001" customHeight="1">
      <c r="A31" s="413">
        <v>23</v>
      </c>
      <c r="B31" s="416" t="s">
        <v>103</v>
      </c>
      <c r="C31" s="403">
        <v>89542</v>
      </c>
      <c r="D31" s="403">
        <v>73464</v>
      </c>
      <c r="E31" s="403">
        <v>73452</v>
      </c>
      <c r="F31" s="403">
        <v>12</v>
      </c>
      <c r="G31" s="403">
        <v>9546</v>
      </c>
      <c r="H31" s="403">
        <v>5342</v>
      </c>
      <c r="I31" s="404">
        <v>105</v>
      </c>
      <c r="J31" s="403">
        <v>1085</v>
      </c>
      <c r="K31" s="408">
        <v>0</v>
      </c>
      <c r="L31" s="405">
        <v>619</v>
      </c>
      <c r="M31" s="405">
        <v>34811</v>
      </c>
      <c r="N31" s="405">
        <v>20951</v>
      </c>
      <c r="O31" s="405">
        <v>16318</v>
      </c>
      <c r="P31" s="406">
        <v>545</v>
      </c>
      <c r="Q31" s="406">
        <v>1059</v>
      </c>
      <c r="R31" s="406">
        <v>668</v>
      </c>
      <c r="S31" s="406">
        <v>7</v>
      </c>
      <c r="T31" s="406">
        <v>419</v>
      </c>
      <c r="U31" s="406">
        <v>125</v>
      </c>
      <c r="V31" s="405">
        <v>92</v>
      </c>
      <c r="W31" s="405">
        <v>0</v>
      </c>
      <c r="X31" s="405">
        <v>0</v>
      </c>
      <c r="Y31" s="405">
        <v>0</v>
      </c>
      <c r="Z31" s="407">
        <v>53479</v>
      </c>
      <c r="AA31" s="407">
        <v>58536</v>
      </c>
      <c r="AB31" s="403">
        <v>262825</v>
      </c>
    </row>
    <row r="32" spans="1:28" s="1" customFormat="1" ht="20.100000000000001" customHeight="1">
      <c r="A32" s="413">
        <v>24</v>
      </c>
      <c r="B32" s="416" t="s">
        <v>126</v>
      </c>
      <c r="C32" s="403">
        <v>39554</v>
      </c>
      <c r="D32" s="403">
        <v>34278</v>
      </c>
      <c r="E32" s="403">
        <v>34269</v>
      </c>
      <c r="F32" s="403">
        <v>9</v>
      </c>
      <c r="G32" s="403">
        <v>3600</v>
      </c>
      <c r="H32" s="404">
        <v>1125</v>
      </c>
      <c r="I32" s="404">
        <v>91</v>
      </c>
      <c r="J32" s="403">
        <v>460</v>
      </c>
      <c r="K32" s="408">
        <v>0</v>
      </c>
      <c r="L32" s="405">
        <v>208</v>
      </c>
      <c r="M32" s="405">
        <v>14643</v>
      </c>
      <c r="N32" s="405">
        <v>6370</v>
      </c>
      <c r="O32" s="405">
        <v>5372</v>
      </c>
      <c r="P32" s="406">
        <v>189</v>
      </c>
      <c r="Q32" s="406">
        <v>191</v>
      </c>
      <c r="R32" s="406">
        <v>145</v>
      </c>
      <c r="S32" s="411">
        <v>5</v>
      </c>
      <c r="T32" s="406">
        <v>467</v>
      </c>
      <c r="U32" s="406">
        <v>147</v>
      </c>
      <c r="V32" s="405">
        <v>131</v>
      </c>
      <c r="W32" s="405">
        <v>0</v>
      </c>
      <c r="X32" s="405">
        <v>0</v>
      </c>
      <c r="Y32" s="405">
        <v>0</v>
      </c>
      <c r="Z32" s="407">
        <v>21160</v>
      </c>
      <c r="AA32" s="407">
        <v>22220</v>
      </c>
      <c r="AB32" s="403">
        <v>100655</v>
      </c>
    </row>
    <row r="33" spans="1:28" s="1" customFormat="1" ht="18" customHeight="1">
      <c r="A33" s="413">
        <v>25</v>
      </c>
      <c r="B33" s="416" t="s">
        <v>127</v>
      </c>
      <c r="C33" s="403">
        <v>113119</v>
      </c>
      <c r="D33" s="403">
        <v>92202</v>
      </c>
      <c r="E33" s="403">
        <v>92188</v>
      </c>
      <c r="F33" s="403">
        <v>14</v>
      </c>
      <c r="G33" s="403">
        <v>14007</v>
      </c>
      <c r="H33" s="403">
        <v>6246</v>
      </c>
      <c r="I33" s="404">
        <v>35</v>
      </c>
      <c r="J33" s="403">
        <v>629</v>
      </c>
      <c r="K33" s="408">
        <v>0</v>
      </c>
      <c r="L33" s="405">
        <v>501</v>
      </c>
      <c r="M33" s="405">
        <v>27264</v>
      </c>
      <c r="N33" s="405">
        <v>16424</v>
      </c>
      <c r="O33" s="405">
        <v>12536</v>
      </c>
      <c r="P33" s="406">
        <v>540</v>
      </c>
      <c r="Q33" s="405">
        <v>1011</v>
      </c>
      <c r="R33" s="406">
        <v>610</v>
      </c>
      <c r="S33" s="406">
        <v>0</v>
      </c>
      <c r="T33" s="406">
        <v>69</v>
      </c>
      <c r="U33" s="406">
        <v>20</v>
      </c>
      <c r="V33" s="405">
        <v>15</v>
      </c>
      <c r="W33" s="405">
        <v>0</v>
      </c>
      <c r="X33" s="405">
        <v>0</v>
      </c>
      <c r="Y33" s="405">
        <v>0</v>
      </c>
      <c r="Z33" s="407">
        <v>41535</v>
      </c>
      <c r="AA33" s="407">
        <v>45829</v>
      </c>
      <c r="AB33" s="403">
        <v>337421</v>
      </c>
    </row>
    <row r="34" spans="1:28" s="1" customFormat="1" ht="20.100000000000001" customHeight="1">
      <c r="A34" s="413">
        <v>26</v>
      </c>
      <c r="B34" s="416" t="s">
        <v>0</v>
      </c>
      <c r="C34" s="403">
        <v>227853</v>
      </c>
      <c r="D34" s="403">
        <v>199219</v>
      </c>
      <c r="E34" s="403">
        <v>198962</v>
      </c>
      <c r="F34" s="403">
        <v>257</v>
      </c>
      <c r="G34" s="403">
        <v>14960</v>
      </c>
      <c r="H34" s="403">
        <v>12605</v>
      </c>
      <c r="I34" s="404">
        <v>184</v>
      </c>
      <c r="J34" s="403">
        <v>885</v>
      </c>
      <c r="K34" s="408">
        <v>0</v>
      </c>
      <c r="L34" s="405">
        <v>991</v>
      </c>
      <c r="M34" s="405">
        <v>87233</v>
      </c>
      <c r="N34" s="405">
        <v>33902</v>
      </c>
      <c r="O34" s="405">
        <v>29349</v>
      </c>
      <c r="P34" s="406">
        <v>1120</v>
      </c>
      <c r="Q34" s="406">
        <v>881</v>
      </c>
      <c r="R34" s="406">
        <v>654</v>
      </c>
      <c r="S34" s="406">
        <v>5</v>
      </c>
      <c r="T34" s="406">
        <v>461</v>
      </c>
      <c r="U34" s="406">
        <v>82</v>
      </c>
      <c r="V34" s="405">
        <v>64</v>
      </c>
      <c r="W34" s="405">
        <v>0</v>
      </c>
      <c r="X34" s="405">
        <v>0</v>
      </c>
      <c r="Y34" s="405">
        <v>0</v>
      </c>
      <c r="Z34" s="407">
        <v>119877</v>
      </c>
      <c r="AA34" s="407">
        <v>124675</v>
      </c>
      <c r="AB34" s="403">
        <v>558665</v>
      </c>
    </row>
    <row r="35" spans="1:28" s="1" customFormat="1" ht="20.100000000000001" customHeight="1">
      <c r="A35" s="401">
        <v>27</v>
      </c>
      <c r="B35" s="402" t="s">
        <v>10</v>
      </c>
      <c r="C35" s="403">
        <v>374089</v>
      </c>
      <c r="D35" s="403">
        <v>315909</v>
      </c>
      <c r="E35" s="403">
        <v>315538</v>
      </c>
      <c r="F35" s="403">
        <v>371</v>
      </c>
      <c r="G35" s="403">
        <v>40789</v>
      </c>
      <c r="H35" s="403">
        <v>15968</v>
      </c>
      <c r="I35" s="404">
        <v>108</v>
      </c>
      <c r="J35" s="403">
        <v>1285</v>
      </c>
      <c r="K35" s="406">
        <v>30</v>
      </c>
      <c r="L35" s="405">
        <v>1126</v>
      </c>
      <c r="M35" s="405">
        <v>73027</v>
      </c>
      <c r="N35" s="405">
        <v>36424</v>
      </c>
      <c r="O35" s="405">
        <v>25878</v>
      </c>
      <c r="P35" s="406">
        <v>1536</v>
      </c>
      <c r="Q35" s="405">
        <v>2241</v>
      </c>
      <c r="R35" s="406">
        <v>1230</v>
      </c>
      <c r="S35" s="411">
        <v>14</v>
      </c>
      <c r="T35" s="406">
        <v>562</v>
      </c>
      <c r="U35" s="406">
        <v>454</v>
      </c>
      <c r="V35" s="411">
        <v>362</v>
      </c>
      <c r="W35" s="405">
        <v>0</v>
      </c>
      <c r="X35" s="406">
        <v>0</v>
      </c>
      <c r="Y35" s="405">
        <v>0</v>
      </c>
      <c r="Z35" s="407">
        <v>103735</v>
      </c>
      <c r="AA35" s="407">
        <v>115384</v>
      </c>
      <c r="AB35" s="403">
        <v>1045113</v>
      </c>
    </row>
    <row r="36" spans="1:28" s="1" customFormat="1" ht="20.100000000000001" customHeight="1">
      <c r="A36" s="401">
        <v>28</v>
      </c>
      <c r="B36" s="402" t="s">
        <v>143</v>
      </c>
      <c r="C36" s="403">
        <v>76580</v>
      </c>
      <c r="D36" s="403">
        <v>61790</v>
      </c>
      <c r="E36" s="403">
        <v>61691</v>
      </c>
      <c r="F36" s="403">
        <v>99</v>
      </c>
      <c r="G36" s="403">
        <v>9898</v>
      </c>
      <c r="H36" s="403">
        <v>1297</v>
      </c>
      <c r="I36" s="404">
        <v>161</v>
      </c>
      <c r="J36" s="403">
        <v>3434</v>
      </c>
      <c r="K36" s="408">
        <v>0</v>
      </c>
      <c r="L36" s="405">
        <v>703</v>
      </c>
      <c r="M36" s="405">
        <v>48627</v>
      </c>
      <c r="N36" s="405">
        <v>17665</v>
      </c>
      <c r="O36" s="405">
        <v>15212</v>
      </c>
      <c r="P36" s="406">
        <v>450</v>
      </c>
      <c r="Q36" s="406">
        <v>663</v>
      </c>
      <c r="R36" s="406">
        <v>488</v>
      </c>
      <c r="S36" s="406">
        <v>4</v>
      </c>
      <c r="T36" s="406">
        <v>476</v>
      </c>
      <c r="U36" s="406">
        <v>58</v>
      </c>
      <c r="V36" s="411">
        <v>51</v>
      </c>
      <c r="W36" s="405">
        <v>0</v>
      </c>
      <c r="X36" s="405">
        <v>0</v>
      </c>
      <c r="Y36" s="405">
        <v>0</v>
      </c>
      <c r="Z36" s="407">
        <v>66011</v>
      </c>
      <c r="AA36" s="407">
        <v>68646</v>
      </c>
      <c r="AB36" s="403">
        <v>229083</v>
      </c>
    </row>
    <row r="37" spans="1:28" s="1" customFormat="1" ht="20.100000000000001" customHeight="1">
      <c r="A37" s="401">
        <v>29</v>
      </c>
      <c r="B37" s="402" t="s">
        <v>144</v>
      </c>
      <c r="C37" s="403">
        <v>17119</v>
      </c>
      <c r="D37" s="403">
        <v>15209</v>
      </c>
      <c r="E37" s="403">
        <v>15207</v>
      </c>
      <c r="F37" s="403">
        <v>2</v>
      </c>
      <c r="G37" s="403">
        <v>1193</v>
      </c>
      <c r="H37" s="404">
        <v>380</v>
      </c>
      <c r="I37" s="403">
        <v>0</v>
      </c>
      <c r="J37" s="403">
        <v>337</v>
      </c>
      <c r="K37" s="408">
        <v>0</v>
      </c>
      <c r="L37" s="405">
        <v>122</v>
      </c>
      <c r="M37" s="405">
        <v>8320</v>
      </c>
      <c r="N37" s="405">
        <v>3805</v>
      </c>
      <c r="O37" s="405">
        <v>3151</v>
      </c>
      <c r="P37" s="406">
        <v>90</v>
      </c>
      <c r="Q37" s="406">
        <v>227</v>
      </c>
      <c r="R37" s="406">
        <v>149</v>
      </c>
      <c r="S37" s="406">
        <v>0</v>
      </c>
      <c r="T37" s="406">
        <v>21</v>
      </c>
      <c r="U37" s="406">
        <v>1</v>
      </c>
      <c r="V37" s="411">
        <v>1</v>
      </c>
      <c r="W37" s="405">
        <v>0</v>
      </c>
      <c r="X37" s="405">
        <v>0</v>
      </c>
      <c r="Y37" s="405">
        <v>0</v>
      </c>
      <c r="Z37" s="407">
        <v>11854</v>
      </c>
      <c r="AA37" s="407">
        <v>12586</v>
      </c>
      <c r="AB37" s="403">
        <v>64036</v>
      </c>
    </row>
    <row r="38" spans="1:28" s="5" customFormat="1" ht="20.100000000000001" customHeight="1">
      <c r="A38" s="401">
        <v>30</v>
      </c>
      <c r="B38" s="402" t="s">
        <v>145</v>
      </c>
      <c r="C38" s="403">
        <v>47262</v>
      </c>
      <c r="D38" s="403">
        <v>27289</v>
      </c>
      <c r="E38" s="403">
        <v>27287</v>
      </c>
      <c r="F38" s="403">
        <v>2</v>
      </c>
      <c r="G38" s="403">
        <v>18031</v>
      </c>
      <c r="H38" s="403">
        <v>1917</v>
      </c>
      <c r="I38" s="403">
        <v>0</v>
      </c>
      <c r="J38" s="403">
        <v>25</v>
      </c>
      <c r="K38" s="408">
        <v>0</v>
      </c>
      <c r="L38" s="405">
        <v>40</v>
      </c>
      <c r="M38" s="405">
        <v>1163</v>
      </c>
      <c r="N38" s="405">
        <v>1469</v>
      </c>
      <c r="O38" s="405">
        <v>723</v>
      </c>
      <c r="P38" s="406">
        <v>54</v>
      </c>
      <c r="Q38" s="406">
        <v>184</v>
      </c>
      <c r="R38" s="406">
        <v>76</v>
      </c>
      <c r="S38" s="406">
        <v>0</v>
      </c>
      <c r="T38" s="406">
        <v>0</v>
      </c>
      <c r="U38" s="406">
        <v>0</v>
      </c>
      <c r="V38" s="411">
        <v>0</v>
      </c>
      <c r="W38" s="405">
        <v>0</v>
      </c>
      <c r="X38" s="405">
        <v>0</v>
      </c>
      <c r="Y38" s="405">
        <v>0</v>
      </c>
      <c r="Z38" s="407">
        <v>2056</v>
      </c>
      <c r="AA38" s="407">
        <v>2910</v>
      </c>
      <c r="AB38" s="403">
        <v>54659</v>
      </c>
    </row>
    <row r="39" spans="1:28" s="1" customFormat="1" ht="18" customHeight="1">
      <c r="A39" s="401">
        <v>31</v>
      </c>
      <c r="B39" s="402" t="s">
        <v>68</v>
      </c>
      <c r="C39" s="403">
        <v>140323</v>
      </c>
      <c r="D39" s="403">
        <v>106192</v>
      </c>
      <c r="E39" s="403">
        <v>106007</v>
      </c>
      <c r="F39" s="403">
        <v>185</v>
      </c>
      <c r="G39" s="403">
        <v>19369</v>
      </c>
      <c r="H39" s="403">
        <v>10698</v>
      </c>
      <c r="I39" s="404">
        <v>105</v>
      </c>
      <c r="J39" s="403">
        <v>3958</v>
      </c>
      <c r="K39" s="408">
        <v>1</v>
      </c>
      <c r="L39" s="405">
        <v>1077</v>
      </c>
      <c r="M39" s="405">
        <v>79646</v>
      </c>
      <c r="N39" s="405">
        <v>34086</v>
      </c>
      <c r="O39" s="405">
        <v>24927</v>
      </c>
      <c r="P39" s="406">
        <v>1418</v>
      </c>
      <c r="Q39" s="405">
        <v>1980</v>
      </c>
      <c r="R39" s="406">
        <v>1146</v>
      </c>
      <c r="S39" s="406">
        <v>5</v>
      </c>
      <c r="T39" s="406">
        <v>418</v>
      </c>
      <c r="U39" s="411">
        <v>91</v>
      </c>
      <c r="V39" s="411">
        <v>67</v>
      </c>
      <c r="W39" s="405">
        <v>0</v>
      </c>
      <c r="X39" s="405">
        <v>0</v>
      </c>
      <c r="Y39" s="405">
        <v>0</v>
      </c>
      <c r="Z39" s="407">
        <v>108704</v>
      </c>
      <c r="AA39" s="407">
        <v>118721</v>
      </c>
      <c r="AB39" s="403">
        <v>623730</v>
      </c>
    </row>
    <row r="40" spans="1:28" s="5" customFormat="1" ht="20.100000000000001" customHeight="1">
      <c r="A40" s="401">
        <v>32</v>
      </c>
      <c r="B40" s="402" t="s">
        <v>93</v>
      </c>
      <c r="C40" s="403">
        <v>83089</v>
      </c>
      <c r="D40" s="403">
        <v>67824</v>
      </c>
      <c r="E40" s="403">
        <v>67782</v>
      </c>
      <c r="F40" s="403">
        <v>42</v>
      </c>
      <c r="G40" s="403">
        <v>8263</v>
      </c>
      <c r="H40" s="403">
        <v>3171</v>
      </c>
      <c r="I40" s="403">
        <v>1298</v>
      </c>
      <c r="J40" s="403">
        <v>2533</v>
      </c>
      <c r="K40" s="408">
        <v>0</v>
      </c>
      <c r="L40" s="405">
        <v>400</v>
      </c>
      <c r="M40" s="405">
        <v>33425</v>
      </c>
      <c r="N40" s="405">
        <v>11668</v>
      </c>
      <c r="O40" s="405">
        <v>9856</v>
      </c>
      <c r="P40" s="406">
        <v>331</v>
      </c>
      <c r="Q40" s="406">
        <v>452</v>
      </c>
      <c r="R40" s="406">
        <v>300</v>
      </c>
      <c r="S40" s="411">
        <v>28</v>
      </c>
      <c r="T40" s="406">
        <v>2266</v>
      </c>
      <c r="U40" s="411">
        <v>437</v>
      </c>
      <c r="V40" s="411">
        <v>354</v>
      </c>
      <c r="W40" s="405">
        <v>0</v>
      </c>
      <c r="X40" s="406">
        <v>2</v>
      </c>
      <c r="Y40" s="405">
        <v>1</v>
      </c>
      <c r="Z40" s="407">
        <v>46961</v>
      </c>
      <c r="AA40" s="407">
        <v>49009</v>
      </c>
      <c r="AB40" s="403">
        <v>203187</v>
      </c>
    </row>
    <row r="41" spans="1:28" s="1" customFormat="1" ht="20.100000000000001" customHeight="1">
      <c r="A41" s="401">
        <v>33</v>
      </c>
      <c r="B41" s="402" t="s">
        <v>1</v>
      </c>
      <c r="C41" s="403">
        <v>397226</v>
      </c>
      <c r="D41" s="403">
        <v>340191</v>
      </c>
      <c r="E41" s="403">
        <v>339858</v>
      </c>
      <c r="F41" s="403">
        <v>333</v>
      </c>
      <c r="G41" s="403">
        <v>31591</v>
      </c>
      <c r="H41" s="403">
        <v>16731</v>
      </c>
      <c r="I41" s="403">
        <v>1011</v>
      </c>
      <c r="J41" s="403">
        <v>7702</v>
      </c>
      <c r="K41" s="408">
        <v>0</v>
      </c>
      <c r="L41" s="405">
        <v>1644</v>
      </c>
      <c r="M41" s="405">
        <v>116791</v>
      </c>
      <c r="N41" s="405">
        <v>49516</v>
      </c>
      <c r="O41" s="405">
        <v>38218</v>
      </c>
      <c r="P41" s="406">
        <v>1531</v>
      </c>
      <c r="Q41" s="405">
        <v>2407</v>
      </c>
      <c r="R41" s="405">
        <v>1475</v>
      </c>
      <c r="S41" s="406">
        <v>56</v>
      </c>
      <c r="T41" s="405">
        <v>3676</v>
      </c>
      <c r="U41" s="406">
        <v>1121</v>
      </c>
      <c r="V41" s="411">
        <v>913</v>
      </c>
      <c r="W41" s="405">
        <v>0</v>
      </c>
      <c r="X41" s="406">
        <v>2</v>
      </c>
      <c r="Y41" s="405">
        <v>2</v>
      </c>
      <c r="Z41" s="407">
        <v>164306</v>
      </c>
      <c r="AA41" s="407">
        <v>176744</v>
      </c>
      <c r="AB41" s="403">
        <v>888331</v>
      </c>
    </row>
    <row r="42" spans="1:28" s="114" customFormat="1" ht="20.100000000000001" customHeight="1">
      <c r="A42" s="401">
        <v>34</v>
      </c>
      <c r="B42" s="402" t="s">
        <v>2</v>
      </c>
      <c r="C42" s="403">
        <v>5304003</v>
      </c>
      <c r="D42" s="403">
        <v>4803353</v>
      </c>
      <c r="E42" s="403">
        <v>4784615</v>
      </c>
      <c r="F42" s="403">
        <v>18738</v>
      </c>
      <c r="G42" s="403">
        <v>273247</v>
      </c>
      <c r="H42" s="403">
        <v>75060</v>
      </c>
      <c r="I42" s="404">
        <v>159</v>
      </c>
      <c r="J42" s="403">
        <v>139676</v>
      </c>
      <c r="K42" s="405">
        <v>12508</v>
      </c>
      <c r="L42" s="405">
        <v>15627</v>
      </c>
      <c r="M42" s="405">
        <v>1495055</v>
      </c>
      <c r="N42" s="405">
        <v>466881</v>
      </c>
      <c r="O42" s="405">
        <v>385312</v>
      </c>
      <c r="P42" s="405">
        <v>13669</v>
      </c>
      <c r="Q42" s="405">
        <v>11937</v>
      </c>
      <c r="R42" s="405">
        <v>8449</v>
      </c>
      <c r="S42" s="406">
        <v>22</v>
      </c>
      <c r="T42" s="405">
        <v>1637</v>
      </c>
      <c r="U42" s="406">
        <v>530</v>
      </c>
      <c r="V42" s="411">
        <v>415</v>
      </c>
      <c r="W42" s="405">
        <v>0</v>
      </c>
      <c r="X42" s="405">
        <v>0</v>
      </c>
      <c r="Y42" s="405">
        <v>0</v>
      </c>
      <c r="Z42" s="407">
        <v>1920186</v>
      </c>
      <c r="AA42" s="407">
        <v>2005358</v>
      </c>
      <c r="AB42" s="403">
        <v>10730240</v>
      </c>
    </row>
    <row r="43" spans="1:28" s="5" customFormat="1" ht="20.100000000000001" customHeight="1">
      <c r="A43" s="401">
        <v>35</v>
      </c>
      <c r="B43" s="402" t="s">
        <v>3</v>
      </c>
      <c r="C43" s="403">
        <v>1164299</v>
      </c>
      <c r="D43" s="403">
        <v>1056077</v>
      </c>
      <c r="E43" s="403">
        <v>1052725</v>
      </c>
      <c r="F43" s="403">
        <v>3352</v>
      </c>
      <c r="G43" s="403">
        <v>63893</v>
      </c>
      <c r="H43" s="403">
        <v>36031</v>
      </c>
      <c r="I43" s="403">
        <v>1233</v>
      </c>
      <c r="J43" s="403">
        <v>7064</v>
      </c>
      <c r="K43" s="412">
        <v>1</v>
      </c>
      <c r="L43" s="405">
        <v>5003</v>
      </c>
      <c r="M43" s="405">
        <v>499380</v>
      </c>
      <c r="N43" s="405">
        <v>161614</v>
      </c>
      <c r="O43" s="405">
        <v>137230</v>
      </c>
      <c r="P43" s="405">
        <v>5265</v>
      </c>
      <c r="Q43" s="405">
        <v>4321</v>
      </c>
      <c r="R43" s="405">
        <v>3120</v>
      </c>
      <c r="S43" s="406">
        <v>45</v>
      </c>
      <c r="T43" s="405">
        <v>3004</v>
      </c>
      <c r="U43" s="406">
        <v>712</v>
      </c>
      <c r="V43" s="411">
        <v>596</v>
      </c>
      <c r="W43" s="405">
        <v>0</v>
      </c>
      <c r="X43" s="405">
        <v>0</v>
      </c>
      <c r="Y43" s="405">
        <v>0</v>
      </c>
      <c r="Z43" s="407">
        <v>653643</v>
      </c>
      <c r="AA43" s="407">
        <v>679344</v>
      </c>
      <c r="AB43" s="403">
        <v>2618729</v>
      </c>
    </row>
    <row r="44" spans="1:28" s="1" customFormat="1" ht="18" customHeight="1">
      <c r="A44" s="413">
        <v>36</v>
      </c>
      <c r="B44" s="402" t="s">
        <v>4</v>
      </c>
      <c r="C44" s="403">
        <v>30059</v>
      </c>
      <c r="D44" s="403">
        <v>25347</v>
      </c>
      <c r="E44" s="403">
        <v>25345</v>
      </c>
      <c r="F44" s="403">
        <v>2</v>
      </c>
      <c r="G44" s="403">
        <v>2244</v>
      </c>
      <c r="H44" s="404">
        <v>2154</v>
      </c>
      <c r="I44" s="404">
        <v>0</v>
      </c>
      <c r="J44" s="403">
        <v>314</v>
      </c>
      <c r="K44" s="408">
        <v>0</v>
      </c>
      <c r="L44" s="405">
        <v>156</v>
      </c>
      <c r="M44" s="405">
        <v>7335</v>
      </c>
      <c r="N44" s="405">
        <v>4293</v>
      </c>
      <c r="O44" s="405">
        <v>3262</v>
      </c>
      <c r="P44" s="406">
        <v>141</v>
      </c>
      <c r="Q44" s="406">
        <v>259</v>
      </c>
      <c r="R44" s="406">
        <v>148</v>
      </c>
      <c r="S44" s="411">
        <v>0</v>
      </c>
      <c r="T44" s="405">
        <v>9</v>
      </c>
      <c r="U44" s="405">
        <v>2</v>
      </c>
      <c r="V44" s="411">
        <v>2</v>
      </c>
      <c r="W44" s="405">
        <v>0</v>
      </c>
      <c r="X44" s="405">
        <v>0</v>
      </c>
      <c r="Y44" s="405">
        <v>0</v>
      </c>
      <c r="Z44" s="407">
        <v>11053</v>
      </c>
      <c r="AA44" s="407">
        <v>12195</v>
      </c>
      <c r="AB44" s="403">
        <v>102874</v>
      </c>
    </row>
    <row r="45" spans="1:28" s="1" customFormat="1" ht="20.100000000000001" customHeight="1">
      <c r="A45" s="413">
        <v>37</v>
      </c>
      <c r="B45" s="402" t="s">
        <v>5</v>
      </c>
      <c r="C45" s="403">
        <v>65680</v>
      </c>
      <c r="D45" s="403">
        <v>57239</v>
      </c>
      <c r="E45" s="403">
        <v>57196</v>
      </c>
      <c r="F45" s="403">
        <v>43</v>
      </c>
      <c r="G45" s="403">
        <v>5290</v>
      </c>
      <c r="H45" s="403">
        <v>2379</v>
      </c>
      <c r="I45" s="404">
        <v>6</v>
      </c>
      <c r="J45" s="403">
        <v>730</v>
      </c>
      <c r="K45" s="412">
        <v>36</v>
      </c>
      <c r="L45" s="405">
        <v>380</v>
      </c>
      <c r="M45" s="405">
        <v>31936</v>
      </c>
      <c r="N45" s="405">
        <v>12648</v>
      </c>
      <c r="O45" s="405">
        <v>11006</v>
      </c>
      <c r="P45" s="406">
        <v>367</v>
      </c>
      <c r="Q45" s="406">
        <v>487</v>
      </c>
      <c r="R45" s="406">
        <v>349</v>
      </c>
      <c r="S45" s="406">
        <v>0</v>
      </c>
      <c r="T45" s="406">
        <v>46</v>
      </c>
      <c r="U45" s="406">
        <v>22</v>
      </c>
      <c r="V45" s="411">
        <v>17</v>
      </c>
      <c r="W45" s="405">
        <v>0</v>
      </c>
      <c r="X45" s="405">
        <v>0</v>
      </c>
      <c r="Y45" s="405">
        <v>0</v>
      </c>
      <c r="Z45" s="407">
        <v>44101</v>
      </c>
      <c r="AA45" s="407">
        <v>45886</v>
      </c>
      <c r="AB45" s="403">
        <v>164845</v>
      </c>
    </row>
    <row r="46" spans="1:28" s="114" customFormat="1" ht="20.100000000000001" customHeight="1">
      <c r="A46" s="413">
        <v>38</v>
      </c>
      <c r="B46" s="402" t="s">
        <v>6</v>
      </c>
      <c r="C46" s="403">
        <v>306450</v>
      </c>
      <c r="D46" s="403">
        <v>259827</v>
      </c>
      <c r="E46" s="403">
        <v>259639</v>
      </c>
      <c r="F46" s="403">
        <v>188</v>
      </c>
      <c r="G46" s="403">
        <v>29671</v>
      </c>
      <c r="H46" s="403">
        <v>15017</v>
      </c>
      <c r="I46" s="404">
        <v>0</v>
      </c>
      <c r="J46" s="403">
        <v>1935</v>
      </c>
      <c r="K46" s="412">
        <v>0</v>
      </c>
      <c r="L46" s="405">
        <v>1541</v>
      </c>
      <c r="M46" s="405">
        <v>109481</v>
      </c>
      <c r="N46" s="405">
        <v>43947</v>
      </c>
      <c r="O46" s="405">
        <v>36309</v>
      </c>
      <c r="P46" s="405">
        <v>2132</v>
      </c>
      <c r="Q46" s="405">
        <v>1741</v>
      </c>
      <c r="R46" s="406">
        <v>1177</v>
      </c>
      <c r="S46" s="411">
        <v>2</v>
      </c>
      <c r="T46" s="406">
        <v>142</v>
      </c>
      <c r="U46" s="406">
        <v>59</v>
      </c>
      <c r="V46" s="411">
        <v>44</v>
      </c>
      <c r="W46" s="405">
        <v>0</v>
      </c>
      <c r="X46" s="405">
        <v>0</v>
      </c>
      <c r="Y46" s="405">
        <v>0</v>
      </c>
      <c r="Z46" s="407">
        <v>150828</v>
      </c>
      <c r="AA46" s="407">
        <v>159045</v>
      </c>
      <c r="AB46" s="403">
        <v>820197</v>
      </c>
    </row>
    <row r="47" spans="1:28" s="1" customFormat="1" ht="20.100000000000001" customHeight="1">
      <c r="A47" s="413">
        <v>39</v>
      </c>
      <c r="B47" s="402" t="s">
        <v>7</v>
      </c>
      <c r="C47" s="403">
        <v>85713</v>
      </c>
      <c r="D47" s="403">
        <v>79111</v>
      </c>
      <c r="E47" s="403">
        <v>79059</v>
      </c>
      <c r="F47" s="403">
        <v>52</v>
      </c>
      <c r="G47" s="403">
        <v>4250</v>
      </c>
      <c r="H47" s="403">
        <v>1703</v>
      </c>
      <c r="I47" s="404">
        <v>16</v>
      </c>
      <c r="J47" s="403">
        <v>633</v>
      </c>
      <c r="K47" s="408">
        <v>0</v>
      </c>
      <c r="L47" s="405">
        <v>399</v>
      </c>
      <c r="M47" s="405">
        <v>39269</v>
      </c>
      <c r="N47" s="405">
        <v>12438</v>
      </c>
      <c r="O47" s="405">
        <v>10854</v>
      </c>
      <c r="P47" s="406">
        <v>445</v>
      </c>
      <c r="Q47" s="406">
        <v>355</v>
      </c>
      <c r="R47" s="406">
        <v>267</v>
      </c>
      <c r="S47" s="411">
        <v>4</v>
      </c>
      <c r="T47" s="406">
        <v>87</v>
      </c>
      <c r="U47" s="406">
        <v>37</v>
      </c>
      <c r="V47" s="411">
        <v>33</v>
      </c>
      <c r="W47" s="405">
        <v>0</v>
      </c>
      <c r="X47" s="405">
        <v>0</v>
      </c>
      <c r="Y47" s="405">
        <v>0</v>
      </c>
      <c r="Z47" s="407">
        <v>51358</v>
      </c>
      <c r="AA47" s="407">
        <v>53034</v>
      </c>
      <c r="AB47" s="403">
        <v>188419</v>
      </c>
    </row>
    <row r="48" spans="1:28" s="1" customFormat="1" ht="17.25" customHeight="1">
      <c r="A48" s="413">
        <v>40</v>
      </c>
      <c r="B48" s="402" t="s">
        <v>8</v>
      </c>
      <c r="C48" s="403">
        <v>36137</v>
      </c>
      <c r="D48" s="403">
        <v>29580</v>
      </c>
      <c r="E48" s="403">
        <v>29559</v>
      </c>
      <c r="F48" s="403">
        <v>21</v>
      </c>
      <c r="G48" s="403">
        <v>4559</v>
      </c>
      <c r="H48" s="403">
        <v>1389</v>
      </c>
      <c r="I48" s="404">
        <v>108</v>
      </c>
      <c r="J48" s="403">
        <v>501</v>
      </c>
      <c r="K48" s="408">
        <v>0</v>
      </c>
      <c r="L48" s="405">
        <v>218</v>
      </c>
      <c r="M48" s="405">
        <v>17213</v>
      </c>
      <c r="N48" s="405">
        <v>6507</v>
      </c>
      <c r="O48" s="405">
        <v>5468</v>
      </c>
      <c r="P48" s="406">
        <v>210</v>
      </c>
      <c r="Q48" s="406">
        <v>236</v>
      </c>
      <c r="R48" s="406">
        <v>175</v>
      </c>
      <c r="S48" s="406">
        <v>4</v>
      </c>
      <c r="T48" s="406">
        <v>230</v>
      </c>
      <c r="U48" s="406">
        <v>38</v>
      </c>
      <c r="V48" s="411">
        <v>25</v>
      </c>
      <c r="W48" s="405">
        <v>0</v>
      </c>
      <c r="X48" s="405">
        <v>0</v>
      </c>
      <c r="Y48" s="405">
        <v>0</v>
      </c>
      <c r="Z48" s="407">
        <v>23543</v>
      </c>
      <c r="AA48" s="407">
        <v>24656</v>
      </c>
      <c r="AB48" s="403">
        <v>110026</v>
      </c>
    </row>
    <row r="49" spans="1:28" s="5" customFormat="1" ht="20.100000000000001" customHeight="1">
      <c r="A49" s="413">
        <v>41</v>
      </c>
      <c r="B49" s="402" t="s">
        <v>44</v>
      </c>
      <c r="C49" s="403">
        <v>695065</v>
      </c>
      <c r="D49" s="403">
        <v>633064</v>
      </c>
      <c r="E49" s="403">
        <v>632668</v>
      </c>
      <c r="F49" s="403">
        <v>396</v>
      </c>
      <c r="G49" s="403">
        <v>41274</v>
      </c>
      <c r="H49" s="403">
        <v>18079</v>
      </c>
      <c r="I49" s="403">
        <v>664</v>
      </c>
      <c r="J49" s="403">
        <v>1965</v>
      </c>
      <c r="K49" s="408">
        <v>19</v>
      </c>
      <c r="L49" s="405">
        <v>2177</v>
      </c>
      <c r="M49" s="405">
        <v>169432</v>
      </c>
      <c r="N49" s="405">
        <v>64502</v>
      </c>
      <c r="O49" s="405">
        <v>53337</v>
      </c>
      <c r="P49" s="405">
        <v>3897</v>
      </c>
      <c r="Q49" s="405">
        <v>2774</v>
      </c>
      <c r="R49" s="405">
        <v>1930</v>
      </c>
      <c r="S49" s="406">
        <v>17</v>
      </c>
      <c r="T49" s="405">
        <v>1375</v>
      </c>
      <c r="U49" s="406">
        <v>215</v>
      </c>
      <c r="V49" s="411">
        <v>175</v>
      </c>
      <c r="W49" s="406">
        <v>0</v>
      </c>
      <c r="X49" s="405">
        <v>0</v>
      </c>
      <c r="Y49" s="405">
        <v>0</v>
      </c>
      <c r="Z49" s="407">
        <v>232340</v>
      </c>
      <c r="AA49" s="407">
        <v>244389</v>
      </c>
      <c r="AB49" s="403">
        <v>1537836</v>
      </c>
    </row>
    <row r="50" spans="1:28" s="1" customFormat="1" ht="20.100000000000001" customHeight="1">
      <c r="A50" s="413">
        <v>42</v>
      </c>
      <c r="B50" s="402" t="s">
        <v>146</v>
      </c>
      <c r="C50" s="403">
        <v>430730</v>
      </c>
      <c r="D50" s="403">
        <v>368956</v>
      </c>
      <c r="E50" s="403">
        <v>368814</v>
      </c>
      <c r="F50" s="403">
        <v>142</v>
      </c>
      <c r="G50" s="403">
        <v>31529</v>
      </c>
      <c r="H50" s="403">
        <v>25909</v>
      </c>
      <c r="I50" s="404">
        <v>505</v>
      </c>
      <c r="J50" s="403">
        <v>3829</v>
      </c>
      <c r="K50" s="408">
        <v>2</v>
      </c>
      <c r="L50" s="405">
        <v>1422</v>
      </c>
      <c r="M50" s="405">
        <v>123457</v>
      </c>
      <c r="N50" s="405">
        <v>48182</v>
      </c>
      <c r="O50" s="405">
        <v>38547</v>
      </c>
      <c r="P50" s="405">
        <v>1939</v>
      </c>
      <c r="Q50" s="405">
        <v>2330</v>
      </c>
      <c r="R50" s="405">
        <v>1527</v>
      </c>
      <c r="S50" s="406">
        <v>32</v>
      </c>
      <c r="T50" s="405">
        <v>3086</v>
      </c>
      <c r="U50" s="406">
        <v>629</v>
      </c>
      <c r="V50" s="411">
        <v>536</v>
      </c>
      <c r="W50" s="405">
        <v>0</v>
      </c>
      <c r="X50" s="406">
        <v>1</v>
      </c>
      <c r="Y50" s="405">
        <v>1</v>
      </c>
      <c r="Z50" s="407">
        <v>170547</v>
      </c>
      <c r="AA50" s="407">
        <v>181078</v>
      </c>
      <c r="AB50" s="403">
        <v>1069510</v>
      </c>
    </row>
    <row r="51" spans="1:28" s="5" customFormat="1" ht="18.75" customHeight="1">
      <c r="A51" s="413">
        <v>43</v>
      </c>
      <c r="B51" s="402" t="s">
        <v>39</v>
      </c>
      <c r="C51" s="403">
        <v>117547</v>
      </c>
      <c r="D51" s="403">
        <v>100600</v>
      </c>
      <c r="E51" s="403">
        <v>100558</v>
      </c>
      <c r="F51" s="403">
        <v>42</v>
      </c>
      <c r="G51" s="403">
        <v>10096</v>
      </c>
      <c r="H51" s="403">
        <v>4179</v>
      </c>
      <c r="I51" s="404">
        <v>6</v>
      </c>
      <c r="J51" s="403">
        <v>2666</v>
      </c>
      <c r="K51" s="408">
        <v>0</v>
      </c>
      <c r="L51" s="405">
        <v>679</v>
      </c>
      <c r="M51" s="405">
        <v>62717</v>
      </c>
      <c r="N51" s="405">
        <v>26537</v>
      </c>
      <c r="O51" s="405">
        <v>23670</v>
      </c>
      <c r="P51" s="406">
        <v>931</v>
      </c>
      <c r="Q51" s="406">
        <v>1027</v>
      </c>
      <c r="R51" s="406">
        <v>785</v>
      </c>
      <c r="S51" s="406">
        <v>4</v>
      </c>
      <c r="T51" s="406">
        <v>140</v>
      </c>
      <c r="U51" s="406">
        <v>41</v>
      </c>
      <c r="V51" s="411">
        <v>33</v>
      </c>
      <c r="W51" s="405">
        <v>0</v>
      </c>
      <c r="X51" s="405">
        <v>0</v>
      </c>
      <c r="Y51" s="405">
        <v>0</v>
      </c>
      <c r="Z51" s="407">
        <v>88959</v>
      </c>
      <c r="AA51" s="407">
        <v>92076</v>
      </c>
      <c r="AB51" s="403">
        <v>355737</v>
      </c>
    </row>
    <row r="52" spans="1:28" s="1" customFormat="1" ht="20.100000000000001" customHeight="1">
      <c r="A52" s="413">
        <v>44</v>
      </c>
      <c r="B52" s="416" t="s">
        <v>40</v>
      </c>
      <c r="C52" s="403">
        <v>87752</v>
      </c>
      <c r="D52" s="403">
        <v>72785</v>
      </c>
      <c r="E52" s="403">
        <v>72747</v>
      </c>
      <c r="F52" s="403">
        <v>38</v>
      </c>
      <c r="G52" s="403">
        <v>7871</v>
      </c>
      <c r="H52" s="403">
        <v>3761</v>
      </c>
      <c r="I52" s="403">
        <v>844</v>
      </c>
      <c r="J52" s="403">
        <v>2491</v>
      </c>
      <c r="K52" s="408">
        <v>0</v>
      </c>
      <c r="L52" s="405">
        <v>786</v>
      </c>
      <c r="M52" s="405">
        <v>43962</v>
      </c>
      <c r="N52" s="405">
        <v>20557</v>
      </c>
      <c r="O52" s="405">
        <v>16348</v>
      </c>
      <c r="P52" s="406">
        <v>534</v>
      </c>
      <c r="Q52" s="406">
        <v>767</v>
      </c>
      <c r="R52" s="406">
        <v>487</v>
      </c>
      <c r="S52" s="406">
        <v>37</v>
      </c>
      <c r="T52" s="405">
        <v>3263</v>
      </c>
      <c r="U52" s="406">
        <v>590</v>
      </c>
      <c r="V52" s="411">
        <v>441</v>
      </c>
      <c r="W52" s="405">
        <v>0</v>
      </c>
      <c r="X52" s="405">
        <v>0</v>
      </c>
      <c r="Y52" s="405">
        <v>0</v>
      </c>
      <c r="Z52" s="407">
        <v>65858</v>
      </c>
      <c r="AA52" s="407">
        <v>70496</v>
      </c>
      <c r="AB52" s="403">
        <v>300759</v>
      </c>
    </row>
    <row r="53" spans="1:28" s="1" customFormat="1" ht="20.100000000000001" customHeight="1">
      <c r="A53" s="413">
        <v>45</v>
      </c>
      <c r="B53" s="416" t="s">
        <v>41</v>
      </c>
      <c r="C53" s="403">
        <v>334996</v>
      </c>
      <c r="D53" s="403">
        <v>286754</v>
      </c>
      <c r="E53" s="403">
        <v>286600</v>
      </c>
      <c r="F53" s="403">
        <v>154</v>
      </c>
      <c r="G53" s="403">
        <v>26261</v>
      </c>
      <c r="H53" s="403">
        <v>14920</v>
      </c>
      <c r="I53" s="403">
        <v>1028</v>
      </c>
      <c r="J53" s="403">
        <v>6033</v>
      </c>
      <c r="K53" s="408">
        <v>0</v>
      </c>
      <c r="L53" s="405">
        <v>1224</v>
      </c>
      <c r="M53" s="405">
        <v>107428</v>
      </c>
      <c r="N53" s="405">
        <v>35762</v>
      </c>
      <c r="O53" s="405">
        <v>30108</v>
      </c>
      <c r="P53" s="405">
        <v>1635</v>
      </c>
      <c r="Q53" s="405">
        <v>1754</v>
      </c>
      <c r="R53" s="406">
        <v>1134</v>
      </c>
      <c r="S53" s="406">
        <v>22</v>
      </c>
      <c r="T53" s="405">
        <v>1661</v>
      </c>
      <c r="U53" s="406">
        <v>399</v>
      </c>
      <c r="V53" s="411">
        <v>357</v>
      </c>
      <c r="W53" s="405">
        <v>0</v>
      </c>
      <c r="X53" s="405">
        <v>0</v>
      </c>
      <c r="Y53" s="405">
        <v>0</v>
      </c>
      <c r="Z53" s="407">
        <v>143569</v>
      </c>
      <c r="AA53" s="407">
        <v>149885</v>
      </c>
      <c r="AB53" s="403">
        <v>786747</v>
      </c>
    </row>
    <row r="54" spans="1:28" s="1" customFormat="1" ht="20.100000000000001" customHeight="1">
      <c r="A54" s="413">
        <v>46</v>
      </c>
      <c r="B54" s="416" t="s">
        <v>206</v>
      </c>
      <c r="C54" s="403">
        <v>104710</v>
      </c>
      <c r="D54" s="403">
        <v>85342</v>
      </c>
      <c r="E54" s="403">
        <v>85262</v>
      </c>
      <c r="F54" s="403">
        <v>80</v>
      </c>
      <c r="G54" s="403">
        <v>11374</v>
      </c>
      <c r="H54" s="403">
        <v>6560</v>
      </c>
      <c r="I54" s="404">
        <v>3</v>
      </c>
      <c r="J54" s="403">
        <v>1431</v>
      </c>
      <c r="K54" s="408">
        <v>0</v>
      </c>
      <c r="L54" s="405">
        <v>658</v>
      </c>
      <c r="M54" s="405">
        <v>50276</v>
      </c>
      <c r="N54" s="405">
        <v>18650</v>
      </c>
      <c r="O54" s="405">
        <v>13857</v>
      </c>
      <c r="P54" s="406">
        <v>1102</v>
      </c>
      <c r="Q54" s="405">
        <v>1569</v>
      </c>
      <c r="R54" s="406">
        <v>911</v>
      </c>
      <c r="S54" s="406">
        <v>1</v>
      </c>
      <c r="T54" s="406">
        <v>71</v>
      </c>
      <c r="U54" s="406">
        <v>46</v>
      </c>
      <c r="V54" s="411">
        <v>37</v>
      </c>
      <c r="W54" s="405">
        <v>0</v>
      </c>
      <c r="X54" s="405">
        <v>0</v>
      </c>
      <c r="Y54" s="405">
        <v>0</v>
      </c>
      <c r="Z54" s="407">
        <v>66913</v>
      </c>
      <c r="AA54" s="407">
        <v>72373</v>
      </c>
      <c r="AB54" s="403">
        <v>477957</v>
      </c>
    </row>
    <row r="55" spans="1:28" s="1" customFormat="1" ht="20.100000000000001" customHeight="1">
      <c r="A55" s="413">
        <v>47</v>
      </c>
      <c r="B55" s="416" t="s">
        <v>42</v>
      </c>
      <c r="C55" s="403">
        <v>135924</v>
      </c>
      <c r="D55" s="403">
        <v>111618</v>
      </c>
      <c r="E55" s="403">
        <v>111616</v>
      </c>
      <c r="F55" s="403">
        <v>2</v>
      </c>
      <c r="G55" s="403">
        <v>18744</v>
      </c>
      <c r="H55" s="403">
        <v>5443</v>
      </c>
      <c r="I55" s="404">
        <v>5</v>
      </c>
      <c r="J55" s="403">
        <v>114</v>
      </c>
      <c r="K55" s="408">
        <v>0</v>
      </c>
      <c r="L55" s="405">
        <v>212</v>
      </c>
      <c r="M55" s="405">
        <v>12748</v>
      </c>
      <c r="N55" s="405">
        <v>9563</v>
      </c>
      <c r="O55" s="405">
        <v>5520</v>
      </c>
      <c r="P55" s="406">
        <v>263</v>
      </c>
      <c r="Q55" s="406">
        <v>932</v>
      </c>
      <c r="R55" s="406">
        <v>426</v>
      </c>
      <c r="S55" s="411">
        <v>1</v>
      </c>
      <c r="T55" s="406">
        <v>47</v>
      </c>
      <c r="U55" s="406">
        <v>34</v>
      </c>
      <c r="V55" s="411">
        <v>19</v>
      </c>
      <c r="W55" s="405">
        <v>0</v>
      </c>
      <c r="X55" s="405">
        <v>0</v>
      </c>
      <c r="Y55" s="405">
        <v>0</v>
      </c>
      <c r="Z55" s="407">
        <v>19236</v>
      </c>
      <c r="AA55" s="407">
        <v>23800</v>
      </c>
      <c r="AB55" s="403">
        <v>338836</v>
      </c>
    </row>
    <row r="56" spans="1:28" s="1" customFormat="1" ht="20.100000000000001" customHeight="1">
      <c r="A56" s="413">
        <v>48</v>
      </c>
      <c r="B56" s="416" t="s">
        <v>95</v>
      </c>
      <c r="C56" s="403">
        <v>289602</v>
      </c>
      <c r="D56" s="403">
        <v>265566</v>
      </c>
      <c r="E56" s="403">
        <v>264610</v>
      </c>
      <c r="F56" s="403">
        <v>956</v>
      </c>
      <c r="G56" s="403">
        <v>11825</v>
      </c>
      <c r="H56" s="403">
        <v>6341</v>
      </c>
      <c r="I56" s="403">
        <v>979</v>
      </c>
      <c r="J56" s="403">
        <v>4891</v>
      </c>
      <c r="K56" s="408">
        <v>0</v>
      </c>
      <c r="L56" s="405">
        <v>923</v>
      </c>
      <c r="M56" s="405">
        <v>99170</v>
      </c>
      <c r="N56" s="405">
        <v>27307</v>
      </c>
      <c r="O56" s="405">
        <v>23057</v>
      </c>
      <c r="P56" s="406">
        <v>740</v>
      </c>
      <c r="Q56" s="406">
        <v>861</v>
      </c>
      <c r="R56" s="406">
        <v>622</v>
      </c>
      <c r="S56" s="406">
        <v>17</v>
      </c>
      <c r="T56" s="405">
        <v>1462</v>
      </c>
      <c r="U56" s="406">
        <v>218</v>
      </c>
      <c r="V56" s="411">
        <v>179</v>
      </c>
      <c r="W56" s="405">
        <v>0</v>
      </c>
      <c r="X56" s="405">
        <v>0</v>
      </c>
      <c r="Y56" s="405">
        <v>0</v>
      </c>
      <c r="Z56" s="407">
        <v>126170</v>
      </c>
      <c r="AA56" s="407">
        <v>130698</v>
      </c>
      <c r="AB56" s="403">
        <v>595633</v>
      </c>
    </row>
    <row r="57" spans="1:28" s="1" customFormat="1" ht="20.100000000000001" customHeight="1">
      <c r="A57" s="413">
        <v>49</v>
      </c>
      <c r="B57" s="416" t="s">
        <v>96</v>
      </c>
      <c r="C57" s="403">
        <v>41036</v>
      </c>
      <c r="D57" s="403">
        <v>30840</v>
      </c>
      <c r="E57" s="403">
        <v>30840</v>
      </c>
      <c r="F57" s="403">
        <v>0</v>
      </c>
      <c r="G57" s="403">
        <v>8120</v>
      </c>
      <c r="H57" s="403">
        <v>2034</v>
      </c>
      <c r="I57" s="403">
        <v>0</v>
      </c>
      <c r="J57" s="403">
        <v>42</v>
      </c>
      <c r="K57" s="408">
        <v>0</v>
      </c>
      <c r="L57" s="405">
        <v>78</v>
      </c>
      <c r="M57" s="405">
        <v>4745</v>
      </c>
      <c r="N57" s="405">
        <v>3038</v>
      </c>
      <c r="O57" s="405">
        <v>1734</v>
      </c>
      <c r="P57" s="406">
        <v>145</v>
      </c>
      <c r="Q57" s="406">
        <v>266</v>
      </c>
      <c r="R57" s="406">
        <v>132</v>
      </c>
      <c r="S57" s="406">
        <v>1</v>
      </c>
      <c r="T57" s="406">
        <v>2</v>
      </c>
      <c r="U57" s="411">
        <v>2</v>
      </c>
      <c r="V57" s="411">
        <v>2</v>
      </c>
      <c r="W57" s="405">
        <v>0</v>
      </c>
      <c r="X57" s="405">
        <v>0</v>
      </c>
      <c r="Y57" s="405">
        <v>0</v>
      </c>
      <c r="Z57" s="407">
        <v>6839</v>
      </c>
      <c r="AA57" s="407">
        <v>8277</v>
      </c>
      <c r="AB57" s="403">
        <v>121589</v>
      </c>
    </row>
    <row r="58" spans="1:28" s="1" customFormat="1" ht="20.100000000000001" customHeight="1">
      <c r="A58" s="413">
        <v>50</v>
      </c>
      <c r="B58" s="416" t="s">
        <v>97</v>
      </c>
      <c r="C58" s="403">
        <v>60262</v>
      </c>
      <c r="D58" s="403">
        <v>51107</v>
      </c>
      <c r="E58" s="403">
        <v>51079</v>
      </c>
      <c r="F58" s="403">
        <v>28</v>
      </c>
      <c r="G58" s="403">
        <v>5403</v>
      </c>
      <c r="H58" s="403">
        <v>2139</v>
      </c>
      <c r="I58" s="403">
        <v>785</v>
      </c>
      <c r="J58" s="403">
        <v>828</v>
      </c>
      <c r="K58" s="408">
        <v>0</v>
      </c>
      <c r="L58" s="405">
        <v>298</v>
      </c>
      <c r="M58" s="405">
        <v>20132</v>
      </c>
      <c r="N58" s="405">
        <v>7278</v>
      </c>
      <c r="O58" s="405">
        <v>6079</v>
      </c>
      <c r="P58" s="406">
        <v>202</v>
      </c>
      <c r="Q58" s="406">
        <v>301</v>
      </c>
      <c r="R58" s="406">
        <v>213</v>
      </c>
      <c r="S58" s="406">
        <v>12</v>
      </c>
      <c r="T58" s="406">
        <v>1056</v>
      </c>
      <c r="U58" s="406">
        <v>148</v>
      </c>
      <c r="V58" s="411">
        <v>118</v>
      </c>
      <c r="W58" s="405">
        <v>0</v>
      </c>
      <c r="X58" s="405">
        <v>0</v>
      </c>
      <c r="Y58" s="405">
        <v>0</v>
      </c>
      <c r="Z58" s="407">
        <v>28110</v>
      </c>
      <c r="AA58" s="407">
        <v>29427</v>
      </c>
      <c r="AB58" s="403">
        <v>140896</v>
      </c>
    </row>
    <row r="59" spans="1:28" s="1" customFormat="1" ht="20.100000000000001" customHeight="1">
      <c r="A59" s="413">
        <v>51</v>
      </c>
      <c r="B59" s="416" t="s">
        <v>98</v>
      </c>
      <c r="C59" s="403">
        <v>53882</v>
      </c>
      <c r="D59" s="403">
        <v>43243</v>
      </c>
      <c r="E59" s="403">
        <v>43220</v>
      </c>
      <c r="F59" s="403">
        <v>23</v>
      </c>
      <c r="G59" s="403">
        <v>5577</v>
      </c>
      <c r="H59" s="404">
        <v>4172</v>
      </c>
      <c r="I59" s="404">
        <v>86</v>
      </c>
      <c r="J59" s="403">
        <v>804</v>
      </c>
      <c r="K59" s="408">
        <v>0</v>
      </c>
      <c r="L59" s="405">
        <v>250</v>
      </c>
      <c r="M59" s="405">
        <v>17259</v>
      </c>
      <c r="N59" s="405">
        <v>7394</v>
      </c>
      <c r="O59" s="405">
        <v>5975</v>
      </c>
      <c r="P59" s="406">
        <v>259</v>
      </c>
      <c r="Q59" s="406">
        <v>354</v>
      </c>
      <c r="R59" s="406">
        <v>218</v>
      </c>
      <c r="S59" s="406">
        <v>4</v>
      </c>
      <c r="T59" s="406">
        <v>323</v>
      </c>
      <c r="U59" s="406">
        <v>78</v>
      </c>
      <c r="V59" s="411">
        <v>69</v>
      </c>
      <c r="W59" s="405">
        <v>0</v>
      </c>
      <c r="X59" s="405">
        <v>0</v>
      </c>
      <c r="Y59" s="405">
        <v>0</v>
      </c>
      <c r="Z59" s="407">
        <v>24357</v>
      </c>
      <c r="AA59" s="407">
        <v>25921</v>
      </c>
      <c r="AB59" s="403">
        <v>141006</v>
      </c>
    </row>
    <row r="60" spans="1:28" s="1" customFormat="1" ht="20.100000000000001" customHeight="1">
      <c r="A60" s="413">
        <v>52</v>
      </c>
      <c r="B60" s="416" t="s">
        <v>99</v>
      </c>
      <c r="C60" s="403">
        <v>124401</v>
      </c>
      <c r="D60" s="403">
        <v>100314</v>
      </c>
      <c r="E60" s="403">
        <v>100166</v>
      </c>
      <c r="F60" s="403">
        <v>148</v>
      </c>
      <c r="G60" s="403">
        <v>13383</v>
      </c>
      <c r="H60" s="403">
        <v>4772</v>
      </c>
      <c r="I60" s="404">
        <v>512</v>
      </c>
      <c r="J60" s="403">
        <v>5379</v>
      </c>
      <c r="K60" s="406">
        <v>41</v>
      </c>
      <c r="L60" s="405">
        <v>867</v>
      </c>
      <c r="M60" s="405">
        <v>62181</v>
      </c>
      <c r="N60" s="405">
        <v>21573</v>
      </c>
      <c r="O60" s="405">
        <v>18241</v>
      </c>
      <c r="P60" s="406">
        <v>1224</v>
      </c>
      <c r="Q60" s="405">
        <v>1528</v>
      </c>
      <c r="R60" s="406">
        <v>1023</v>
      </c>
      <c r="S60" s="406">
        <v>17</v>
      </c>
      <c r="T60" s="405">
        <v>2661</v>
      </c>
      <c r="U60" s="406">
        <v>377</v>
      </c>
      <c r="V60" s="411">
        <v>314</v>
      </c>
      <c r="W60" s="405">
        <v>0</v>
      </c>
      <c r="X60" s="405">
        <v>0</v>
      </c>
      <c r="Y60" s="405">
        <v>0</v>
      </c>
      <c r="Z60" s="407">
        <v>86528</v>
      </c>
      <c r="AA60" s="407">
        <v>90428</v>
      </c>
      <c r="AB60" s="403">
        <v>379968</v>
      </c>
    </row>
    <row r="61" spans="1:28" s="1" customFormat="1" ht="20.100000000000001" customHeight="1">
      <c r="A61" s="401">
        <v>53</v>
      </c>
      <c r="B61" s="402" t="s">
        <v>100</v>
      </c>
      <c r="C61" s="403">
        <v>66100</v>
      </c>
      <c r="D61" s="403">
        <v>51395</v>
      </c>
      <c r="E61" s="403">
        <v>51335</v>
      </c>
      <c r="F61" s="403">
        <v>60</v>
      </c>
      <c r="G61" s="403">
        <v>5766</v>
      </c>
      <c r="H61" s="403">
        <v>1644</v>
      </c>
      <c r="I61" s="404">
        <v>14</v>
      </c>
      <c r="J61" s="403">
        <v>7281</v>
      </c>
      <c r="K61" s="411">
        <v>0</v>
      </c>
      <c r="L61" s="405">
        <v>535</v>
      </c>
      <c r="M61" s="405">
        <v>37679</v>
      </c>
      <c r="N61" s="405">
        <v>19713</v>
      </c>
      <c r="O61" s="405">
        <v>16559</v>
      </c>
      <c r="P61" s="406">
        <v>205</v>
      </c>
      <c r="Q61" s="406">
        <v>326</v>
      </c>
      <c r="R61" s="406">
        <v>223</v>
      </c>
      <c r="S61" s="406">
        <v>2</v>
      </c>
      <c r="T61" s="406">
        <v>105</v>
      </c>
      <c r="U61" s="406">
        <v>43</v>
      </c>
      <c r="V61" s="411">
        <v>37</v>
      </c>
      <c r="W61" s="405">
        <v>0</v>
      </c>
      <c r="X61" s="405">
        <v>0</v>
      </c>
      <c r="Y61" s="405">
        <v>0</v>
      </c>
      <c r="Z61" s="407">
        <v>55345</v>
      </c>
      <c r="AA61" s="407">
        <v>58608</v>
      </c>
      <c r="AB61" s="403">
        <v>207083</v>
      </c>
    </row>
    <row r="62" spans="1:28" s="1" customFormat="1" ht="20.100000000000001" customHeight="1">
      <c r="A62" s="401">
        <v>54</v>
      </c>
      <c r="B62" s="402" t="s">
        <v>158</v>
      </c>
      <c r="C62" s="403">
        <v>262452</v>
      </c>
      <c r="D62" s="403">
        <v>224527</v>
      </c>
      <c r="E62" s="403">
        <v>224339</v>
      </c>
      <c r="F62" s="403">
        <v>188</v>
      </c>
      <c r="G62" s="403">
        <v>23591</v>
      </c>
      <c r="H62" s="403">
        <v>9630</v>
      </c>
      <c r="I62" s="403">
        <v>677</v>
      </c>
      <c r="J62" s="403">
        <v>4027</v>
      </c>
      <c r="K62" s="408">
        <v>0</v>
      </c>
      <c r="L62" s="405">
        <v>1196</v>
      </c>
      <c r="M62" s="405">
        <v>82943</v>
      </c>
      <c r="N62" s="405">
        <v>33056</v>
      </c>
      <c r="O62" s="405">
        <v>27285</v>
      </c>
      <c r="P62" s="406">
        <v>1245</v>
      </c>
      <c r="Q62" s="406">
        <v>1161</v>
      </c>
      <c r="R62" s="406">
        <v>803</v>
      </c>
      <c r="S62" s="406">
        <v>24</v>
      </c>
      <c r="T62" s="405">
        <v>1852</v>
      </c>
      <c r="U62" s="406">
        <v>352</v>
      </c>
      <c r="V62" s="411">
        <v>292</v>
      </c>
      <c r="W62" s="405">
        <v>1</v>
      </c>
      <c r="X62" s="406">
        <v>1</v>
      </c>
      <c r="Y62" s="405">
        <v>1</v>
      </c>
      <c r="Z62" s="407">
        <v>115642</v>
      </c>
      <c r="AA62" s="407">
        <v>121831</v>
      </c>
      <c r="AB62" s="403">
        <v>659897</v>
      </c>
    </row>
    <row r="63" spans="1:28" s="1" customFormat="1" ht="20.100000000000001" customHeight="1">
      <c r="A63" s="401">
        <v>55</v>
      </c>
      <c r="B63" s="402" t="s">
        <v>159</v>
      </c>
      <c r="C63" s="403">
        <v>245752</v>
      </c>
      <c r="D63" s="403">
        <v>208309</v>
      </c>
      <c r="E63" s="403">
        <v>207867</v>
      </c>
      <c r="F63" s="403">
        <v>442</v>
      </c>
      <c r="G63" s="403">
        <v>21432</v>
      </c>
      <c r="H63" s="403">
        <v>10052</v>
      </c>
      <c r="I63" s="404">
        <v>192</v>
      </c>
      <c r="J63" s="403">
        <v>5760</v>
      </c>
      <c r="K63" s="408">
        <v>7</v>
      </c>
      <c r="L63" s="405">
        <v>1575</v>
      </c>
      <c r="M63" s="405">
        <v>120690</v>
      </c>
      <c r="N63" s="405">
        <v>44916</v>
      </c>
      <c r="O63" s="405">
        <v>37209</v>
      </c>
      <c r="P63" s="405">
        <v>1656</v>
      </c>
      <c r="Q63" s="405">
        <v>1997</v>
      </c>
      <c r="R63" s="405">
        <v>1387</v>
      </c>
      <c r="S63" s="406">
        <v>5</v>
      </c>
      <c r="T63" s="406">
        <v>450</v>
      </c>
      <c r="U63" s="406">
        <v>84</v>
      </c>
      <c r="V63" s="411">
        <v>70</v>
      </c>
      <c r="W63" s="405">
        <v>0</v>
      </c>
      <c r="X63" s="405">
        <v>0</v>
      </c>
      <c r="Y63" s="405">
        <v>0</v>
      </c>
      <c r="Z63" s="407">
        <v>163042</v>
      </c>
      <c r="AA63" s="407">
        <v>171373</v>
      </c>
      <c r="AB63" s="403">
        <v>692968</v>
      </c>
    </row>
    <row r="64" spans="1:28" s="1" customFormat="1" ht="20.100000000000001" customHeight="1">
      <c r="A64" s="401">
        <v>56</v>
      </c>
      <c r="B64" s="402" t="s">
        <v>116</v>
      </c>
      <c r="C64" s="403">
        <v>39601</v>
      </c>
      <c r="D64" s="403">
        <v>32425</v>
      </c>
      <c r="E64" s="403">
        <v>32424</v>
      </c>
      <c r="F64" s="403">
        <v>1</v>
      </c>
      <c r="G64" s="403">
        <v>5895</v>
      </c>
      <c r="H64" s="404">
        <v>968</v>
      </c>
      <c r="I64" s="404">
        <v>65</v>
      </c>
      <c r="J64" s="403">
        <v>211</v>
      </c>
      <c r="K64" s="408">
        <v>37</v>
      </c>
      <c r="L64" s="405">
        <v>89</v>
      </c>
      <c r="M64" s="405">
        <v>5505</v>
      </c>
      <c r="N64" s="405">
        <v>4011</v>
      </c>
      <c r="O64" s="405">
        <v>2417</v>
      </c>
      <c r="P64" s="406">
        <v>137</v>
      </c>
      <c r="Q64" s="406">
        <v>397</v>
      </c>
      <c r="R64" s="406">
        <v>176</v>
      </c>
      <c r="S64" s="411">
        <v>0</v>
      </c>
      <c r="T64" s="406">
        <v>29</v>
      </c>
      <c r="U64" s="406">
        <v>14</v>
      </c>
      <c r="V64" s="411">
        <v>8</v>
      </c>
      <c r="W64" s="405">
        <v>0</v>
      </c>
      <c r="X64" s="405">
        <v>0</v>
      </c>
      <c r="Y64" s="405">
        <v>0</v>
      </c>
      <c r="Z64" s="407">
        <v>8361</v>
      </c>
      <c r="AA64" s="407">
        <v>10182</v>
      </c>
      <c r="AB64" s="403">
        <v>109593</v>
      </c>
    </row>
    <row r="65" spans="1:28" s="1" customFormat="1" ht="20.100000000000001" customHeight="1">
      <c r="A65" s="401">
        <v>57</v>
      </c>
      <c r="B65" s="402" t="s">
        <v>12</v>
      </c>
      <c r="C65" s="403">
        <v>37445</v>
      </c>
      <c r="D65" s="403">
        <v>31026</v>
      </c>
      <c r="E65" s="403">
        <v>31006</v>
      </c>
      <c r="F65" s="403">
        <v>20</v>
      </c>
      <c r="G65" s="403">
        <v>3485</v>
      </c>
      <c r="H65" s="404">
        <v>1847</v>
      </c>
      <c r="I65" s="404">
        <v>9</v>
      </c>
      <c r="J65" s="403">
        <v>1078</v>
      </c>
      <c r="K65" s="408">
        <v>0</v>
      </c>
      <c r="L65" s="405">
        <v>344</v>
      </c>
      <c r="M65" s="405">
        <v>26563</v>
      </c>
      <c r="N65" s="405">
        <v>8980</v>
      </c>
      <c r="O65" s="405">
        <v>7868</v>
      </c>
      <c r="P65" s="406">
        <v>293</v>
      </c>
      <c r="Q65" s="406">
        <v>369</v>
      </c>
      <c r="R65" s="406">
        <v>276</v>
      </c>
      <c r="S65" s="411">
        <v>0</v>
      </c>
      <c r="T65" s="406">
        <v>97</v>
      </c>
      <c r="U65" s="406">
        <v>23</v>
      </c>
      <c r="V65" s="411">
        <v>18</v>
      </c>
      <c r="W65" s="405">
        <v>0</v>
      </c>
      <c r="X65" s="405">
        <v>0</v>
      </c>
      <c r="Y65" s="405">
        <v>0</v>
      </c>
      <c r="Z65" s="407">
        <v>35459</v>
      </c>
      <c r="AA65" s="407">
        <v>36669</v>
      </c>
      <c r="AB65" s="403">
        <v>119310</v>
      </c>
    </row>
    <row r="66" spans="1:28" s="1" customFormat="1" ht="20.100000000000001" customHeight="1">
      <c r="A66" s="401">
        <v>58</v>
      </c>
      <c r="B66" s="402" t="s">
        <v>13</v>
      </c>
      <c r="C66" s="403">
        <v>100417</v>
      </c>
      <c r="D66" s="403">
        <v>82703</v>
      </c>
      <c r="E66" s="403">
        <v>82685</v>
      </c>
      <c r="F66" s="403">
        <v>18</v>
      </c>
      <c r="G66" s="403">
        <v>13183</v>
      </c>
      <c r="H66" s="403">
        <v>3725</v>
      </c>
      <c r="I66" s="404">
        <v>27</v>
      </c>
      <c r="J66" s="403">
        <v>779</v>
      </c>
      <c r="K66" s="408">
        <v>0</v>
      </c>
      <c r="L66" s="405">
        <v>605</v>
      </c>
      <c r="M66" s="405">
        <v>44214</v>
      </c>
      <c r="N66" s="405">
        <v>19918</v>
      </c>
      <c r="O66" s="405">
        <v>16447</v>
      </c>
      <c r="P66" s="406">
        <v>633</v>
      </c>
      <c r="Q66" s="406">
        <v>932</v>
      </c>
      <c r="R66" s="406">
        <v>598</v>
      </c>
      <c r="S66" s="406">
        <v>1</v>
      </c>
      <c r="T66" s="406">
        <v>147</v>
      </c>
      <c r="U66" s="406">
        <v>39</v>
      </c>
      <c r="V66" s="411">
        <v>34</v>
      </c>
      <c r="W66" s="405">
        <v>0</v>
      </c>
      <c r="X66" s="405">
        <v>0</v>
      </c>
      <c r="Y66" s="405">
        <v>0</v>
      </c>
      <c r="Z66" s="407">
        <v>62679</v>
      </c>
      <c r="AA66" s="407">
        <v>66489</v>
      </c>
      <c r="AB66" s="403">
        <v>317840</v>
      </c>
    </row>
    <row r="67" spans="1:28" s="1" customFormat="1" ht="18.75" customHeight="1">
      <c r="A67" s="401">
        <v>59</v>
      </c>
      <c r="B67" s="402" t="s">
        <v>14</v>
      </c>
      <c r="C67" s="403">
        <v>368387</v>
      </c>
      <c r="D67" s="403">
        <v>338438</v>
      </c>
      <c r="E67" s="403">
        <v>338231</v>
      </c>
      <c r="F67" s="403">
        <v>207</v>
      </c>
      <c r="G67" s="403">
        <v>16553</v>
      </c>
      <c r="H67" s="403">
        <v>11360</v>
      </c>
      <c r="I67" s="404">
        <v>498</v>
      </c>
      <c r="J67" s="403">
        <v>1538</v>
      </c>
      <c r="K67" s="408">
        <v>0</v>
      </c>
      <c r="L67" s="405">
        <v>1114</v>
      </c>
      <c r="M67" s="405">
        <v>105401</v>
      </c>
      <c r="N67" s="405">
        <v>29315</v>
      </c>
      <c r="O67" s="405">
        <v>24763</v>
      </c>
      <c r="P67" s="406">
        <v>1568</v>
      </c>
      <c r="Q67" s="406">
        <v>1071</v>
      </c>
      <c r="R67" s="406">
        <v>778</v>
      </c>
      <c r="S67" s="406">
        <v>6</v>
      </c>
      <c r="T67" s="406">
        <v>1013</v>
      </c>
      <c r="U67" s="406">
        <v>226</v>
      </c>
      <c r="V67" s="411">
        <v>212</v>
      </c>
      <c r="W67" s="405">
        <v>0</v>
      </c>
      <c r="X67" s="405">
        <v>0</v>
      </c>
      <c r="Y67" s="405">
        <v>0</v>
      </c>
      <c r="Z67" s="407">
        <v>134855</v>
      </c>
      <c r="AA67" s="407">
        <v>139714</v>
      </c>
      <c r="AB67" s="403">
        <v>793316</v>
      </c>
    </row>
    <row r="68" spans="1:28" s="1" customFormat="1" ht="20.100000000000001" customHeight="1">
      <c r="A68" s="401">
        <v>60</v>
      </c>
      <c r="B68" s="402" t="s">
        <v>107</v>
      </c>
      <c r="C68" s="403">
        <v>88029</v>
      </c>
      <c r="D68" s="403">
        <v>71499</v>
      </c>
      <c r="E68" s="403">
        <v>71471</v>
      </c>
      <c r="F68" s="403">
        <v>28</v>
      </c>
      <c r="G68" s="403">
        <v>10958</v>
      </c>
      <c r="H68" s="403">
        <v>3280</v>
      </c>
      <c r="I68" s="404">
        <v>230</v>
      </c>
      <c r="J68" s="403">
        <v>2062</v>
      </c>
      <c r="K68" s="408">
        <v>0</v>
      </c>
      <c r="L68" s="405">
        <v>609</v>
      </c>
      <c r="M68" s="405">
        <v>39364</v>
      </c>
      <c r="N68" s="405">
        <v>16332</v>
      </c>
      <c r="O68" s="405">
        <v>13871</v>
      </c>
      <c r="P68" s="406">
        <v>579</v>
      </c>
      <c r="Q68" s="406">
        <v>767</v>
      </c>
      <c r="R68" s="406">
        <v>553</v>
      </c>
      <c r="S68" s="406">
        <v>5</v>
      </c>
      <c r="T68" s="406">
        <v>960</v>
      </c>
      <c r="U68" s="406">
        <v>242</v>
      </c>
      <c r="V68" s="411">
        <v>217</v>
      </c>
      <c r="W68" s="405">
        <v>0</v>
      </c>
      <c r="X68" s="405">
        <v>0</v>
      </c>
      <c r="Y68" s="405">
        <v>0</v>
      </c>
      <c r="Z68" s="407">
        <v>56158</v>
      </c>
      <c r="AA68" s="407">
        <v>58858</v>
      </c>
      <c r="AB68" s="403">
        <v>266493</v>
      </c>
    </row>
    <row r="69" spans="1:28" s="1" customFormat="1" ht="20.25" customHeight="1">
      <c r="A69" s="401">
        <v>61</v>
      </c>
      <c r="B69" s="402" t="s">
        <v>108</v>
      </c>
      <c r="C69" s="403">
        <v>147733</v>
      </c>
      <c r="D69" s="403">
        <v>126156</v>
      </c>
      <c r="E69" s="403">
        <v>125949</v>
      </c>
      <c r="F69" s="403">
        <v>207</v>
      </c>
      <c r="G69" s="403">
        <v>11432</v>
      </c>
      <c r="H69" s="403">
        <v>5337</v>
      </c>
      <c r="I69" s="404">
        <v>332</v>
      </c>
      <c r="J69" s="403">
        <v>4476</v>
      </c>
      <c r="K69" s="408">
        <v>0</v>
      </c>
      <c r="L69" s="405">
        <v>1115</v>
      </c>
      <c r="M69" s="405">
        <v>75381</v>
      </c>
      <c r="N69" s="405">
        <v>32721</v>
      </c>
      <c r="O69" s="405">
        <v>26931</v>
      </c>
      <c r="P69" s="406">
        <v>708</v>
      </c>
      <c r="Q69" s="405">
        <v>1847</v>
      </c>
      <c r="R69" s="405">
        <v>1349</v>
      </c>
      <c r="S69" s="406">
        <v>13</v>
      </c>
      <c r="T69" s="406">
        <v>832</v>
      </c>
      <c r="U69" s="406">
        <v>113</v>
      </c>
      <c r="V69" s="411">
        <v>83</v>
      </c>
      <c r="W69" s="405">
        <v>0</v>
      </c>
      <c r="X69" s="405">
        <v>0</v>
      </c>
      <c r="Y69" s="405">
        <v>0</v>
      </c>
      <c r="Z69" s="407">
        <v>106412</v>
      </c>
      <c r="AA69" s="407">
        <v>112730</v>
      </c>
      <c r="AB69" s="403">
        <v>451440</v>
      </c>
    </row>
    <row r="70" spans="1:28" s="5" customFormat="1" ht="20.100000000000001" customHeight="1">
      <c r="A70" s="401">
        <v>62</v>
      </c>
      <c r="B70" s="402" t="s">
        <v>109</v>
      </c>
      <c r="C70" s="403">
        <v>10005</v>
      </c>
      <c r="D70" s="403">
        <v>9162</v>
      </c>
      <c r="E70" s="403">
        <v>9158</v>
      </c>
      <c r="F70" s="403">
        <v>4</v>
      </c>
      <c r="G70" s="403">
        <v>600</v>
      </c>
      <c r="H70" s="404">
        <v>191</v>
      </c>
      <c r="I70" s="403">
        <v>0</v>
      </c>
      <c r="J70" s="403">
        <v>52</v>
      </c>
      <c r="K70" s="408">
        <v>0</v>
      </c>
      <c r="L70" s="405">
        <v>81</v>
      </c>
      <c r="M70" s="405">
        <v>4721</v>
      </c>
      <c r="N70" s="405">
        <v>2034</v>
      </c>
      <c r="O70" s="405">
        <v>1689</v>
      </c>
      <c r="P70" s="406">
        <v>75</v>
      </c>
      <c r="Q70" s="406">
        <v>84</v>
      </c>
      <c r="R70" s="406">
        <v>62</v>
      </c>
      <c r="S70" s="411">
        <v>0</v>
      </c>
      <c r="T70" s="406">
        <v>7</v>
      </c>
      <c r="U70" s="406">
        <v>2</v>
      </c>
      <c r="V70" s="411">
        <v>1</v>
      </c>
      <c r="W70" s="405">
        <v>0</v>
      </c>
      <c r="X70" s="405">
        <v>0</v>
      </c>
      <c r="Y70" s="405">
        <v>0</v>
      </c>
      <c r="Z70" s="407">
        <v>6636</v>
      </c>
      <c r="AA70" s="407">
        <v>7004</v>
      </c>
      <c r="AB70" s="403">
        <v>21375</v>
      </c>
    </row>
    <row r="71" spans="1:28" s="1" customFormat="1" ht="20.100000000000001" customHeight="1">
      <c r="A71" s="401">
        <v>63</v>
      </c>
      <c r="B71" s="402" t="s">
        <v>104</v>
      </c>
      <c r="C71" s="403">
        <v>221574</v>
      </c>
      <c r="D71" s="403">
        <v>164513</v>
      </c>
      <c r="E71" s="403">
        <v>164499</v>
      </c>
      <c r="F71" s="403">
        <v>14</v>
      </c>
      <c r="G71" s="403">
        <v>47238</v>
      </c>
      <c r="H71" s="403">
        <v>8719</v>
      </c>
      <c r="I71" s="404">
        <v>239</v>
      </c>
      <c r="J71" s="403">
        <v>865</v>
      </c>
      <c r="K71" s="408">
        <v>0</v>
      </c>
      <c r="L71" s="405">
        <v>419</v>
      </c>
      <c r="M71" s="405">
        <v>23645</v>
      </c>
      <c r="N71" s="405">
        <v>16886</v>
      </c>
      <c r="O71" s="405">
        <v>9617</v>
      </c>
      <c r="P71" s="406">
        <v>624</v>
      </c>
      <c r="Q71" s="406">
        <v>1346</v>
      </c>
      <c r="R71" s="406">
        <v>619</v>
      </c>
      <c r="S71" s="406">
        <v>12</v>
      </c>
      <c r="T71" s="406">
        <v>794</v>
      </c>
      <c r="U71" s="405">
        <v>963</v>
      </c>
      <c r="V71" s="411">
        <v>561</v>
      </c>
      <c r="W71" s="405">
        <v>0</v>
      </c>
      <c r="X71" s="405">
        <v>0</v>
      </c>
      <c r="Y71" s="405">
        <v>0</v>
      </c>
      <c r="Z71" s="407">
        <v>36291</v>
      </c>
      <c r="AA71" s="407">
        <v>44689</v>
      </c>
      <c r="AB71" s="403">
        <v>643612</v>
      </c>
    </row>
    <row r="72" spans="1:28" s="1" customFormat="1" ht="20.100000000000001" customHeight="1">
      <c r="A72" s="401">
        <v>64</v>
      </c>
      <c r="B72" s="402" t="s">
        <v>105</v>
      </c>
      <c r="C72" s="403">
        <v>85840</v>
      </c>
      <c r="D72" s="403">
        <v>72208</v>
      </c>
      <c r="E72" s="403">
        <v>71976</v>
      </c>
      <c r="F72" s="403">
        <v>232</v>
      </c>
      <c r="G72" s="403">
        <v>7333</v>
      </c>
      <c r="H72" s="403">
        <v>3600</v>
      </c>
      <c r="I72" s="404">
        <v>94</v>
      </c>
      <c r="J72" s="403">
        <v>2605</v>
      </c>
      <c r="K72" s="408">
        <v>0</v>
      </c>
      <c r="L72" s="405">
        <v>396</v>
      </c>
      <c r="M72" s="405">
        <v>36713</v>
      </c>
      <c r="N72" s="405">
        <v>11219</v>
      </c>
      <c r="O72" s="405">
        <v>9649</v>
      </c>
      <c r="P72" s="406">
        <v>660</v>
      </c>
      <c r="Q72" s="406">
        <v>455</v>
      </c>
      <c r="R72" s="406">
        <v>310</v>
      </c>
      <c r="S72" s="406">
        <v>5</v>
      </c>
      <c r="T72" s="406">
        <v>420</v>
      </c>
      <c r="U72" s="406">
        <v>85</v>
      </c>
      <c r="V72" s="411">
        <v>80</v>
      </c>
      <c r="W72" s="405">
        <v>0</v>
      </c>
      <c r="X72" s="405">
        <v>0</v>
      </c>
      <c r="Y72" s="405">
        <v>0</v>
      </c>
      <c r="Z72" s="407">
        <v>48233</v>
      </c>
      <c r="AA72" s="407">
        <v>49953</v>
      </c>
      <c r="AB72" s="403">
        <v>206480</v>
      </c>
    </row>
    <row r="73" spans="1:28" s="1" customFormat="1" ht="20.100000000000001" customHeight="1">
      <c r="A73" s="401">
        <v>65</v>
      </c>
      <c r="B73" s="402" t="s">
        <v>106</v>
      </c>
      <c r="C73" s="403">
        <v>145256</v>
      </c>
      <c r="D73" s="403">
        <v>111151</v>
      </c>
      <c r="E73" s="403">
        <v>111144</v>
      </c>
      <c r="F73" s="403">
        <v>7</v>
      </c>
      <c r="G73" s="403">
        <v>28477</v>
      </c>
      <c r="H73" s="403">
        <v>5366</v>
      </c>
      <c r="I73" s="404">
        <v>0</v>
      </c>
      <c r="J73" s="403">
        <v>262</v>
      </c>
      <c r="K73" s="408">
        <v>0</v>
      </c>
      <c r="L73" s="405">
        <v>401</v>
      </c>
      <c r="M73" s="405">
        <v>15933</v>
      </c>
      <c r="N73" s="405">
        <v>13359</v>
      </c>
      <c r="O73" s="405">
        <v>7886</v>
      </c>
      <c r="P73" s="406">
        <v>681</v>
      </c>
      <c r="Q73" s="405">
        <v>1397</v>
      </c>
      <c r="R73" s="406">
        <v>664</v>
      </c>
      <c r="S73" s="411">
        <v>0</v>
      </c>
      <c r="T73" s="406">
        <v>8</v>
      </c>
      <c r="U73" s="406">
        <v>9</v>
      </c>
      <c r="V73" s="411">
        <v>4</v>
      </c>
      <c r="W73" s="405">
        <v>0</v>
      </c>
      <c r="X73" s="405">
        <v>0</v>
      </c>
      <c r="Y73" s="405">
        <v>0</v>
      </c>
      <c r="Z73" s="407">
        <v>25577</v>
      </c>
      <c r="AA73" s="407">
        <v>31788</v>
      </c>
      <c r="AB73" s="403">
        <v>469243</v>
      </c>
    </row>
    <row r="74" spans="1:28" s="1" customFormat="1" ht="20.100000000000001" customHeight="1">
      <c r="A74" s="401">
        <v>66</v>
      </c>
      <c r="B74" s="402" t="s">
        <v>87</v>
      </c>
      <c r="C74" s="403">
        <v>53814</v>
      </c>
      <c r="D74" s="403">
        <v>43326</v>
      </c>
      <c r="E74" s="403">
        <v>43320</v>
      </c>
      <c r="F74" s="403">
        <v>6</v>
      </c>
      <c r="G74" s="403">
        <v>6241</v>
      </c>
      <c r="H74" s="403">
        <v>3001</v>
      </c>
      <c r="I74" s="404">
        <v>146</v>
      </c>
      <c r="J74" s="403">
        <v>1100</v>
      </c>
      <c r="K74" s="408">
        <v>0</v>
      </c>
      <c r="L74" s="405">
        <v>272</v>
      </c>
      <c r="M74" s="405">
        <v>22801</v>
      </c>
      <c r="N74" s="405">
        <v>8279</v>
      </c>
      <c r="O74" s="405">
        <v>6761</v>
      </c>
      <c r="P74" s="406">
        <v>343</v>
      </c>
      <c r="Q74" s="406">
        <v>440</v>
      </c>
      <c r="R74" s="406">
        <v>308</v>
      </c>
      <c r="S74" s="406">
        <v>4</v>
      </c>
      <c r="T74" s="406">
        <v>301</v>
      </c>
      <c r="U74" s="406">
        <v>78</v>
      </c>
      <c r="V74" s="411">
        <v>67</v>
      </c>
      <c r="W74" s="405">
        <v>0</v>
      </c>
      <c r="X74" s="405">
        <v>0</v>
      </c>
      <c r="Y74" s="405">
        <v>0</v>
      </c>
      <c r="Z74" s="407">
        <v>30857</v>
      </c>
      <c r="AA74" s="407">
        <v>32518</v>
      </c>
      <c r="AB74" s="403">
        <v>135085</v>
      </c>
    </row>
    <row r="75" spans="1:28" s="1" customFormat="1" ht="20.100000000000001" customHeight="1">
      <c r="A75" s="413">
        <v>67</v>
      </c>
      <c r="B75" s="402" t="s">
        <v>88</v>
      </c>
      <c r="C75" s="403">
        <v>125308</v>
      </c>
      <c r="D75" s="403">
        <v>109431</v>
      </c>
      <c r="E75" s="403">
        <v>109393</v>
      </c>
      <c r="F75" s="403">
        <v>38</v>
      </c>
      <c r="G75" s="403">
        <v>8337</v>
      </c>
      <c r="H75" s="403">
        <v>5459</v>
      </c>
      <c r="I75" s="403">
        <v>1016</v>
      </c>
      <c r="J75" s="403">
        <v>1065</v>
      </c>
      <c r="K75" s="408">
        <v>0</v>
      </c>
      <c r="L75" s="405">
        <v>864</v>
      </c>
      <c r="M75" s="405">
        <v>76912</v>
      </c>
      <c r="N75" s="405">
        <v>38814</v>
      </c>
      <c r="O75" s="405">
        <v>33496</v>
      </c>
      <c r="P75" s="405">
        <v>5333</v>
      </c>
      <c r="Q75" s="405">
        <v>7393</v>
      </c>
      <c r="R75" s="405">
        <v>6232</v>
      </c>
      <c r="S75" s="406">
        <v>105</v>
      </c>
      <c r="T75" s="405">
        <v>6441</v>
      </c>
      <c r="U75" s="406">
        <v>857</v>
      </c>
      <c r="V75" s="411">
        <v>693</v>
      </c>
      <c r="W75" s="405">
        <v>0</v>
      </c>
      <c r="X75" s="405">
        <v>0</v>
      </c>
      <c r="Y75" s="405">
        <v>0</v>
      </c>
      <c r="Z75" s="407">
        <v>130076</v>
      </c>
      <c r="AA75" s="407">
        <v>136719</v>
      </c>
      <c r="AB75" s="403">
        <v>434407</v>
      </c>
    </row>
    <row r="76" spans="1:28" s="1" customFormat="1" ht="20.100000000000001" customHeight="1">
      <c r="A76" s="413">
        <v>68</v>
      </c>
      <c r="B76" s="402" t="s">
        <v>89</v>
      </c>
      <c r="C76" s="403">
        <v>72298</v>
      </c>
      <c r="D76" s="403">
        <v>60611</v>
      </c>
      <c r="E76" s="403">
        <v>60582</v>
      </c>
      <c r="F76" s="403">
        <v>29</v>
      </c>
      <c r="G76" s="403">
        <v>7759</v>
      </c>
      <c r="H76" s="403">
        <v>2878</v>
      </c>
      <c r="I76" s="404">
        <v>114</v>
      </c>
      <c r="J76" s="403">
        <v>936</v>
      </c>
      <c r="K76" s="408">
        <v>0</v>
      </c>
      <c r="L76" s="405">
        <v>238</v>
      </c>
      <c r="M76" s="405">
        <v>20874</v>
      </c>
      <c r="N76" s="405">
        <v>7622</v>
      </c>
      <c r="O76" s="405">
        <v>6076</v>
      </c>
      <c r="P76" s="406">
        <v>269</v>
      </c>
      <c r="Q76" s="406">
        <v>398</v>
      </c>
      <c r="R76" s="406">
        <v>262</v>
      </c>
      <c r="S76" s="406">
        <v>4</v>
      </c>
      <c r="T76" s="406">
        <v>319</v>
      </c>
      <c r="U76" s="406">
        <v>52</v>
      </c>
      <c r="V76" s="411">
        <v>46</v>
      </c>
      <c r="W76" s="405">
        <v>0</v>
      </c>
      <c r="X76" s="405">
        <v>0</v>
      </c>
      <c r="Y76" s="405">
        <v>0</v>
      </c>
      <c r="Z76" s="407">
        <v>28088</v>
      </c>
      <c r="AA76" s="407">
        <v>29776</v>
      </c>
      <c r="AB76" s="403">
        <v>171020</v>
      </c>
    </row>
    <row r="77" spans="1:28" s="1" customFormat="1" ht="20.100000000000001" customHeight="1">
      <c r="A77" s="413">
        <v>69</v>
      </c>
      <c r="B77" s="402" t="s">
        <v>128</v>
      </c>
      <c r="C77" s="403">
        <v>11355</v>
      </c>
      <c r="D77" s="403">
        <v>9001</v>
      </c>
      <c r="E77" s="403">
        <v>9000</v>
      </c>
      <c r="F77" s="403">
        <v>1</v>
      </c>
      <c r="G77" s="403">
        <v>2029</v>
      </c>
      <c r="H77" s="404">
        <v>199</v>
      </c>
      <c r="I77" s="403">
        <v>0</v>
      </c>
      <c r="J77" s="403">
        <v>126</v>
      </c>
      <c r="K77" s="408">
        <v>0</v>
      </c>
      <c r="L77" s="405">
        <v>65</v>
      </c>
      <c r="M77" s="405">
        <v>4498</v>
      </c>
      <c r="N77" s="405">
        <v>2030</v>
      </c>
      <c r="O77" s="405">
        <v>1654</v>
      </c>
      <c r="P77" s="406">
        <v>38</v>
      </c>
      <c r="Q77" s="406">
        <v>85</v>
      </c>
      <c r="R77" s="406">
        <v>49</v>
      </c>
      <c r="S77" s="411">
        <v>0</v>
      </c>
      <c r="T77" s="406">
        <v>3</v>
      </c>
      <c r="U77" s="411">
        <v>0</v>
      </c>
      <c r="V77" s="411">
        <v>0</v>
      </c>
      <c r="W77" s="405">
        <v>0</v>
      </c>
      <c r="X77" s="405">
        <v>0</v>
      </c>
      <c r="Y77" s="405">
        <v>0</v>
      </c>
      <c r="Z77" s="407">
        <v>6307</v>
      </c>
      <c r="AA77" s="407">
        <v>6719</v>
      </c>
      <c r="AB77" s="403">
        <v>30334</v>
      </c>
    </row>
    <row r="78" spans="1:28" s="1" customFormat="1" ht="20.100000000000001" customHeight="1">
      <c r="A78" s="413">
        <v>70</v>
      </c>
      <c r="B78" s="402" t="s">
        <v>129</v>
      </c>
      <c r="C78" s="403">
        <v>51613</v>
      </c>
      <c r="D78" s="403">
        <v>43316</v>
      </c>
      <c r="E78" s="403">
        <v>43299</v>
      </c>
      <c r="F78" s="403">
        <v>17</v>
      </c>
      <c r="G78" s="403">
        <v>4363</v>
      </c>
      <c r="H78" s="403">
        <v>3048</v>
      </c>
      <c r="I78" s="404">
        <v>7</v>
      </c>
      <c r="J78" s="403">
        <v>879</v>
      </c>
      <c r="K78" s="408">
        <v>0</v>
      </c>
      <c r="L78" s="405">
        <v>222</v>
      </c>
      <c r="M78" s="405">
        <v>17833</v>
      </c>
      <c r="N78" s="405">
        <v>5320</v>
      </c>
      <c r="O78" s="405">
        <v>4186</v>
      </c>
      <c r="P78" s="406">
        <v>324</v>
      </c>
      <c r="Q78" s="406">
        <v>393</v>
      </c>
      <c r="R78" s="406">
        <v>241</v>
      </c>
      <c r="S78" s="406">
        <v>1</v>
      </c>
      <c r="T78" s="406">
        <v>36</v>
      </c>
      <c r="U78" s="406">
        <v>18</v>
      </c>
      <c r="V78" s="411">
        <v>15</v>
      </c>
      <c r="W78" s="405">
        <v>0</v>
      </c>
      <c r="X78" s="405">
        <v>0</v>
      </c>
      <c r="Y78" s="405">
        <v>0</v>
      </c>
      <c r="Z78" s="407">
        <v>22858</v>
      </c>
      <c r="AA78" s="407">
        <v>24147</v>
      </c>
      <c r="AB78" s="403">
        <v>122853</v>
      </c>
    </row>
    <row r="79" spans="1:28" s="1" customFormat="1" ht="20.100000000000001" customHeight="1">
      <c r="A79" s="413">
        <v>71</v>
      </c>
      <c r="B79" s="402" t="s">
        <v>130</v>
      </c>
      <c r="C79" s="403">
        <v>49829</v>
      </c>
      <c r="D79" s="403">
        <v>41262</v>
      </c>
      <c r="E79" s="403">
        <v>41250</v>
      </c>
      <c r="F79" s="403">
        <v>12</v>
      </c>
      <c r="G79" s="403">
        <v>6316</v>
      </c>
      <c r="H79" s="403">
        <v>2084</v>
      </c>
      <c r="I79" s="404">
        <v>0</v>
      </c>
      <c r="J79" s="403">
        <v>167</v>
      </c>
      <c r="K79" s="408">
        <v>0</v>
      </c>
      <c r="L79" s="405">
        <v>254</v>
      </c>
      <c r="M79" s="405">
        <v>19988</v>
      </c>
      <c r="N79" s="405">
        <v>10895</v>
      </c>
      <c r="O79" s="405">
        <v>9227</v>
      </c>
      <c r="P79" s="406">
        <v>349</v>
      </c>
      <c r="Q79" s="406">
        <v>432</v>
      </c>
      <c r="R79" s="406">
        <v>308</v>
      </c>
      <c r="S79" s="411">
        <v>0</v>
      </c>
      <c r="T79" s="406">
        <v>32</v>
      </c>
      <c r="U79" s="406">
        <v>8</v>
      </c>
      <c r="V79" s="411">
        <v>7</v>
      </c>
      <c r="W79" s="405">
        <v>0</v>
      </c>
      <c r="X79" s="405">
        <v>0</v>
      </c>
      <c r="Y79" s="405">
        <v>0</v>
      </c>
      <c r="Z79" s="407">
        <v>30165</v>
      </c>
      <c r="AA79" s="407">
        <v>31958</v>
      </c>
      <c r="AB79" s="403">
        <v>139276</v>
      </c>
    </row>
    <row r="80" spans="1:28" s="1" customFormat="1" ht="20.100000000000001" customHeight="1">
      <c r="A80" s="413">
        <v>72</v>
      </c>
      <c r="B80" s="402" t="s">
        <v>131</v>
      </c>
      <c r="C80" s="403">
        <v>121739</v>
      </c>
      <c r="D80" s="403">
        <v>92471</v>
      </c>
      <c r="E80" s="403">
        <v>92466</v>
      </c>
      <c r="F80" s="403">
        <v>5</v>
      </c>
      <c r="G80" s="403">
        <v>24875</v>
      </c>
      <c r="H80" s="404">
        <v>4192</v>
      </c>
      <c r="I80" s="404">
        <v>6</v>
      </c>
      <c r="J80" s="403">
        <v>195</v>
      </c>
      <c r="K80" s="408">
        <v>0</v>
      </c>
      <c r="L80" s="405">
        <v>242</v>
      </c>
      <c r="M80" s="405">
        <v>13531</v>
      </c>
      <c r="N80" s="405">
        <v>10187</v>
      </c>
      <c r="O80" s="405">
        <v>5810</v>
      </c>
      <c r="P80" s="406">
        <v>339</v>
      </c>
      <c r="Q80" s="406">
        <v>842</v>
      </c>
      <c r="R80" s="406">
        <v>393</v>
      </c>
      <c r="S80" s="406">
        <v>0</v>
      </c>
      <c r="T80" s="406">
        <v>114</v>
      </c>
      <c r="U80" s="406">
        <v>154</v>
      </c>
      <c r="V80" s="411">
        <v>108</v>
      </c>
      <c r="W80" s="405">
        <v>0</v>
      </c>
      <c r="X80" s="405">
        <v>0</v>
      </c>
      <c r="Y80" s="405">
        <v>0</v>
      </c>
      <c r="Z80" s="407">
        <v>20537</v>
      </c>
      <c r="AA80" s="407">
        <v>25409</v>
      </c>
      <c r="AB80" s="403">
        <v>310175</v>
      </c>
    </row>
    <row r="81" spans="1:28" s="1" customFormat="1" ht="20.100000000000001" customHeight="1">
      <c r="A81" s="413">
        <v>73</v>
      </c>
      <c r="B81" s="402" t="s">
        <v>132</v>
      </c>
      <c r="C81" s="403">
        <v>77948</v>
      </c>
      <c r="D81" s="403">
        <v>57156</v>
      </c>
      <c r="E81" s="403">
        <v>57156</v>
      </c>
      <c r="F81" s="403">
        <v>0</v>
      </c>
      <c r="G81" s="403">
        <v>13020</v>
      </c>
      <c r="H81" s="403">
        <v>7727</v>
      </c>
      <c r="I81" s="404">
        <v>2</v>
      </c>
      <c r="J81" s="403">
        <v>43</v>
      </c>
      <c r="K81" s="412">
        <v>0</v>
      </c>
      <c r="L81" s="405">
        <v>100</v>
      </c>
      <c r="M81" s="405">
        <v>3037</v>
      </c>
      <c r="N81" s="405">
        <v>3562</v>
      </c>
      <c r="O81" s="406">
        <v>1530</v>
      </c>
      <c r="P81" s="406">
        <v>152</v>
      </c>
      <c r="Q81" s="406">
        <v>797</v>
      </c>
      <c r="R81" s="406">
        <v>281</v>
      </c>
      <c r="S81" s="406">
        <v>1</v>
      </c>
      <c r="T81" s="406">
        <v>15</v>
      </c>
      <c r="U81" s="406">
        <v>13</v>
      </c>
      <c r="V81" s="411">
        <v>10</v>
      </c>
      <c r="W81" s="405">
        <v>0</v>
      </c>
      <c r="X81" s="405">
        <v>0</v>
      </c>
      <c r="Y81" s="405">
        <v>0</v>
      </c>
      <c r="Z81" s="407">
        <v>5126</v>
      </c>
      <c r="AA81" s="407">
        <v>7677</v>
      </c>
      <c r="AB81" s="403">
        <v>172232</v>
      </c>
    </row>
    <row r="82" spans="1:28" s="1" customFormat="1" ht="20.100000000000001" customHeight="1">
      <c r="A82" s="413">
        <v>74</v>
      </c>
      <c r="B82" s="402" t="s">
        <v>133</v>
      </c>
      <c r="C82" s="403">
        <v>39726</v>
      </c>
      <c r="D82" s="403">
        <v>33502</v>
      </c>
      <c r="E82" s="403">
        <v>33469</v>
      </c>
      <c r="F82" s="403">
        <v>33</v>
      </c>
      <c r="G82" s="403">
        <v>4082</v>
      </c>
      <c r="H82" s="403">
        <v>1285</v>
      </c>
      <c r="I82" s="404">
        <v>343</v>
      </c>
      <c r="J82" s="403">
        <v>514</v>
      </c>
      <c r="K82" s="412">
        <v>0</v>
      </c>
      <c r="L82" s="405">
        <v>259</v>
      </c>
      <c r="M82" s="405">
        <v>24669</v>
      </c>
      <c r="N82" s="405">
        <v>11361</v>
      </c>
      <c r="O82" s="405">
        <v>10019</v>
      </c>
      <c r="P82" s="405">
        <v>1425</v>
      </c>
      <c r="Q82" s="405">
        <v>2006</v>
      </c>
      <c r="R82" s="405">
        <v>1695</v>
      </c>
      <c r="S82" s="406">
        <v>17</v>
      </c>
      <c r="T82" s="405">
        <v>1808</v>
      </c>
      <c r="U82" s="406">
        <v>226</v>
      </c>
      <c r="V82" s="411">
        <v>185</v>
      </c>
      <c r="W82" s="405">
        <v>0</v>
      </c>
      <c r="X82" s="406">
        <v>1</v>
      </c>
      <c r="Y82" s="405">
        <v>1</v>
      </c>
      <c r="Z82" s="407">
        <v>40078</v>
      </c>
      <c r="AA82" s="407">
        <v>41772</v>
      </c>
      <c r="AB82" s="403">
        <v>139489</v>
      </c>
    </row>
    <row r="83" spans="1:28" s="1" customFormat="1" ht="20.100000000000001" customHeight="1">
      <c r="A83" s="413">
        <v>75</v>
      </c>
      <c r="B83" s="416" t="s">
        <v>134</v>
      </c>
      <c r="C83" s="403">
        <v>11858</v>
      </c>
      <c r="D83" s="403">
        <v>9395</v>
      </c>
      <c r="E83" s="403">
        <v>9393</v>
      </c>
      <c r="F83" s="403">
        <v>2</v>
      </c>
      <c r="G83" s="403">
        <v>1971</v>
      </c>
      <c r="H83" s="404">
        <v>268</v>
      </c>
      <c r="I83" s="403">
        <v>0</v>
      </c>
      <c r="J83" s="403">
        <v>224</v>
      </c>
      <c r="K83" s="412">
        <v>0</v>
      </c>
      <c r="L83" s="405">
        <v>76</v>
      </c>
      <c r="M83" s="405">
        <v>3407</v>
      </c>
      <c r="N83" s="405">
        <v>1479</v>
      </c>
      <c r="O83" s="405">
        <v>1226</v>
      </c>
      <c r="P83" s="406">
        <v>42</v>
      </c>
      <c r="Q83" s="406">
        <v>56</v>
      </c>
      <c r="R83" s="406">
        <v>38</v>
      </c>
      <c r="S83" s="411">
        <v>0</v>
      </c>
      <c r="T83" s="405">
        <v>1</v>
      </c>
      <c r="U83" s="406">
        <v>0</v>
      </c>
      <c r="V83" s="411">
        <v>0</v>
      </c>
      <c r="W83" s="405">
        <v>0</v>
      </c>
      <c r="X83" s="405">
        <v>0</v>
      </c>
      <c r="Y83" s="405">
        <v>0</v>
      </c>
      <c r="Z83" s="407">
        <v>4790</v>
      </c>
      <c r="AA83" s="407">
        <v>5061</v>
      </c>
      <c r="AB83" s="403">
        <v>26743</v>
      </c>
    </row>
    <row r="84" spans="1:28" s="1" customFormat="1" ht="20.100000000000001" customHeight="1">
      <c r="A84" s="413">
        <v>76</v>
      </c>
      <c r="B84" s="416" t="s">
        <v>135</v>
      </c>
      <c r="C84" s="403">
        <v>24763</v>
      </c>
      <c r="D84" s="403">
        <v>19958</v>
      </c>
      <c r="E84" s="403">
        <v>19950</v>
      </c>
      <c r="F84" s="403">
        <v>8</v>
      </c>
      <c r="G84" s="403">
        <v>3908</v>
      </c>
      <c r="H84" s="404">
        <v>860</v>
      </c>
      <c r="I84" s="404">
        <v>2</v>
      </c>
      <c r="J84" s="403">
        <v>35</v>
      </c>
      <c r="K84" s="412">
        <v>0</v>
      </c>
      <c r="L84" s="405">
        <v>76</v>
      </c>
      <c r="M84" s="405">
        <v>3847</v>
      </c>
      <c r="N84" s="405">
        <v>1782</v>
      </c>
      <c r="O84" s="406">
        <v>1199</v>
      </c>
      <c r="P84" s="406">
        <v>85</v>
      </c>
      <c r="Q84" s="406">
        <v>236</v>
      </c>
      <c r="R84" s="406">
        <v>119</v>
      </c>
      <c r="S84" s="411">
        <v>0</v>
      </c>
      <c r="T84" s="406">
        <v>3</v>
      </c>
      <c r="U84" s="406">
        <v>1</v>
      </c>
      <c r="V84" s="411">
        <v>1</v>
      </c>
      <c r="W84" s="405">
        <v>0</v>
      </c>
      <c r="X84" s="405">
        <v>0</v>
      </c>
      <c r="Y84" s="405">
        <v>0</v>
      </c>
      <c r="Z84" s="407">
        <v>5330</v>
      </c>
      <c r="AA84" s="407">
        <v>6030</v>
      </c>
      <c r="AB84" s="403">
        <v>58668</v>
      </c>
    </row>
    <row r="85" spans="1:28" s="1" customFormat="1" ht="20.100000000000001" customHeight="1">
      <c r="A85" s="413">
        <v>77</v>
      </c>
      <c r="B85" s="416" t="s">
        <v>136</v>
      </c>
      <c r="C85" s="403">
        <v>97577</v>
      </c>
      <c r="D85" s="403">
        <v>89194</v>
      </c>
      <c r="E85" s="403">
        <v>89093</v>
      </c>
      <c r="F85" s="403">
        <v>101</v>
      </c>
      <c r="G85" s="403">
        <v>3464</v>
      </c>
      <c r="H85" s="403">
        <v>4351</v>
      </c>
      <c r="I85" s="404">
        <v>127</v>
      </c>
      <c r="J85" s="403">
        <v>441</v>
      </c>
      <c r="K85" s="412">
        <v>0</v>
      </c>
      <c r="L85" s="405">
        <v>318</v>
      </c>
      <c r="M85" s="405">
        <v>25336</v>
      </c>
      <c r="N85" s="405">
        <v>9374</v>
      </c>
      <c r="O85" s="405">
        <v>7871</v>
      </c>
      <c r="P85" s="406">
        <v>225</v>
      </c>
      <c r="Q85" s="406">
        <v>255</v>
      </c>
      <c r="R85" s="406">
        <v>185</v>
      </c>
      <c r="S85" s="406">
        <v>1</v>
      </c>
      <c r="T85" s="406">
        <v>234</v>
      </c>
      <c r="U85" s="406">
        <v>36</v>
      </c>
      <c r="V85" s="411">
        <v>31</v>
      </c>
      <c r="W85" s="405">
        <v>0</v>
      </c>
      <c r="X85" s="405">
        <v>0</v>
      </c>
      <c r="Y85" s="405">
        <v>0</v>
      </c>
      <c r="Z85" s="407">
        <v>34201</v>
      </c>
      <c r="AA85" s="407">
        <v>35779</v>
      </c>
      <c r="AB85" s="403">
        <v>190267</v>
      </c>
    </row>
    <row r="86" spans="1:28" s="1" customFormat="1" ht="18" customHeight="1">
      <c r="A86" s="413">
        <v>78</v>
      </c>
      <c r="B86" s="416" t="s">
        <v>137</v>
      </c>
      <c r="C86" s="403">
        <v>47007</v>
      </c>
      <c r="D86" s="403">
        <v>39695</v>
      </c>
      <c r="E86" s="403">
        <v>39668</v>
      </c>
      <c r="F86" s="403">
        <v>27</v>
      </c>
      <c r="G86" s="403">
        <v>5451</v>
      </c>
      <c r="H86" s="403">
        <v>1450</v>
      </c>
      <c r="I86" s="404">
        <v>261</v>
      </c>
      <c r="J86" s="403">
        <v>150</v>
      </c>
      <c r="K86" s="412">
        <v>0</v>
      </c>
      <c r="L86" s="405">
        <v>282</v>
      </c>
      <c r="M86" s="405">
        <v>26547</v>
      </c>
      <c r="N86" s="405">
        <v>12759</v>
      </c>
      <c r="O86" s="405">
        <v>11195</v>
      </c>
      <c r="P86" s="406">
        <v>729</v>
      </c>
      <c r="Q86" s="406">
        <v>836</v>
      </c>
      <c r="R86" s="406">
        <v>674</v>
      </c>
      <c r="S86" s="406">
        <v>12</v>
      </c>
      <c r="T86" s="406">
        <v>680</v>
      </c>
      <c r="U86" s="406">
        <v>106</v>
      </c>
      <c r="V86" s="411">
        <v>87</v>
      </c>
      <c r="W86" s="406">
        <v>2</v>
      </c>
      <c r="X86" s="405">
        <v>0</v>
      </c>
      <c r="Y86" s="405">
        <v>0</v>
      </c>
      <c r="Z86" s="407">
        <v>40208</v>
      </c>
      <c r="AA86" s="407">
        <v>41953</v>
      </c>
      <c r="AB86" s="403">
        <v>150533</v>
      </c>
    </row>
    <row r="87" spans="1:28" s="1" customFormat="1" ht="20.100000000000001" customHeight="1">
      <c r="A87" s="413">
        <v>79</v>
      </c>
      <c r="B87" s="416" t="s">
        <v>138</v>
      </c>
      <c r="C87" s="403">
        <v>23846</v>
      </c>
      <c r="D87" s="403">
        <v>18279</v>
      </c>
      <c r="E87" s="403">
        <v>18272</v>
      </c>
      <c r="F87" s="403">
        <v>7</v>
      </c>
      <c r="G87" s="403">
        <v>3949</v>
      </c>
      <c r="H87" s="403">
        <v>1420</v>
      </c>
      <c r="I87" s="403">
        <v>0</v>
      </c>
      <c r="J87" s="403">
        <v>198</v>
      </c>
      <c r="K87" s="412">
        <v>0</v>
      </c>
      <c r="L87" s="405">
        <v>50</v>
      </c>
      <c r="M87" s="405">
        <v>3043</v>
      </c>
      <c r="N87" s="405">
        <v>1807</v>
      </c>
      <c r="O87" s="406">
        <v>1292</v>
      </c>
      <c r="P87" s="406">
        <v>43</v>
      </c>
      <c r="Q87" s="406">
        <v>127</v>
      </c>
      <c r="R87" s="406">
        <v>82</v>
      </c>
      <c r="S87" s="411">
        <v>0</v>
      </c>
      <c r="T87" s="406">
        <v>26</v>
      </c>
      <c r="U87" s="406">
        <v>16</v>
      </c>
      <c r="V87" s="411">
        <v>15</v>
      </c>
      <c r="W87" s="411">
        <v>0</v>
      </c>
      <c r="X87" s="405">
        <v>0</v>
      </c>
      <c r="Y87" s="405">
        <v>0</v>
      </c>
      <c r="Z87" s="407">
        <v>4551</v>
      </c>
      <c r="AA87" s="407">
        <v>5112</v>
      </c>
      <c r="AB87" s="403">
        <v>44585</v>
      </c>
    </row>
    <row r="88" spans="1:28" s="1" customFormat="1" ht="20.100000000000001" customHeight="1">
      <c r="A88" s="413">
        <v>80</v>
      </c>
      <c r="B88" s="416" t="s">
        <v>38</v>
      </c>
      <c r="C88" s="403">
        <v>70568</v>
      </c>
      <c r="D88" s="403">
        <v>52775</v>
      </c>
      <c r="E88" s="403">
        <v>52756</v>
      </c>
      <c r="F88" s="403">
        <v>19</v>
      </c>
      <c r="G88" s="403">
        <v>11195</v>
      </c>
      <c r="H88" s="403">
        <v>5468</v>
      </c>
      <c r="I88" s="404">
        <v>52</v>
      </c>
      <c r="J88" s="403">
        <v>1078</v>
      </c>
      <c r="K88" s="412">
        <v>0</v>
      </c>
      <c r="L88" s="405">
        <v>384</v>
      </c>
      <c r="M88" s="405">
        <v>25589</v>
      </c>
      <c r="N88" s="405">
        <v>10738</v>
      </c>
      <c r="O88" s="405">
        <v>7794</v>
      </c>
      <c r="P88" s="406">
        <v>592</v>
      </c>
      <c r="Q88" s="406">
        <v>951</v>
      </c>
      <c r="R88" s="406">
        <v>542</v>
      </c>
      <c r="S88" s="406">
        <v>2</v>
      </c>
      <c r="T88" s="406">
        <v>167</v>
      </c>
      <c r="U88" s="406">
        <v>49</v>
      </c>
      <c r="V88" s="411">
        <v>31</v>
      </c>
      <c r="W88" s="411">
        <v>0</v>
      </c>
      <c r="X88" s="405">
        <v>0</v>
      </c>
      <c r="Y88" s="405">
        <v>0</v>
      </c>
      <c r="Z88" s="407">
        <v>35101</v>
      </c>
      <c r="AA88" s="407">
        <v>38472</v>
      </c>
      <c r="AB88" s="403">
        <v>251747</v>
      </c>
    </row>
    <row r="89" spans="1:28" s="1" customFormat="1" ht="20.100000000000001" customHeight="1">
      <c r="A89" s="413">
        <v>81</v>
      </c>
      <c r="B89" s="416" t="s">
        <v>157</v>
      </c>
      <c r="C89" s="403">
        <v>102374</v>
      </c>
      <c r="D89" s="403">
        <v>88263</v>
      </c>
      <c r="E89" s="403">
        <v>88209</v>
      </c>
      <c r="F89" s="403">
        <v>54</v>
      </c>
      <c r="G89" s="403">
        <v>9888</v>
      </c>
      <c r="H89" s="403">
        <v>3176</v>
      </c>
      <c r="I89" s="404">
        <v>18</v>
      </c>
      <c r="J89" s="403">
        <v>1029</v>
      </c>
      <c r="K89" s="412">
        <v>0</v>
      </c>
      <c r="L89" s="405">
        <v>546</v>
      </c>
      <c r="M89" s="405">
        <v>30550</v>
      </c>
      <c r="N89" s="405">
        <v>11635</v>
      </c>
      <c r="O89" s="405">
        <v>9578</v>
      </c>
      <c r="P89" s="406">
        <v>495</v>
      </c>
      <c r="Q89" s="406">
        <v>562</v>
      </c>
      <c r="R89" s="406">
        <v>403</v>
      </c>
      <c r="S89" s="406">
        <v>2</v>
      </c>
      <c r="T89" s="406">
        <v>180</v>
      </c>
      <c r="U89" s="406">
        <v>49</v>
      </c>
      <c r="V89" s="417">
        <v>42</v>
      </c>
      <c r="W89" s="411">
        <v>0</v>
      </c>
      <c r="X89" s="405">
        <v>0</v>
      </c>
      <c r="Y89" s="405">
        <v>0</v>
      </c>
      <c r="Z89" s="407">
        <v>41796</v>
      </c>
      <c r="AA89" s="407">
        <v>44019</v>
      </c>
      <c r="AB89" s="403">
        <v>250211</v>
      </c>
    </row>
    <row r="90" spans="1:28" s="1" customFormat="1" ht="18" customHeight="1">
      <c r="A90" s="413">
        <v>90</v>
      </c>
      <c r="B90" s="416" t="s">
        <v>695</v>
      </c>
      <c r="C90" s="403">
        <v>0</v>
      </c>
      <c r="D90" s="403">
        <v>0</v>
      </c>
      <c r="E90" s="403">
        <v>0</v>
      </c>
      <c r="F90" s="403">
        <v>0</v>
      </c>
      <c r="G90" s="403">
        <v>0</v>
      </c>
      <c r="H90" s="408">
        <v>0</v>
      </c>
      <c r="I90" s="408">
        <v>0</v>
      </c>
      <c r="J90" s="403">
        <v>0</v>
      </c>
      <c r="K90" s="412">
        <v>0</v>
      </c>
      <c r="L90" s="405">
        <v>22</v>
      </c>
      <c r="M90" s="405">
        <v>3499</v>
      </c>
      <c r="N90" s="406">
        <v>907</v>
      </c>
      <c r="O90" s="406">
        <v>720</v>
      </c>
      <c r="P90" s="406">
        <v>12</v>
      </c>
      <c r="Q90" s="406">
        <v>23</v>
      </c>
      <c r="R90" s="406">
        <v>15</v>
      </c>
      <c r="S90" s="418">
        <v>0</v>
      </c>
      <c r="T90" s="406">
        <v>7</v>
      </c>
      <c r="U90" s="411">
        <v>0</v>
      </c>
      <c r="V90" s="411">
        <v>0</v>
      </c>
      <c r="W90" s="411">
        <v>0</v>
      </c>
      <c r="X90" s="405">
        <v>0</v>
      </c>
      <c r="Y90" s="405">
        <v>0</v>
      </c>
      <c r="Z90" s="407">
        <v>4275</v>
      </c>
      <c r="AA90" s="407">
        <v>4470</v>
      </c>
      <c r="AB90" s="403">
        <v>6639</v>
      </c>
    </row>
    <row r="91" spans="1:28" s="1" customFormat="1" ht="27.75" customHeight="1">
      <c r="A91" s="732" t="s">
        <v>401</v>
      </c>
      <c r="B91" s="732"/>
      <c r="C91" s="419">
        <v>19255824</v>
      </c>
      <c r="D91" s="419">
        <v>16852877</v>
      </c>
      <c r="E91" s="419">
        <v>16816703</v>
      </c>
      <c r="F91" s="419">
        <v>36174</v>
      </c>
      <c r="G91" s="419">
        <v>1439162</v>
      </c>
      <c r="H91" s="419">
        <v>609118</v>
      </c>
      <c r="I91" s="419">
        <v>21130</v>
      </c>
      <c r="J91" s="419">
        <v>318253</v>
      </c>
      <c r="K91" s="419">
        <v>15284</v>
      </c>
      <c r="L91" s="419">
        <v>75251</v>
      </c>
      <c r="M91" s="419">
        <v>6245801</v>
      </c>
      <c r="N91" s="419">
        <v>2280949</v>
      </c>
      <c r="O91" s="419">
        <v>1859528</v>
      </c>
      <c r="P91" s="419">
        <v>85784</v>
      </c>
      <c r="Q91" s="419">
        <v>99548</v>
      </c>
      <c r="R91" s="419">
        <v>67337</v>
      </c>
      <c r="S91" s="419">
        <v>854</v>
      </c>
      <c r="T91" s="419">
        <v>67016</v>
      </c>
      <c r="U91" s="419">
        <v>16031</v>
      </c>
      <c r="V91" s="419">
        <v>12870</v>
      </c>
      <c r="W91" s="419">
        <v>4</v>
      </c>
      <c r="X91" s="419">
        <v>23</v>
      </c>
      <c r="Y91" s="419">
        <v>14</v>
      </c>
      <c r="Z91" s="419">
        <v>8414459</v>
      </c>
      <c r="AA91" s="419">
        <v>8871261</v>
      </c>
      <c r="AB91" s="419">
        <v>45631551</v>
      </c>
    </row>
    <row r="92" spans="1:28" s="109" customFormat="1" ht="14.25" customHeight="1">
      <c r="A92" s="220" t="s">
        <v>169</v>
      </c>
      <c r="B92" s="217"/>
      <c r="C92" s="217"/>
      <c r="D92" s="217"/>
      <c r="E92" s="217"/>
      <c r="F92" s="217"/>
      <c r="G92" s="217"/>
      <c r="H92" s="217"/>
      <c r="I92" s="217"/>
      <c r="J92" s="217"/>
      <c r="K92" s="217"/>
      <c r="L92" s="217"/>
      <c r="M92" s="217"/>
      <c r="N92" s="217"/>
      <c r="O92" s="217"/>
      <c r="P92" s="217"/>
      <c r="Q92" s="217"/>
      <c r="R92" s="107"/>
      <c r="S92" s="107"/>
      <c r="T92" s="107"/>
      <c r="U92" s="107"/>
      <c r="V92" s="107"/>
      <c r="W92" s="107"/>
      <c r="X92" s="107"/>
      <c r="Y92" s="107"/>
      <c r="Z92" s="107"/>
      <c r="AA92" s="107"/>
      <c r="AB92" s="107"/>
    </row>
    <row r="93" spans="1:28" s="109" customFormat="1" ht="14.25" customHeight="1">
      <c r="A93" s="681" t="s">
        <v>655</v>
      </c>
      <c r="B93" s="681"/>
      <c r="C93" s="681"/>
      <c r="D93" s="681"/>
      <c r="E93" s="681"/>
      <c r="F93" s="681"/>
      <c r="G93" s="681"/>
      <c r="H93" s="681"/>
      <c r="I93" s="681"/>
      <c r="J93" s="681"/>
      <c r="K93" s="681" t="s">
        <v>142</v>
      </c>
      <c r="L93" s="681"/>
      <c r="M93" s="681"/>
      <c r="N93" s="681"/>
      <c r="O93" s="681"/>
      <c r="P93" s="681"/>
      <c r="Q93" s="681"/>
      <c r="R93" s="107"/>
      <c r="S93" s="107"/>
      <c r="T93" s="107"/>
      <c r="U93" s="107"/>
      <c r="V93" s="107"/>
      <c r="W93" s="107"/>
      <c r="X93" s="107"/>
      <c r="Y93" s="107"/>
      <c r="Z93" s="107"/>
      <c r="AA93" s="107"/>
      <c r="AB93" s="107" t="s">
        <v>142</v>
      </c>
    </row>
    <row r="94" spans="1:28">
      <c r="R94" s="251"/>
      <c r="AB94" s="251"/>
    </row>
    <row r="97" spans="3:11">
      <c r="C97" s="304"/>
      <c r="D97" s="304"/>
      <c r="E97" s="304"/>
      <c r="F97" s="304"/>
      <c r="G97" s="304"/>
      <c r="H97" s="304"/>
      <c r="I97" s="304"/>
      <c r="J97" s="304"/>
      <c r="K97" s="304"/>
    </row>
    <row r="103" spans="3:11">
      <c r="C103" s="304"/>
      <c r="D103" s="304"/>
      <c r="E103" s="304"/>
      <c r="F103" s="304"/>
      <c r="G103" s="304"/>
      <c r="H103" s="304"/>
      <c r="I103" s="304"/>
      <c r="J103" s="304"/>
      <c r="K103" s="304"/>
    </row>
  </sheetData>
  <mergeCells count="41">
    <mergeCell ref="C7:C8"/>
    <mergeCell ref="A93:Q93"/>
    <mergeCell ref="A91:B91"/>
    <mergeCell ref="A4:A8"/>
    <mergeCell ref="H7:H8"/>
    <mergeCell ref="I7:I8"/>
    <mergeCell ref="L4:R4"/>
    <mergeCell ref="Q7:Q8"/>
    <mergeCell ref="R7:R8"/>
    <mergeCell ref="B4:B8"/>
    <mergeCell ref="M7:M8"/>
    <mergeCell ref="G7:G8"/>
    <mergeCell ref="K7:K8"/>
    <mergeCell ref="J7:J8"/>
    <mergeCell ref="L7:L8"/>
    <mergeCell ref="C4:K6"/>
    <mergeCell ref="D7:D8"/>
    <mergeCell ref="E7:F7"/>
    <mergeCell ref="T7:T8"/>
    <mergeCell ref="S5:V5"/>
    <mergeCell ref="L6:O6"/>
    <mergeCell ref="L5:O5"/>
    <mergeCell ref="U7:U8"/>
    <mergeCell ref="S7:S8"/>
    <mergeCell ref="P6:R6"/>
    <mergeCell ref="O7:O8"/>
    <mergeCell ref="N7:N8"/>
    <mergeCell ref="P7:P8"/>
    <mergeCell ref="V7:V8"/>
    <mergeCell ref="P5:R5"/>
    <mergeCell ref="AA3:AB3"/>
    <mergeCell ref="W5:Y5"/>
    <mergeCell ref="X7:X8"/>
    <mergeCell ref="AA4:AA8"/>
    <mergeCell ref="AB4:AB8"/>
    <mergeCell ref="Y7:Y8"/>
    <mergeCell ref="S4:Y4"/>
    <mergeCell ref="W6:Y6"/>
    <mergeCell ref="W7:W8"/>
    <mergeCell ref="S6:V6"/>
    <mergeCell ref="Z4:Z8"/>
  </mergeCells>
  <phoneticPr fontId="6" type="noConversion"/>
  <printOptions horizontalCentered="1"/>
  <pageMargins left="0" right="0" top="0.47244094488188981" bottom="0" header="0" footer="0"/>
  <pageSetup paperSize="9" scale="40"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ayfa21">
    <tabColor rgb="FF95B3D7"/>
  </sheetPr>
  <dimension ref="A1:H95"/>
  <sheetViews>
    <sheetView showGridLines="0" workbookViewId="0">
      <selection activeCell="C4" sqref="C4:E4"/>
    </sheetView>
  </sheetViews>
  <sheetFormatPr defaultColWidth="9.28515625" defaultRowHeight="30.75" customHeight="1"/>
  <cols>
    <col min="1" max="1" width="5.42578125" style="1" customWidth="1"/>
    <col min="2" max="2" width="20.7109375" style="1" customWidth="1"/>
    <col min="3" max="3" width="15" style="228" customWidth="1"/>
    <col min="4" max="6" width="17" style="228" customWidth="1"/>
    <col min="7" max="7" width="16.140625" style="228" customWidth="1"/>
    <col min="8" max="8" width="15" style="228" customWidth="1"/>
    <col min="9" max="16384" width="9.28515625" style="1"/>
  </cols>
  <sheetData>
    <row r="1" spans="1:8" ht="30.75" customHeight="1">
      <c r="A1" s="291"/>
    </row>
    <row r="2" spans="1:8" ht="30.75" customHeight="1">
      <c r="A2" s="269" t="s">
        <v>664</v>
      </c>
      <c r="B2" s="269"/>
      <c r="C2" s="269"/>
      <c r="D2" s="269"/>
      <c r="E2" s="269"/>
      <c r="F2" s="269"/>
      <c r="G2" s="269"/>
      <c r="H2" s="269"/>
    </row>
    <row r="3" spans="1:8" s="259" customFormat="1" ht="19.5" customHeight="1">
      <c r="A3" s="268" t="s">
        <v>665</v>
      </c>
      <c r="B3" s="258"/>
      <c r="C3" s="230"/>
      <c r="D3" s="231"/>
      <c r="E3" s="231"/>
      <c r="F3" s="231"/>
      <c r="G3" s="736" t="s">
        <v>906</v>
      </c>
      <c r="H3" s="736"/>
    </row>
    <row r="4" spans="1:8" s="8" customFormat="1" ht="30.75" customHeight="1">
      <c r="A4" s="733" t="s">
        <v>368</v>
      </c>
      <c r="B4" s="731" t="s">
        <v>367</v>
      </c>
      <c r="C4" s="738" t="s">
        <v>795</v>
      </c>
      <c r="D4" s="738"/>
      <c r="E4" s="738"/>
      <c r="F4" s="738" t="s">
        <v>796</v>
      </c>
      <c r="G4" s="739"/>
      <c r="H4" s="739"/>
    </row>
    <row r="5" spans="1:8" ht="19.5" customHeight="1">
      <c r="A5" s="733"/>
      <c r="B5" s="731"/>
      <c r="C5" s="420" t="s">
        <v>124</v>
      </c>
      <c r="D5" s="421" t="s">
        <v>91</v>
      </c>
      <c r="E5" s="421" t="s">
        <v>90</v>
      </c>
      <c r="F5" s="420" t="s">
        <v>124</v>
      </c>
      <c r="G5" s="421" t="s">
        <v>91</v>
      </c>
      <c r="H5" s="421" t="s">
        <v>90</v>
      </c>
    </row>
    <row r="6" spans="1:8" ht="17.25" customHeight="1">
      <c r="A6" s="733"/>
      <c r="B6" s="731"/>
      <c r="C6" s="422" t="s">
        <v>156</v>
      </c>
      <c r="D6" s="423" t="s">
        <v>153</v>
      </c>
      <c r="E6" s="423" t="s">
        <v>23</v>
      </c>
      <c r="F6" s="422" t="s">
        <v>156</v>
      </c>
      <c r="G6" s="423" t="s">
        <v>153</v>
      </c>
      <c r="H6" s="423" t="s">
        <v>23</v>
      </c>
    </row>
    <row r="7" spans="1:8" ht="23.25" customHeight="1">
      <c r="A7" s="424" t="s">
        <v>30</v>
      </c>
      <c r="B7" s="425" t="s">
        <v>31</v>
      </c>
      <c r="C7" s="426">
        <v>395648</v>
      </c>
      <c r="D7" s="426">
        <v>276620</v>
      </c>
      <c r="E7" s="426">
        <v>119028</v>
      </c>
      <c r="F7" s="426">
        <v>324772</v>
      </c>
      <c r="G7" s="426">
        <v>228525</v>
      </c>
      <c r="H7" s="426">
        <v>96247</v>
      </c>
    </row>
    <row r="8" spans="1:8" ht="23.25" customHeight="1">
      <c r="A8" s="401" t="s">
        <v>32</v>
      </c>
      <c r="B8" s="402" t="s">
        <v>33</v>
      </c>
      <c r="C8" s="426">
        <v>62632</v>
      </c>
      <c r="D8" s="426">
        <v>44110</v>
      </c>
      <c r="E8" s="426">
        <v>18522</v>
      </c>
      <c r="F8" s="426">
        <v>47152</v>
      </c>
      <c r="G8" s="426">
        <v>33941</v>
      </c>
      <c r="H8" s="426">
        <v>13211</v>
      </c>
    </row>
    <row r="9" spans="1:8" ht="23.25" customHeight="1">
      <c r="A9" s="401" t="s">
        <v>34</v>
      </c>
      <c r="B9" s="402" t="s">
        <v>35</v>
      </c>
      <c r="C9" s="426">
        <v>128407</v>
      </c>
      <c r="D9" s="426">
        <v>90459</v>
      </c>
      <c r="E9" s="426">
        <v>37948</v>
      </c>
      <c r="F9" s="426">
        <v>106903</v>
      </c>
      <c r="G9" s="426">
        <v>76170</v>
      </c>
      <c r="H9" s="426">
        <v>30733</v>
      </c>
    </row>
    <row r="10" spans="1:8" ht="23.25" customHeight="1">
      <c r="A10" s="401" t="s">
        <v>36</v>
      </c>
      <c r="B10" s="402" t="s">
        <v>37</v>
      </c>
      <c r="C10" s="426">
        <v>43523</v>
      </c>
      <c r="D10" s="426">
        <v>29089</v>
      </c>
      <c r="E10" s="426">
        <v>14434</v>
      </c>
      <c r="F10" s="426">
        <v>34267</v>
      </c>
      <c r="G10" s="426">
        <v>24068</v>
      </c>
      <c r="H10" s="426">
        <v>10199</v>
      </c>
    </row>
    <row r="11" spans="1:8" ht="23.25" customHeight="1">
      <c r="A11" s="401" t="s">
        <v>24</v>
      </c>
      <c r="B11" s="402" t="s">
        <v>25</v>
      </c>
      <c r="C11" s="426">
        <v>59734</v>
      </c>
      <c r="D11" s="426">
        <v>39458</v>
      </c>
      <c r="E11" s="426">
        <v>20276</v>
      </c>
      <c r="F11" s="426">
        <v>49416</v>
      </c>
      <c r="G11" s="426">
        <v>33079</v>
      </c>
      <c r="H11" s="426">
        <v>16337</v>
      </c>
    </row>
    <row r="12" spans="1:8" ht="23.25" customHeight="1">
      <c r="A12" s="401" t="s">
        <v>26</v>
      </c>
      <c r="B12" s="402" t="s">
        <v>27</v>
      </c>
      <c r="C12" s="426">
        <v>1487929</v>
      </c>
      <c r="D12" s="426">
        <v>966929</v>
      </c>
      <c r="E12" s="426">
        <v>521000</v>
      </c>
      <c r="F12" s="426">
        <v>1327481</v>
      </c>
      <c r="G12" s="426">
        <v>868704</v>
      </c>
      <c r="H12" s="426">
        <v>458777</v>
      </c>
    </row>
    <row r="13" spans="1:8" ht="23.25" customHeight="1">
      <c r="A13" s="401" t="s">
        <v>28</v>
      </c>
      <c r="B13" s="402" t="s">
        <v>29</v>
      </c>
      <c r="C13" s="426">
        <v>753314</v>
      </c>
      <c r="D13" s="426">
        <v>493537</v>
      </c>
      <c r="E13" s="426">
        <v>259777</v>
      </c>
      <c r="F13" s="426">
        <v>696555</v>
      </c>
      <c r="G13" s="426">
        <v>457182</v>
      </c>
      <c r="H13" s="426">
        <v>239373</v>
      </c>
    </row>
    <row r="14" spans="1:8" ht="23.25" customHeight="1">
      <c r="A14" s="401" t="s">
        <v>117</v>
      </c>
      <c r="B14" s="402" t="s">
        <v>118</v>
      </c>
      <c r="C14" s="426">
        <v>30140</v>
      </c>
      <c r="D14" s="426">
        <v>21037</v>
      </c>
      <c r="E14" s="426">
        <v>9103</v>
      </c>
      <c r="F14" s="426">
        <v>25848</v>
      </c>
      <c r="G14" s="426">
        <v>18218</v>
      </c>
      <c r="H14" s="426">
        <v>7630</v>
      </c>
    </row>
    <row r="15" spans="1:8" ht="23.25" customHeight="1">
      <c r="A15" s="401" t="s">
        <v>119</v>
      </c>
      <c r="B15" s="402" t="s">
        <v>94</v>
      </c>
      <c r="C15" s="426">
        <v>217022</v>
      </c>
      <c r="D15" s="426">
        <v>143487</v>
      </c>
      <c r="E15" s="426">
        <v>73535</v>
      </c>
      <c r="F15" s="426">
        <v>189579</v>
      </c>
      <c r="G15" s="426">
        <v>126193</v>
      </c>
      <c r="H15" s="426">
        <v>63386</v>
      </c>
    </row>
    <row r="16" spans="1:8" ht="23.25" customHeight="1">
      <c r="A16" s="401">
        <v>10</v>
      </c>
      <c r="B16" s="402" t="s">
        <v>76</v>
      </c>
      <c r="C16" s="426">
        <v>248620</v>
      </c>
      <c r="D16" s="426">
        <v>163646</v>
      </c>
      <c r="E16" s="426">
        <v>84974</v>
      </c>
      <c r="F16" s="426">
        <v>216397</v>
      </c>
      <c r="G16" s="426">
        <v>144054</v>
      </c>
      <c r="H16" s="426">
        <v>72343</v>
      </c>
    </row>
    <row r="17" spans="1:8" ht="23.25" customHeight="1">
      <c r="A17" s="413">
        <v>11</v>
      </c>
      <c r="B17" s="402" t="s">
        <v>77</v>
      </c>
      <c r="C17" s="426">
        <v>61892</v>
      </c>
      <c r="D17" s="426">
        <v>42701</v>
      </c>
      <c r="E17" s="426">
        <v>19191</v>
      </c>
      <c r="F17" s="426">
        <v>55172</v>
      </c>
      <c r="G17" s="426">
        <v>38622</v>
      </c>
      <c r="H17" s="426">
        <v>16550</v>
      </c>
    </row>
    <row r="18" spans="1:8" ht="23.25" customHeight="1">
      <c r="A18" s="413">
        <v>12</v>
      </c>
      <c r="B18" s="402" t="s">
        <v>78</v>
      </c>
      <c r="C18" s="426">
        <v>36587</v>
      </c>
      <c r="D18" s="426">
        <v>24961</v>
      </c>
      <c r="E18" s="426">
        <v>11626</v>
      </c>
      <c r="F18" s="426">
        <v>29542</v>
      </c>
      <c r="G18" s="426">
        <v>20969</v>
      </c>
      <c r="H18" s="426">
        <v>8573</v>
      </c>
    </row>
    <row r="19" spans="1:8" ht="23.25" customHeight="1">
      <c r="A19" s="413">
        <v>13</v>
      </c>
      <c r="B19" s="402" t="s">
        <v>79</v>
      </c>
      <c r="C19" s="426">
        <v>46824</v>
      </c>
      <c r="D19" s="426">
        <v>32366</v>
      </c>
      <c r="E19" s="426">
        <v>14458</v>
      </c>
      <c r="F19" s="426">
        <v>36419</v>
      </c>
      <c r="G19" s="426">
        <v>26318</v>
      </c>
      <c r="H19" s="426">
        <v>10101</v>
      </c>
    </row>
    <row r="20" spans="1:8" ht="23.25" customHeight="1">
      <c r="A20" s="413">
        <v>14</v>
      </c>
      <c r="B20" s="402" t="s">
        <v>80</v>
      </c>
      <c r="C20" s="426">
        <v>75434</v>
      </c>
      <c r="D20" s="426">
        <v>48258</v>
      </c>
      <c r="E20" s="426">
        <v>27176</v>
      </c>
      <c r="F20" s="426">
        <v>68864</v>
      </c>
      <c r="G20" s="426">
        <v>43979</v>
      </c>
      <c r="H20" s="426">
        <v>24885</v>
      </c>
    </row>
    <row r="21" spans="1:8" ht="23.25" customHeight="1">
      <c r="A21" s="413">
        <v>15</v>
      </c>
      <c r="B21" s="402" t="s">
        <v>81</v>
      </c>
      <c r="C21" s="426">
        <v>45718</v>
      </c>
      <c r="D21" s="426">
        <v>30384</v>
      </c>
      <c r="E21" s="426">
        <v>15334</v>
      </c>
      <c r="F21" s="426">
        <v>37601</v>
      </c>
      <c r="G21" s="426">
        <v>25751</v>
      </c>
      <c r="H21" s="426">
        <v>11850</v>
      </c>
    </row>
    <row r="22" spans="1:8" ht="23.25" customHeight="1">
      <c r="A22" s="413">
        <v>16</v>
      </c>
      <c r="B22" s="402" t="s">
        <v>82</v>
      </c>
      <c r="C22" s="426">
        <v>889511</v>
      </c>
      <c r="D22" s="426">
        <v>581872</v>
      </c>
      <c r="E22" s="426">
        <v>307639</v>
      </c>
      <c r="F22" s="426">
        <v>810005</v>
      </c>
      <c r="G22" s="426">
        <v>531913</v>
      </c>
      <c r="H22" s="426">
        <v>278092</v>
      </c>
    </row>
    <row r="23" spans="1:8" ht="23.25" customHeight="1">
      <c r="A23" s="413">
        <v>17</v>
      </c>
      <c r="B23" s="402" t="s">
        <v>83</v>
      </c>
      <c r="C23" s="426">
        <v>117021</v>
      </c>
      <c r="D23" s="426">
        <v>77576</v>
      </c>
      <c r="E23" s="426">
        <v>39445</v>
      </c>
      <c r="F23" s="426">
        <v>101416</v>
      </c>
      <c r="G23" s="426">
        <v>67813</v>
      </c>
      <c r="H23" s="426">
        <v>33603</v>
      </c>
    </row>
    <row r="24" spans="1:8" ht="23.25" customHeight="1">
      <c r="A24" s="413">
        <v>18</v>
      </c>
      <c r="B24" s="402" t="s">
        <v>84</v>
      </c>
      <c r="C24" s="426">
        <v>36598</v>
      </c>
      <c r="D24" s="426">
        <v>24640</v>
      </c>
      <c r="E24" s="426">
        <v>11958</v>
      </c>
      <c r="F24" s="426">
        <v>31914</v>
      </c>
      <c r="G24" s="426">
        <v>21805</v>
      </c>
      <c r="H24" s="426">
        <v>10109</v>
      </c>
    </row>
    <row r="25" spans="1:8" ht="23.25" customHeight="1">
      <c r="A25" s="413">
        <v>19</v>
      </c>
      <c r="B25" s="416" t="s">
        <v>85</v>
      </c>
      <c r="C25" s="426">
        <v>85055</v>
      </c>
      <c r="D25" s="426">
        <v>56612</v>
      </c>
      <c r="E25" s="426">
        <v>28443</v>
      </c>
      <c r="F25" s="426">
        <v>67835</v>
      </c>
      <c r="G25" s="426">
        <v>45779</v>
      </c>
      <c r="H25" s="426">
        <v>22056</v>
      </c>
    </row>
    <row r="26" spans="1:8" ht="23.25" customHeight="1">
      <c r="A26" s="413">
        <v>20</v>
      </c>
      <c r="B26" s="416" t="s">
        <v>86</v>
      </c>
      <c r="C26" s="426">
        <v>247258</v>
      </c>
      <c r="D26" s="426">
        <v>151902</v>
      </c>
      <c r="E26" s="426">
        <v>95356</v>
      </c>
      <c r="F26" s="426">
        <v>217867</v>
      </c>
      <c r="G26" s="426">
        <v>134401</v>
      </c>
      <c r="H26" s="426">
        <v>83466</v>
      </c>
    </row>
    <row r="27" spans="1:8" ht="23.25" customHeight="1">
      <c r="A27" s="413">
        <v>21</v>
      </c>
      <c r="B27" s="416" t="s">
        <v>101</v>
      </c>
      <c r="C27" s="426">
        <v>233799</v>
      </c>
      <c r="D27" s="426">
        <v>162161</v>
      </c>
      <c r="E27" s="426">
        <v>71638</v>
      </c>
      <c r="F27" s="426">
        <v>181499</v>
      </c>
      <c r="G27" s="426">
        <v>131649</v>
      </c>
      <c r="H27" s="426">
        <v>49850</v>
      </c>
    </row>
    <row r="28" spans="1:8" ht="23.25" customHeight="1">
      <c r="A28" s="413">
        <v>22</v>
      </c>
      <c r="B28" s="416" t="s">
        <v>102</v>
      </c>
      <c r="C28" s="426">
        <v>78940</v>
      </c>
      <c r="D28" s="426">
        <v>47023</v>
      </c>
      <c r="E28" s="426">
        <v>31917</v>
      </c>
      <c r="F28" s="426">
        <v>70936</v>
      </c>
      <c r="G28" s="426">
        <v>42441</v>
      </c>
      <c r="H28" s="426">
        <v>28495</v>
      </c>
    </row>
    <row r="29" spans="1:8" ht="23.25" customHeight="1">
      <c r="A29" s="413">
        <v>23</v>
      </c>
      <c r="B29" s="416" t="s">
        <v>103</v>
      </c>
      <c r="C29" s="426">
        <v>89542</v>
      </c>
      <c r="D29" s="426">
        <v>64160</v>
      </c>
      <c r="E29" s="426">
        <v>25382</v>
      </c>
      <c r="F29" s="426">
        <v>73464</v>
      </c>
      <c r="G29" s="426">
        <v>54084</v>
      </c>
      <c r="H29" s="426">
        <v>19380</v>
      </c>
    </row>
    <row r="30" spans="1:8" ht="23.25" customHeight="1">
      <c r="A30" s="413">
        <v>24</v>
      </c>
      <c r="B30" s="416" t="s">
        <v>126</v>
      </c>
      <c r="C30" s="426">
        <v>39554</v>
      </c>
      <c r="D30" s="426">
        <v>27253</v>
      </c>
      <c r="E30" s="426">
        <v>12301</v>
      </c>
      <c r="F30" s="426">
        <v>34278</v>
      </c>
      <c r="G30" s="426">
        <v>23930</v>
      </c>
      <c r="H30" s="426">
        <v>10348</v>
      </c>
    </row>
    <row r="31" spans="1:8" ht="23.25" customHeight="1">
      <c r="A31" s="413">
        <v>25</v>
      </c>
      <c r="B31" s="416" t="s">
        <v>127</v>
      </c>
      <c r="C31" s="426">
        <v>113119</v>
      </c>
      <c r="D31" s="426">
        <v>79575</v>
      </c>
      <c r="E31" s="426">
        <v>33544</v>
      </c>
      <c r="F31" s="426">
        <v>92202</v>
      </c>
      <c r="G31" s="426">
        <v>66443</v>
      </c>
      <c r="H31" s="426">
        <v>25759</v>
      </c>
    </row>
    <row r="32" spans="1:8" ht="23.25" customHeight="1">
      <c r="A32" s="413">
        <v>26</v>
      </c>
      <c r="B32" s="416" t="s">
        <v>0</v>
      </c>
      <c r="C32" s="426">
        <v>227853</v>
      </c>
      <c r="D32" s="426">
        <v>151852</v>
      </c>
      <c r="E32" s="426">
        <v>76001</v>
      </c>
      <c r="F32" s="426">
        <v>199219</v>
      </c>
      <c r="G32" s="426">
        <v>132644</v>
      </c>
      <c r="H32" s="426">
        <v>66575</v>
      </c>
    </row>
    <row r="33" spans="1:8" ht="23.25" customHeight="1">
      <c r="A33" s="413">
        <v>27</v>
      </c>
      <c r="B33" s="416" t="s">
        <v>10</v>
      </c>
      <c r="C33" s="426">
        <v>374089</v>
      </c>
      <c r="D33" s="426">
        <v>284162</v>
      </c>
      <c r="E33" s="426">
        <v>89927</v>
      </c>
      <c r="F33" s="426">
        <v>315909</v>
      </c>
      <c r="G33" s="426">
        <v>245458</v>
      </c>
      <c r="H33" s="426">
        <v>70451</v>
      </c>
    </row>
    <row r="34" spans="1:8" ht="23.25" customHeight="1">
      <c r="A34" s="401">
        <v>28</v>
      </c>
      <c r="B34" s="402" t="s">
        <v>143</v>
      </c>
      <c r="C34" s="426">
        <v>76580</v>
      </c>
      <c r="D34" s="426">
        <v>47102</v>
      </c>
      <c r="E34" s="426">
        <v>29478</v>
      </c>
      <c r="F34" s="426">
        <v>61790</v>
      </c>
      <c r="G34" s="426">
        <v>38713</v>
      </c>
      <c r="H34" s="426">
        <v>23077</v>
      </c>
    </row>
    <row r="35" spans="1:8" ht="23.25" customHeight="1">
      <c r="A35" s="401">
        <v>29</v>
      </c>
      <c r="B35" s="402" t="s">
        <v>144</v>
      </c>
      <c r="C35" s="426">
        <v>17119</v>
      </c>
      <c r="D35" s="426">
        <v>11512</v>
      </c>
      <c r="E35" s="426">
        <v>5607</v>
      </c>
      <c r="F35" s="426">
        <v>15209</v>
      </c>
      <c r="G35" s="426">
        <v>10374</v>
      </c>
      <c r="H35" s="426">
        <v>4835</v>
      </c>
    </row>
    <row r="36" spans="1:8" ht="23.25" customHeight="1">
      <c r="A36" s="401">
        <v>30</v>
      </c>
      <c r="B36" s="402" t="s">
        <v>145</v>
      </c>
      <c r="C36" s="426">
        <v>47262</v>
      </c>
      <c r="D36" s="426">
        <v>29806</v>
      </c>
      <c r="E36" s="426">
        <v>17456</v>
      </c>
      <c r="F36" s="426">
        <v>27289</v>
      </c>
      <c r="G36" s="426">
        <v>20699</v>
      </c>
      <c r="H36" s="426">
        <v>6590</v>
      </c>
    </row>
    <row r="37" spans="1:8" ht="23.25" customHeight="1">
      <c r="A37" s="401">
        <v>31</v>
      </c>
      <c r="B37" s="402" t="s">
        <v>68</v>
      </c>
      <c r="C37" s="426">
        <v>140323</v>
      </c>
      <c r="D37" s="426">
        <v>103415</v>
      </c>
      <c r="E37" s="426">
        <v>36908</v>
      </c>
      <c r="F37" s="426">
        <v>106192</v>
      </c>
      <c r="G37" s="426">
        <v>81271</v>
      </c>
      <c r="H37" s="426">
        <v>24921</v>
      </c>
    </row>
    <row r="38" spans="1:8" ht="23.25" customHeight="1">
      <c r="A38" s="401">
        <v>32</v>
      </c>
      <c r="B38" s="402" t="s">
        <v>93</v>
      </c>
      <c r="C38" s="426">
        <v>83089</v>
      </c>
      <c r="D38" s="426">
        <v>54294</v>
      </c>
      <c r="E38" s="426">
        <v>28795</v>
      </c>
      <c r="F38" s="426">
        <v>67824</v>
      </c>
      <c r="G38" s="426">
        <v>44694</v>
      </c>
      <c r="H38" s="426">
        <v>23130</v>
      </c>
    </row>
    <row r="39" spans="1:8" ht="23.25" customHeight="1">
      <c r="A39" s="401">
        <v>33</v>
      </c>
      <c r="B39" s="402" t="s">
        <v>1</v>
      </c>
      <c r="C39" s="426">
        <v>397226</v>
      </c>
      <c r="D39" s="426">
        <v>281647</v>
      </c>
      <c r="E39" s="426">
        <v>115579</v>
      </c>
      <c r="F39" s="426">
        <v>340191</v>
      </c>
      <c r="G39" s="426">
        <v>245229</v>
      </c>
      <c r="H39" s="426">
        <v>94962</v>
      </c>
    </row>
    <row r="40" spans="1:8" ht="23.25" customHeight="1">
      <c r="A40" s="401">
        <v>34</v>
      </c>
      <c r="B40" s="402" t="s">
        <v>2</v>
      </c>
      <c r="C40" s="426">
        <v>5304003</v>
      </c>
      <c r="D40" s="426">
        <v>3344047</v>
      </c>
      <c r="E40" s="426">
        <v>1959956</v>
      </c>
      <c r="F40" s="426">
        <v>4803353</v>
      </c>
      <c r="G40" s="426">
        <v>3060973</v>
      </c>
      <c r="H40" s="426">
        <v>1742380</v>
      </c>
    </row>
    <row r="41" spans="1:8" ht="23.25" customHeight="1">
      <c r="A41" s="401">
        <v>35</v>
      </c>
      <c r="B41" s="402" t="s">
        <v>3</v>
      </c>
      <c r="C41" s="426">
        <v>1164299</v>
      </c>
      <c r="D41" s="426">
        <v>738953</v>
      </c>
      <c r="E41" s="426">
        <v>425346</v>
      </c>
      <c r="F41" s="426">
        <v>1056077</v>
      </c>
      <c r="G41" s="426">
        <v>672345</v>
      </c>
      <c r="H41" s="426">
        <v>383732</v>
      </c>
    </row>
    <row r="42" spans="1:8" ht="23.25" customHeight="1">
      <c r="A42" s="401">
        <v>36</v>
      </c>
      <c r="B42" s="402" t="s">
        <v>4</v>
      </c>
      <c r="C42" s="426">
        <v>30059</v>
      </c>
      <c r="D42" s="426">
        <v>19373</v>
      </c>
      <c r="E42" s="426">
        <v>10686</v>
      </c>
      <c r="F42" s="426">
        <v>25347</v>
      </c>
      <c r="G42" s="426">
        <v>16442</v>
      </c>
      <c r="H42" s="426">
        <v>8905</v>
      </c>
    </row>
    <row r="43" spans="1:8" ht="23.25" customHeight="1">
      <c r="A43" s="413">
        <v>37</v>
      </c>
      <c r="B43" s="402" t="s">
        <v>5</v>
      </c>
      <c r="C43" s="426">
        <v>65680</v>
      </c>
      <c r="D43" s="426">
        <v>43836</v>
      </c>
      <c r="E43" s="426">
        <v>21844</v>
      </c>
      <c r="F43" s="426">
        <v>57239</v>
      </c>
      <c r="G43" s="426">
        <v>38856</v>
      </c>
      <c r="H43" s="426">
        <v>18383</v>
      </c>
    </row>
    <row r="44" spans="1:8" ht="23.25" customHeight="1">
      <c r="A44" s="413">
        <v>38</v>
      </c>
      <c r="B44" s="402" t="s">
        <v>6</v>
      </c>
      <c r="C44" s="426">
        <v>306450</v>
      </c>
      <c r="D44" s="426">
        <v>224289</v>
      </c>
      <c r="E44" s="426">
        <v>82161</v>
      </c>
      <c r="F44" s="426">
        <v>259827</v>
      </c>
      <c r="G44" s="426">
        <v>192095</v>
      </c>
      <c r="H44" s="426">
        <v>67732</v>
      </c>
    </row>
    <row r="45" spans="1:8" ht="23.25" customHeight="1">
      <c r="A45" s="413">
        <v>39</v>
      </c>
      <c r="B45" s="402" t="s">
        <v>7</v>
      </c>
      <c r="C45" s="426">
        <v>85713</v>
      </c>
      <c r="D45" s="426">
        <v>54852</v>
      </c>
      <c r="E45" s="426">
        <v>30861</v>
      </c>
      <c r="F45" s="426">
        <v>79111</v>
      </c>
      <c r="G45" s="426">
        <v>50671</v>
      </c>
      <c r="H45" s="426">
        <v>28440</v>
      </c>
    </row>
    <row r="46" spans="1:8" ht="23.25" customHeight="1">
      <c r="A46" s="413">
        <v>40</v>
      </c>
      <c r="B46" s="402" t="s">
        <v>8</v>
      </c>
      <c r="C46" s="426">
        <v>36137</v>
      </c>
      <c r="D46" s="426">
        <v>26344</v>
      </c>
      <c r="E46" s="426">
        <v>9793</v>
      </c>
      <c r="F46" s="426">
        <v>29580</v>
      </c>
      <c r="G46" s="426">
        <v>22139</v>
      </c>
      <c r="H46" s="426">
        <v>7441</v>
      </c>
    </row>
    <row r="47" spans="1:8" ht="23.25" customHeight="1">
      <c r="A47" s="413">
        <v>41</v>
      </c>
      <c r="B47" s="402" t="s">
        <v>44</v>
      </c>
      <c r="C47" s="426">
        <v>695065</v>
      </c>
      <c r="D47" s="426">
        <v>487313</v>
      </c>
      <c r="E47" s="426">
        <v>207752</v>
      </c>
      <c r="F47" s="426">
        <v>633064</v>
      </c>
      <c r="G47" s="426">
        <v>447626</v>
      </c>
      <c r="H47" s="426">
        <v>185438</v>
      </c>
    </row>
    <row r="48" spans="1:8" ht="23.25" customHeight="1">
      <c r="A48" s="413">
        <v>42</v>
      </c>
      <c r="B48" s="402" t="s">
        <v>146</v>
      </c>
      <c r="C48" s="426">
        <v>430730</v>
      </c>
      <c r="D48" s="426">
        <v>320106</v>
      </c>
      <c r="E48" s="426">
        <v>110624</v>
      </c>
      <c r="F48" s="426">
        <v>368956</v>
      </c>
      <c r="G48" s="426">
        <v>277002</v>
      </c>
      <c r="H48" s="426">
        <v>91954</v>
      </c>
    </row>
    <row r="49" spans="1:8" ht="23.25" customHeight="1">
      <c r="A49" s="413">
        <v>43</v>
      </c>
      <c r="B49" s="402" t="s">
        <v>39</v>
      </c>
      <c r="C49" s="426">
        <v>117547</v>
      </c>
      <c r="D49" s="426">
        <v>82032</v>
      </c>
      <c r="E49" s="426">
        <v>35515</v>
      </c>
      <c r="F49" s="426">
        <v>100600</v>
      </c>
      <c r="G49" s="426">
        <v>71391</v>
      </c>
      <c r="H49" s="426">
        <v>29209</v>
      </c>
    </row>
    <row r="50" spans="1:8" ht="23.25" customHeight="1">
      <c r="A50" s="413">
        <v>44</v>
      </c>
      <c r="B50" s="402" t="s">
        <v>40</v>
      </c>
      <c r="C50" s="426">
        <v>87752</v>
      </c>
      <c r="D50" s="426">
        <v>63247</v>
      </c>
      <c r="E50" s="426">
        <v>24505</v>
      </c>
      <c r="F50" s="426">
        <v>72785</v>
      </c>
      <c r="G50" s="426">
        <v>53211</v>
      </c>
      <c r="H50" s="426">
        <v>19574</v>
      </c>
    </row>
    <row r="51" spans="1:8" ht="23.25" customHeight="1">
      <c r="A51" s="413">
        <v>45</v>
      </c>
      <c r="B51" s="416" t="s">
        <v>41</v>
      </c>
      <c r="C51" s="426">
        <v>334996</v>
      </c>
      <c r="D51" s="426">
        <v>224743</v>
      </c>
      <c r="E51" s="426">
        <v>110253</v>
      </c>
      <c r="F51" s="426">
        <v>286754</v>
      </c>
      <c r="G51" s="426">
        <v>194287</v>
      </c>
      <c r="H51" s="426">
        <v>92467</v>
      </c>
    </row>
    <row r="52" spans="1:8" ht="23.25" customHeight="1">
      <c r="A52" s="413">
        <v>46</v>
      </c>
      <c r="B52" s="416" t="s">
        <v>206</v>
      </c>
      <c r="C52" s="426">
        <v>104710</v>
      </c>
      <c r="D52" s="426">
        <v>82253</v>
      </c>
      <c r="E52" s="426">
        <v>22457</v>
      </c>
      <c r="F52" s="426">
        <v>85342</v>
      </c>
      <c r="G52" s="426">
        <v>67848</v>
      </c>
      <c r="H52" s="426">
        <v>17494</v>
      </c>
    </row>
    <row r="53" spans="1:8" ht="23.25" customHeight="1">
      <c r="A53" s="413">
        <v>47</v>
      </c>
      <c r="B53" s="416" t="s">
        <v>42</v>
      </c>
      <c r="C53" s="426">
        <v>135924</v>
      </c>
      <c r="D53" s="426">
        <v>99063</v>
      </c>
      <c r="E53" s="426">
        <v>36861</v>
      </c>
      <c r="F53" s="426">
        <v>111618</v>
      </c>
      <c r="G53" s="426">
        <v>84997</v>
      </c>
      <c r="H53" s="426">
        <v>26621</v>
      </c>
    </row>
    <row r="54" spans="1:8" ht="23.25" customHeight="1">
      <c r="A54" s="413">
        <v>48</v>
      </c>
      <c r="B54" s="416" t="s">
        <v>95</v>
      </c>
      <c r="C54" s="426">
        <v>289602</v>
      </c>
      <c r="D54" s="426">
        <v>201333</v>
      </c>
      <c r="E54" s="426">
        <v>88269</v>
      </c>
      <c r="F54" s="426">
        <v>265566</v>
      </c>
      <c r="G54" s="426">
        <v>185904</v>
      </c>
      <c r="H54" s="426">
        <v>79662</v>
      </c>
    </row>
    <row r="55" spans="1:8" ht="23.25" customHeight="1">
      <c r="A55" s="413">
        <v>49</v>
      </c>
      <c r="B55" s="416" t="s">
        <v>96</v>
      </c>
      <c r="C55" s="426">
        <v>41036</v>
      </c>
      <c r="D55" s="426">
        <v>27659</v>
      </c>
      <c r="E55" s="426">
        <v>13377</v>
      </c>
      <c r="F55" s="426">
        <v>30840</v>
      </c>
      <c r="G55" s="426">
        <v>21787</v>
      </c>
      <c r="H55" s="426">
        <v>9053</v>
      </c>
    </row>
    <row r="56" spans="1:8" ht="23.25" customHeight="1">
      <c r="A56" s="413">
        <v>50</v>
      </c>
      <c r="B56" s="416" t="s">
        <v>97</v>
      </c>
      <c r="C56" s="426">
        <v>60262</v>
      </c>
      <c r="D56" s="426">
        <v>41901</v>
      </c>
      <c r="E56" s="426">
        <v>18361</v>
      </c>
      <c r="F56" s="426">
        <v>51107</v>
      </c>
      <c r="G56" s="426">
        <v>36123</v>
      </c>
      <c r="H56" s="426">
        <v>14984</v>
      </c>
    </row>
    <row r="57" spans="1:8" ht="23.25" customHeight="1">
      <c r="A57" s="413">
        <v>51</v>
      </c>
      <c r="B57" s="416" t="s">
        <v>98</v>
      </c>
      <c r="C57" s="426">
        <v>53882</v>
      </c>
      <c r="D57" s="426">
        <v>37996</v>
      </c>
      <c r="E57" s="426">
        <v>15886</v>
      </c>
      <c r="F57" s="426">
        <v>43243</v>
      </c>
      <c r="G57" s="426">
        <v>30641</v>
      </c>
      <c r="H57" s="426">
        <v>12602</v>
      </c>
    </row>
    <row r="58" spans="1:8" ht="23.25" customHeight="1">
      <c r="A58" s="413">
        <v>52</v>
      </c>
      <c r="B58" s="416" t="s">
        <v>99</v>
      </c>
      <c r="C58" s="426">
        <v>124401</v>
      </c>
      <c r="D58" s="426">
        <v>76277</v>
      </c>
      <c r="E58" s="426">
        <v>48124</v>
      </c>
      <c r="F58" s="426">
        <v>100314</v>
      </c>
      <c r="G58" s="426">
        <v>61327</v>
      </c>
      <c r="H58" s="426">
        <v>38987</v>
      </c>
    </row>
    <row r="59" spans="1:8" ht="23.25" customHeight="1">
      <c r="A59" s="413">
        <v>53</v>
      </c>
      <c r="B59" s="416" t="s">
        <v>100</v>
      </c>
      <c r="C59" s="426">
        <v>66100</v>
      </c>
      <c r="D59" s="426">
        <v>45721</v>
      </c>
      <c r="E59" s="426">
        <v>20379</v>
      </c>
      <c r="F59" s="426">
        <v>51395</v>
      </c>
      <c r="G59" s="426">
        <v>35031</v>
      </c>
      <c r="H59" s="426">
        <v>16364</v>
      </c>
    </row>
    <row r="60" spans="1:8" ht="23.25" customHeight="1">
      <c r="A60" s="401">
        <v>54</v>
      </c>
      <c r="B60" s="402" t="s">
        <v>158</v>
      </c>
      <c r="C60" s="426">
        <v>262452</v>
      </c>
      <c r="D60" s="426">
        <v>177718</v>
      </c>
      <c r="E60" s="426">
        <v>84734</v>
      </c>
      <c r="F60" s="426">
        <v>224527</v>
      </c>
      <c r="G60" s="426">
        <v>153331</v>
      </c>
      <c r="H60" s="426">
        <v>71196</v>
      </c>
    </row>
    <row r="61" spans="1:8" ht="23.25" customHeight="1">
      <c r="A61" s="401">
        <v>55</v>
      </c>
      <c r="B61" s="402" t="s">
        <v>159</v>
      </c>
      <c r="C61" s="426">
        <v>245752</v>
      </c>
      <c r="D61" s="426">
        <v>158125</v>
      </c>
      <c r="E61" s="426">
        <v>87627</v>
      </c>
      <c r="F61" s="426">
        <v>208309</v>
      </c>
      <c r="G61" s="426">
        <v>135011</v>
      </c>
      <c r="H61" s="426">
        <v>73298</v>
      </c>
    </row>
    <row r="62" spans="1:8" ht="23.25" customHeight="1">
      <c r="A62" s="401">
        <v>56</v>
      </c>
      <c r="B62" s="402" t="s">
        <v>116</v>
      </c>
      <c r="C62" s="426">
        <v>39601</v>
      </c>
      <c r="D62" s="426">
        <v>29074</v>
      </c>
      <c r="E62" s="426">
        <v>10527</v>
      </c>
      <c r="F62" s="426">
        <v>32425</v>
      </c>
      <c r="G62" s="426">
        <v>25049</v>
      </c>
      <c r="H62" s="426">
        <v>7376</v>
      </c>
    </row>
    <row r="63" spans="1:8" ht="23.25" customHeight="1">
      <c r="A63" s="401">
        <v>57</v>
      </c>
      <c r="B63" s="402" t="s">
        <v>12</v>
      </c>
      <c r="C63" s="426">
        <v>37445</v>
      </c>
      <c r="D63" s="426">
        <v>23631</v>
      </c>
      <c r="E63" s="426">
        <v>13814</v>
      </c>
      <c r="F63" s="426">
        <v>31026</v>
      </c>
      <c r="G63" s="426">
        <v>19751</v>
      </c>
      <c r="H63" s="426">
        <v>11275</v>
      </c>
    </row>
    <row r="64" spans="1:8" ht="23.25" customHeight="1">
      <c r="A64" s="401">
        <v>58</v>
      </c>
      <c r="B64" s="402" t="s">
        <v>13</v>
      </c>
      <c r="C64" s="426">
        <v>100417</v>
      </c>
      <c r="D64" s="426">
        <v>71276</v>
      </c>
      <c r="E64" s="426">
        <v>29141</v>
      </c>
      <c r="F64" s="426">
        <v>82703</v>
      </c>
      <c r="G64" s="426">
        <v>59817</v>
      </c>
      <c r="H64" s="426">
        <v>22886</v>
      </c>
    </row>
    <row r="65" spans="1:8" ht="23.25" customHeight="1">
      <c r="A65" s="401">
        <v>59</v>
      </c>
      <c r="B65" s="402" t="s">
        <v>14</v>
      </c>
      <c r="C65" s="426">
        <v>368387</v>
      </c>
      <c r="D65" s="426">
        <v>246608</v>
      </c>
      <c r="E65" s="426">
        <v>121779</v>
      </c>
      <c r="F65" s="426">
        <v>338438</v>
      </c>
      <c r="G65" s="426">
        <v>227569</v>
      </c>
      <c r="H65" s="426">
        <v>110869</v>
      </c>
    </row>
    <row r="66" spans="1:8" ht="23.25" customHeight="1">
      <c r="A66" s="401">
        <v>60</v>
      </c>
      <c r="B66" s="402" t="s">
        <v>107</v>
      </c>
      <c r="C66" s="426">
        <v>88029</v>
      </c>
      <c r="D66" s="426">
        <v>57459</v>
      </c>
      <c r="E66" s="426">
        <v>30570</v>
      </c>
      <c r="F66" s="426">
        <v>71499</v>
      </c>
      <c r="G66" s="426">
        <v>47001</v>
      </c>
      <c r="H66" s="426">
        <v>24498</v>
      </c>
    </row>
    <row r="67" spans="1:8" ht="23.25" customHeight="1">
      <c r="A67" s="401">
        <v>61</v>
      </c>
      <c r="B67" s="402" t="s">
        <v>108</v>
      </c>
      <c r="C67" s="426">
        <v>147733</v>
      </c>
      <c r="D67" s="426">
        <v>98628</v>
      </c>
      <c r="E67" s="426">
        <v>49105</v>
      </c>
      <c r="F67" s="426">
        <v>126156</v>
      </c>
      <c r="G67" s="426">
        <v>84348</v>
      </c>
      <c r="H67" s="426">
        <v>41808</v>
      </c>
    </row>
    <row r="68" spans="1:8" ht="23.25" customHeight="1">
      <c r="A68" s="401">
        <v>62</v>
      </c>
      <c r="B68" s="402" t="s">
        <v>109</v>
      </c>
      <c r="C68" s="426">
        <v>10005</v>
      </c>
      <c r="D68" s="426">
        <v>6517</v>
      </c>
      <c r="E68" s="426">
        <v>3488</v>
      </c>
      <c r="F68" s="426">
        <v>9162</v>
      </c>
      <c r="G68" s="426">
        <v>6058</v>
      </c>
      <c r="H68" s="426">
        <v>3104</v>
      </c>
    </row>
    <row r="69" spans="1:8" ht="23.25" customHeight="1">
      <c r="A69" s="401">
        <v>63</v>
      </c>
      <c r="B69" s="402" t="s">
        <v>104</v>
      </c>
      <c r="C69" s="426">
        <v>221574</v>
      </c>
      <c r="D69" s="426">
        <v>155539</v>
      </c>
      <c r="E69" s="426">
        <v>66035</v>
      </c>
      <c r="F69" s="426">
        <v>164513</v>
      </c>
      <c r="G69" s="426">
        <v>119371</v>
      </c>
      <c r="H69" s="426">
        <v>45142</v>
      </c>
    </row>
    <row r="70" spans="1:8" ht="23.25" customHeight="1">
      <c r="A70" s="401">
        <v>64</v>
      </c>
      <c r="B70" s="402" t="s">
        <v>105</v>
      </c>
      <c r="C70" s="426">
        <v>85840</v>
      </c>
      <c r="D70" s="426">
        <v>56326</v>
      </c>
      <c r="E70" s="426">
        <v>29514</v>
      </c>
      <c r="F70" s="426">
        <v>72208</v>
      </c>
      <c r="G70" s="426">
        <v>47694</v>
      </c>
      <c r="H70" s="426">
        <v>24514</v>
      </c>
    </row>
    <row r="71" spans="1:8" ht="23.25" customHeight="1">
      <c r="A71" s="401">
        <v>65</v>
      </c>
      <c r="B71" s="402" t="s">
        <v>106</v>
      </c>
      <c r="C71" s="426">
        <v>145256</v>
      </c>
      <c r="D71" s="426">
        <v>97886</v>
      </c>
      <c r="E71" s="426">
        <v>47370</v>
      </c>
      <c r="F71" s="426">
        <v>111151</v>
      </c>
      <c r="G71" s="426">
        <v>79042</v>
      </c>
      <c r="H71" s="426">
        <v>32109</v>
      </c>
    </row>
    <row r="72" spans="1:8" ht="23.25" customHeight="1">
      <c r="A72" s="401">
        <v>66</v>
      </c>
      <c r="B72" s="402" t="s">
        <v>87</v>
      </c>
      <c r="C72" s="426">
        <v>53814</v>
      </c>
      <c r="D72" s="426">
        <v>38398</v>
      </c>
      <c r="E72" s="426">
        <v>15416</v>
      </c>
      <c r="F72" s="426">
        <v>43326</v>
      </c>
      <c r="G72" s="426">
        <v>31233</v>
      </c>
      <c r="H72" s="426">
        <v>12093</v>
      </c>
    </row>
    <row r="73" spans="1:8" ht="23.25" customHeight="1">
      <c r="A73" s="401">
        <v>67</v>
      </c>
      <c r="B73" s="402" t="s">
        <v>88</v>
      </c>
      <c r="C73" s="426">
        <v>125308</v>
      </c>
      <c r="D73" s="426">
        <v>91333</v>
      </c>
      <c r="E73" s="426">
        <v>33975</v>
      </c>
      <c r="F73" s="426">
        <v>109431</v>
      </c>
      <c r="G73" s="426">
        <v>81073</v>
      </c>
      <c r="H73" s="426">
        <v>28358</v>
      </c>
    </row>
    <row r="74" spans="1:8" ht="23.25" customHeight="1">
      <c r="A74" s="413">
        <v>68</v>
      </c>
      <c r="B74" s="402" t="s">
        <v>89</v>
      </c>
      <c r="C74" s="426">
        <v>72298</v>
      </c>
      <c r="D74" s="426">
        <v>52785</v>
      </c>
      <c r="E74" s="426">
        <v>19513</v>
      </c>
      <c r="F74" s="426">
        <v>60611</v>
      </c>
      <c r="G74" s="426">
        <v>44976</v>
      </c>
      <c r="H74" s="426">
        <v>15635</v>
      </c>
    </row>
    <row r="75" spans="1:8" ht="23.25" customHeight="1">
      <c r="A75" s="413">
        <v>69</v>
      </c>
      <c r="B75" s="402" t="s">
        <v>128</v>
      </c>
      <c r="C75" s="426">
        <v>11355</v>
      </c>
      <c r="D75" s="426">
        <v>7822</v>
      </c>
      <c r="E75" s="426">
        <v>3533</v>
      </c>
      <c r="F75" s="426">
        <v>9001</v>
      </c>
      <c r="G75" s="426">
        <v>6399</v>
      </c>
      <c r="H75" s="426">
        <v>2602</v>
      </c>
    </row>
    <row r="76" spans="1:8" ht="23.25" customHeight="1">
      <c r="A76" s="413">
        <v>70</v>
      </c>
      <c r="B76" s="402" t="s">
        <v>129</v>
      </c>
      <c r="C76" s="426">
        <v>51613</v>
      </c>
      <c r="D76" s="426">
        <v>34247</v>
      </c>
      <c r="E76" s="426">
        <v>17366</v>
      </c>
      <c r="F76" s="426">
        <v>43316</v>
      </c>
      <c r="G76" s="426">
        <v>28679</v>
      </c>
      <c r="H76" s="426">
        <v>14637</v>
      </c>
    </row>
    <row r="77" spans="1:8" ht="23.25" customHeight="1">
      <c r="A77" s="413">
        <v>71</v>
      </c>
      <c r="B77" s="402" t="s">
        <v>130</v>
      </c>
      <c r="C77" s="426">
        <v>49829</v>
      </c>
      <c r="D77" s="426">
        <v>35646</v>
      </c>
      <c r="E77" s="426">
        <v>14183</v>
      </c>
      <c r="F77" s="426">
        <v>41262</v>
      </c>
      <c r="G77" s="426">
        <v>30338</v>
      </c>
      <c r="H77" s="426">
        <v>10924</v>
      </c>
    </row>
    <row r="78" spans="1:8" ht="23.25" customHeight="1">
      <c r="A78" s="413">
        <v>72</v>
      </c>
      <c r="B78" s="402" t="s">
        <v>131</v>
      </c>
      <c r="C78" s="426">
        <v>121739</v>
      </c>
      <c r="D78" s="426">
        <v>84930</v>
      </c>
      <c r="E78" s="426">
        <v>36809</v>
      </c>
      <c r="F78" s="426">
        <v>92471</v>
      </c>
      <c r="G78" s="426">
        <v>67236</v>
      </c>
      <c r="H78" s="426">
        <v>25235</v>
      </c>
    </row>
    <row r="79" spans="1:8" ht="23.25" customHeight="1">
      <c r="A79" s="413">
        <v>73</v>
      </c>
      <c r="B79" s="402" t="s">
        <v>132</v>
      </c>
      <c r="C79" s="426">
        <v>77948</v>
      </c>
      <c r="D79" s="426">
        <v>57844</v>
      </c>
      <c r="E79" s="426">
        <v>20104</v>
      </c>
      <c r="F79" s="426">
        <v>57156</v>
      </c>
      <c r="G79" s="426">
        <v>45655</v>
      </c>
      <c r="H79" s="426">
        <v>11501</v>
      </c>
    </row>
    <row r="80" spans="1:8" ht="23.25" customHeight="1">
      <c r="A80" s="413">
        <v>74</v>
      </c>
      <c r="B80" s="402" t="s">
        <v>133</v>
      </c>
      <c r="C80" s="426">
        <v>39726</v>
      </c>
      <c r="D80" s="426">
        <v>24959</v>
      </c>
      <c r="E80" s="426">
        <v>14767</v>
      </c>
      <c r="F80" s="426">
        <v>33502</v>
      </c>
      <c r="G80" s="426">
        <v>21430</v>
      </c>
      <c r="H80" s="426">
        <v>12072</v>
      </c>
    </row>
    <row r="81" spans="1:8" ht="23.25" customHeight="1">
      <c r="A81" s="413">
        <v>75</v>
      </c>
      <c r="B81" s="402" t="s">
        <v>134</v>
      </c>
      <c r="C81" s="426">
        <v>11858</v>
      </c>
      <c r="D81" s="426">
        <v>7669</v>
      </c>
      <c r="E81" s="426">
        <v>4189</v>
      </c>
      <c r="F81" s="426">
        <v>9395</v>
      </c>
      <c r="G81" s="426">
        <v>6230</v>
      </c>
      <c r="H81" s="426">
        <v>3165</v>
      </c>
    </row>
    <row r="82" spans="1:8" ht="23.25" customHeight="1">
      <c r="A82" s="413">
        <v>76</v>
      </c>
      <c r="B82" s="416" t="s">
        <v>135</v>
      </c>
      <c r="C82" s="426">
        <v>24763</v>
      </c>
      <c r="D82" s="426">
        <v>16812</v>
      </c>
      <c r="E82" s="426">
        <v>7951</v>
      </c>
      <c r="F82" s="426">
        <v>19958</v>
      </c>
      <c r="G82" s="426">
        <v>14058</v>
      </c>
      <c r="H82" s="426">
        <v>5900</v>
      </c>
    </row>
    <row r="83" spans="1:8" ht="23.25" customHeight="1">
      <c r="A83" s="413">
        <v>77</v>
      </c>
      <c r="B83" s="416" t="s">
        <v>136</v>
      </c>
      <c r="C83" s="426">
        <v>97577</v>
      </c>
      <c r="D83" s="426">
        <v>73923</v>
      </c>
      <c r="E83" s="426">
        <v>23654</v>
      </c>
      <c r="F83" s="426">
        <v>89194</v>
      </c>
      <c r="G83" s="426">
        <v>68322</v>
      </c>
      <c r="H83" s="426">
        <v>20872</v>
      </c>
    </row>
    <row r="84" spans="1:8" ht="23.25" customHeight="1">
      <c r="A84" s="413">
        <v>78</v>
      </c>
      <c r="B84" s="416" t="s">
        <v>137</v>
      </c>
      <c r="C84" s="426">
        <v>47007</v>
      </c>
      <c r="D84" s="426">
        <v>32717</v>
      </c>
      <c r="E84" s="426">
        <v>14290</v>
      </c>
      <c r="F84" s="426">
        <v>39695</v>
      </c>
      <c r="G84" s="426">
        <v>28075</v>
      </c>
      <c r="H84" s="426">
        <v>11620</v>
      </c>
    </row>
    <row r="85" spans="1:8" ht="23.25" customHeight="1">
      <c r="A85" s="413">
        <v>79</v>
      </c>
      <c r="B85" s="416" t="s">
        <v>138</v>
      </c>
      <c r="C85" s="426">
        <v>23846</v>
      </c>
      <c r="D85" s="426">
        <v>16873</v>
      </c>
      <c r="E85" s="426">
        <v>6973</v>
      </c>
      <c r="F85" s="426">
        <v>18279</v>
      </c>
      <c r="G85" s="426">
        <v>13077</v>
      </c>
      <c r="H85" s="426">
        <v>5202</v>
      </c>
    </row>
    <row r="86" spans="1:8" ht="23.25" customHeight="1">
      <c r="A86" s="413">
        <v>80</v>
      </c>
      <c r="B86" s="416" t="s">
        <v>38</v>
      </c>
      <c r="C86" s="426">
        <v>70568</v>
      </c>
      <c r="D86" s="426">
        <v>48856</v>
      </c>
      <c r="E86" s="426">
        <v>21712</v>
      </c>
      <c r="F86" s="426">
        <v>52775</v>
      </c>
      <c r="G86" s="426">
        <v>37825</v>
      </c>
      <c r="H86" s="426">
        <v>14950</v>
      </c>
    </row>
    <row r="87" spans="1:8" ht="23.25" customHeight="1">
      <c r="A87" s="427">
        <v>81</v>
      </c>
      <c r="B87" s="428" t="s">
        <v>157</v>
      </c>
      <c r="C87" s="429">
        <v>102374</v>
      </c>
      <c r="D87" s="429">
        <v>66707</v>
      </c>
      <c r="E87" s="429">
        <v>35667</v>
      </c>
      <c r="F87" s="429">
        <v>88263</v>
      </c>
      <c r="G87" s="429">
        <v>57907</v>
      </c>
      <c r="H87" s="429">
        <v>30356</v>
      </c>
    </row>
    <row r="88" spans="1:8" ht="24" customHeight="1">
      <c r="A88" s="737" t="s">
        <v>541</v>
      </c>
      <c r="B88" s="737"/>
      <c r="C88" s="430">
        <v>19255824</v>
      </c>
      <c r="D88" s="430">
        <v>12795252</v>
      </c>
      <c r="E88" s="430">
        <v>6460572</v>
      </c>
      <c r="F88" s="430">
        <v>16852877</v>
      </c>
      <c r="G88" s="430">
        <v>11312364</v>
      </c>
      <c r="H88" s="430">
        <v>5540513</v>
      </c>
    </row>
    <row r="89" spans="1:8" ht="30.75" customHeight="1">
      <c r="A89" s="681" t="s">
        <v>655</v>
      </c>
      <c r="B89" s="681"/>
      <c r="C89" s="681"/>
      <c r="D89" s="681"/>
      <c r="E89" s="681"/>
      <c r="F89" s="681"/>
      <c r="G89" s="681"/>
      <c r="H89" s="681"/>
    </row>
    <row r="90" spans="1:8" ht="30.75" customHeight="1">
      <c r="A90" s="257"/>
      <c r="B90" s="257"/>
      <c r="C90" s="257"/>
      <c r="D90" s="257"/>
      <c r="E90" s="257"/>
      <c r="F90" s="257"/>
      <c r="G90" s="257"/>
      <c r="H90" s="257"/>
    </row>
    <row r="91" spans="1:8" ht="30.75" customHeight="1">
      <c r="A91" s="257"/>
      <c r="B91" s="257"/>
      <c r="C91" s="257" t="s">
        <v>142</v>
      </c>
      <c r="D91" s="257"/>
      <c r="E91" s="257"/>
      <c r="F91" s="257"/>
      <c r="G91" s="257"/>
      <c r="H91" s="257"/>
    </row>
    <row r="92" spans="1:8" ht="30.75" customHeight="1">
      <c r="A92" s="257"/>
      <c r="B92" s="257"/>
      <c r="C92" s="257"/>
      <c r="D92" s="257"/>
      <c r="E92" s="257"/>
      <c r="F92" s="257"/>
      <c r="G92" s="257"/>
      <c r="H92" s="257"/>
    </row>
    <row r="93" spans="1:8" ht="30.75" customHeight="1">
      <c r="A93" s="257"/>
      <c r="B93" s="257"/>
      <c r="C93" s="257"/>
      <c r="D93" s="257"/>
      <c r="E93" s="257"/>
      <c r="F93" s="257"/>
      <c r="G93" s="257"/>
      <c r="H93" s="257"/>
    </row>
    <row r="95" spans="1:8" ht="30.75" customHeight="1">
      <c r="C95" s="228" t="s">
        <v>142</v>
      </c>
    </row>
  </sheetData>
  <mergeCells count="7">
    <mergeCell ref="G3:H3"/>
    <mergeCell ref="A89:H89"/>
    <mergeCell ref="A88:B88"/>
    <mergeCell ref="A4:A6"/>
    <mergeCell ref="B4:B6"/>
    <mergeCell ref="C4:E4"/>
    <mergeCell ref="F4:H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5B3D7"/>
  </sheetPr>
  <dimension ref="A1:W89"/>
  <sheetViews>
    <sheetView showGridLines="0" topLeftCell="I1" zoomScale="85" zoomScaleNormal="85" workbookViewId="0">
      <selection activeCell="S94" sqref="S94"/>
    </sheetView>
  </sheetViews>
  <sheetFormatPr defaultColWidth="9.28515625" defaultRowHeight="14.25"/>
  <cols>
    <col min="1" max="1" width="5.42578125" style="276" customWidth="1"/>
    <col min="2" max="2" width="18.5703125" style="276" customWidth="1"/>
    <col min="3" max="8" width="10.7109375" style="277" customWidth="1"/>
    <col min="9" max="11" width="10.7109375" style="278" customWidth="1"/>
    <col min="12" max="13" width="9.28515625" style="278"/>
    <col min="14" max="14" width="8.140625" style="278" customWidth="1"/>
    <col min="15" max="16" width="9.28515625" style="278"/>
    <col min="17" max="17" width="8.140625" style="278" customWidth="1"/>
    <col min="18" max="19" width="9.28515625" style="278"/>
    <col min="20" max="20" width="8.140625" style="278" customWidth="1"/>
    <col min="21" max="22" width="9.28515625" style="278"/>
    <col min="23" max="23" width="8.140625" style="278" customWidth="1"/>
    <col min="24" max="16384" width="9.28515625" style="276"/>
  </cols>
  <sheetData>
    <row r="1" spans="1:23" ht="19.149999999999999" customHeight="1"/>
    <row r="2" spans="1:23" ht="30" customHeight="1">
      <c r="A2" s="741" t="s">
        <v>699</v>
      </c>
      <c r="B2" s="741"/>
      <c r="C2" s="741"/>
      <c r="D2" s="741"/>
      <c r="E2" s="741"/>
      <c r="F2" s="741"/>
      <c r="G2" s="741"/>
      <c r="H2" s="741"/>
      <c r="I2" s="741"/>
      <c r="J2" s="741"/>
      <c r="K2" s="741"/>
    </row>
    <row r="3" spans="1:23" s="285" customFormat="1" ht="15" customHeight="1">
      <c r="A3" s="279" t="s">
        <v>700</v>
      </c>
      <c r="B3" s="280"/>
      <c r="C3" s="230"/>
      <c r="D3" s="281"/>
      <c r="E3" s="281"/>
      <c r="F3" s="281"/>
      <c r="G3" s="281"/>
      <c r="H3" s="281"/>
      <c r="I3" s="282"/>
      <c r="J3" s="283"/>
      <c r="K3" s="283"/>
      <c r="L3" s="284"/>
      <c r="M3" s="284"/>
      <c r="N3" s="284"/>
      <c r="O3" s="740"/>
      <c r="P3" s="740"/>
      <c r="Q3" s="740"/>
      <c r="R3" s="740"/>
      <c r="S3" s="740"/>
      <c r="T3" s="740"/>
      <c r="U3" s="740"/>
      <c r="V3" s="740"/>
      <c r="W3" s="740"/>
    </row>
    <row r="4" spans="1:23" s="286" customFormat="1" ht="65.25" customHeight="1">
      <c r="A4" s="733" t="s">
        <v>368</v>
      </c>
      <c r="B4" s="731" t="s">
        <v>367</v>
      </c>
      <c r="C4" s="738">
        <v>2017</v>
      </c>
      <c r="D4" s="738"/>
      <c r="E4" s="738"/>
      <c r="F4" s="738">
        <v>2018</v>
      </c>
      <c r="G4" s="738"/>
      <c r="H4" s="738"/>
      <c r="I4" s="738">
        <v>2019</v>
      </c>
      <c r="J4" s="738"/>
      <c r="K4" s="738"/>
      <c r="L4" s="738">
        <v>2020</v>
      </c>
      <c r="M4" s="738"/>
      <c r="N4" s="738"/>
      <c r="O4" s="739">
        <v>2021</v>
      </c>
      <c r="P4" s="739"/>
      <c r="Q4" s="739"/>
      <c r="R4" s="739" t="s">
        <v>913</v>
      </c>
      <c r="S4" s="739"/>
      <c r="T4" s="739"/>
      <c r="U4" s="739" t="s">
        <v>912</v>
      </c>
      <c r="V4" s="739"/>
      <c r="W4" s="739"/>
    </row>
    <row r="5" spans="1:23" ht="14.25" customHeight="1">
      <c r="A5" s="733"/>
      <c r="B5" s="731"/>
      <c r="C5" s="420" t="s">
        <v>124</v>
      </c>
      <c r="D5" s="421" t="s">
        <v>91</v>
      </c>
      <c r="E5" s="421" t="s">
        <v>90</v>
      </c>
      <c r="F5" s="420" t="s">
        <v>124</v>
      </c>
      <c r="G5" s="421" t="s">
        <v>91</v>
      </c>
      <c r="H5" s="421" t="s">
        <v>90</v>
      </c>
      <c r="I5" s="420" t="s">
        <v>124</v>
      </c>
      <c r="J5" s="421" t="s">
        <v>91</v>
      </c>
      <c r="K5" s="421" t="s">
        <v>90</v>
      </c>
      <c r="L5" s="420" t="s">
        <v>124</v>
      </c>
      <c r="M5" s="421" t="s">
        <v>91</v>
      </c>
      <c r="N5" s="421" t="s">
        <v>90</v>
      </c>
      <c r="O5" s="420" t="s">
        <v>124</v>
      </c>
      <c r="P5" s="421" t="s">
        <v>91</v>
      </c>
      <c r="Q5" s="421" t="s">
        <v>90</v>
      </c>
      <c r="R5" s="420" t="s">
        <v>124</v>
      </c>
      <c r="S5" s="421" t="s">
        <v>91</v>
      </c>
      <c r="T5" s="421" t="s">
        <v>90</v>
      </c>
      <c r="U5" s="615" t="s">
        <v>124</v>
      </c>
      <c r="V5" s="614" t="s">
        <v>91</v>
      </c>
      <c r="W5" s="614" t="s">
        <v>90</v>
      </c>
    </row>
    <row r="6" spans="1:23" ht="18" customHeight="1">
      <c r="A6" s="733"/>
      <c r="B6" s="731"/>
      <c r="C6" s="422" t="s">
        <v>156</v>
      </c>
      <c r="D6" s="423" t="s">
        <v>153</v>
      </c>
      <c r="E6" s="423" t="s">
        <v>23</v>
      </c>
      <c r="F6" s="422" t="s">
        <v>156</v>
      </c>
      <c r="G6" s="423" t="s">
        <v>153</v>
      </c>
      <c r="H6" s="423" t="s">
        <v>23</v>
      </c>
      <c r="I6" s="422" t="s">
        <v>156</v>
      </c>
      <c r="J6" s="423" t="s">
        <v>153</v>
      </c>
      <c r="K6" s="423" t="s">
        <v>23</v>
      </c>
      <c r="L6" s="422" t="s">
        <v>156</v>
      </c>
      <c r="M6" s="423" t="s">
        <v>153</v>
      </c>
      <c r="N6" s="423" t="s">
        <v>23</v>
      </c>
      <c r="O6" s="422" t="s">
        <v>156</v>
      </c>
      <c r="P6" s="423" t="s">
        <v>153</v>
      </c>
      <c r="Q6" s="423" t="s">
        <v>23</v>
      </c>
      <c r="R6" s="422" t="s">
        <v>156</v>
      </c>
      <c r="S6" s="423" t="s">
        <v>153</v>
      </c>
      <c r="T6" s="423" t="s">
        <v>23</v>
      </c>
      <c r="U6" s="422" t="s">
        <v>156</v>
      </c>
      <c r="V6" s="423" t="s">
        <v>153</v>
      </c>
      <c r="W6" s="423" t="s">
        <v>23</v>
      </c>
    </row>
    <row r="7" spans="1:23" ht="21.75" customHeight="1">
      <c r="A7" s="424" t="s">
        <v>30</v>
      </c>
      <c r="B7" s="425" t="s">
        <v>31</v>
      </c>
      <c r="C7" s="426">
        <v>13629</v>
      </c>
      <c r="D7" s="426">
        <v>12323</v>
      </c>
      <c r="E7" s="426">
        <v>1306</v>
      </c>
      <c r="F7" s="426">
        <v>12319</v>
      </c>
      <c r="G7" s="426">
        <v>11051</v>
      </c>
      <c r="H7" s="426">
        <v>1268</v>
      </c>
      <c r="I7" s="426">
        <v>12868</v>
      </c>
      <c r="J7" s="426">
        <v>11515</v>
      </c>
      <c r="K7" s="426">
        <v>1353</v>
      </c>
      <c r="L7" s="426">
        <v>13736</v>
      </c>
      <c r="M7" s="426">
        <v>12528</v>
      </c>
      <c r="N7" s="426">
        <v>1208</v>
      </c>
      <c r="O7" s="426">
        <v>16030</v>
      </c>
      <c r="P7" s="426">
        <v>14713</v>
      </c>
      <c r="Q7" s="426">
        <v>1317</v>
      </c>
      <c r="R7" s="426">
        <v>17512</v>
      </c>
      <c r="S7" s="426">
        <v>16095</v>
      </c>
      <c r="T7" s="426">
        <v>1417</v>
      </c>
      <c r="U7" s="426">
        <v>22518</v>
      </c>
      <c r="V7" s="426">
        <v>20574</v>
      </c>
      <c r="W7" s="426">
        <v>1944</v>
      </c>
    </row>
    <row r="8" spans="1:23" ht="21.75" customHeight="1">
      <c r="A8" s="401" t="s">
        <v>32</v>
      </c>
      <c r="B8" s="402" t="s">
        <v>33</v>
      </c>
      <c r="C8" s="426">
        <v>976</v>
      </c>
      <c r="D8" s="426">
        <v>938</v>
      </c>
      <c r="E8" s="426">
        <v>38</v>
      </c>
      <c r="F8" s="426">
        <v>986</v>
      </c>
      <c r="G8" s="426">
        <v>951</v>
      </c>
      <c r="H8" s="426">
        <v>35</v>
      </c>
      <c r="I8" s="426">
        <v>993</v>
      </c>
      <c r="J8" s="426">
        <v>962</v>
      </c>
      <c r="K8" s="426">
        <v>31</v>
      </c>
      <c r="L8" s="426">
        <v>1250</v>
      </c>
      <c r="M8" s="426">
        <v>1228</v>
      </c>
      <c r="N8" s="426">
        <v>22</v>
      </c>
      <c r="O8" s="426">
        <v>1513</v>
      </c>
      <c r="P8" s="426">
        <v>1482</v>
      </c>
      <c r="Q8" s="426">
        <v>31</v>
      </c>
      <c r="R8" s="426">
        <v>1894</v>
      </c>
      <c r="S8" s="426">
        <v>1851</v>
      </c>
      <c r="T8" s="426">
        <v>43</v>
      </c>
      <c r="U8" s="426">
        <v>1355</v>
      </c>
      <c r="V8" s="426">
        <v>1325</v>
      </c>
      <c r="W8" s="426">
        <v>30</v>
      </c>
    </row>
    <row r="9" spans="1:23" ht="21.75" customHeight="1">
      <c r="A9" s="401" t="s">
        <v>34</v>
      </c>
      <c r="B9" s="402" t="s">
        <v>35</v>
      </c>
      <c r="C9" s="426">
        <v>3075</v>
      </c>
      <c r="D9" s="426">
        <v>2937</v>
      </c>
      <c r="E9" s="426">
        <v>138</v>
      </c>
      <c r="F9" s="426">
        <v>2886</v>
      </c>
      <c r="G9" s="426">
        <v>2747</v>
      </c>
      <c r="H9" s="426">
        <v>139</v>
      </c>
      <c r="I9" s="426">
        <v>3001</v>
      </c>
      <c r="J9" s="426">
        <v>2864</v>
      </c>
      <c r="K9" s="426">
        <v>137</v>
      </c>
      <c r="L9" s="426">
        <v>3176</v>
      </c>
      <c r="M9" s="426">
        <v>3036</v>
      </c>
      <c r="N9" s="426">
        <v>140</v>
      </c>
      <c r="O9" s="426">
        <v>3581</v>
      </c>
      <c r="P9" s="426">
        <v>3427</v>
      </c>
      <c r="Q9" s="426">
        <v>154</v>
      </c>
      <c r="R9" s="426">
        <v>4193</v>
      </c>
      <c r="S9" s="426">
        <v>4011</v>
      </c>
      <c r="T9" s="426">
        <v>182</v>
      </c>
      <c r="U9" s="426">
        <v>6480</v>
      </c>
      <c r="V9" s="426">
        <v>6197</v>
      </c>
      <c r="W9" s="426">
        <v>283</v>
      </c>
    </row>
    <row r="10" spans="1:23" ht="21.75" customHeight="1">
      <c r="A10" s="401" t="s">
        <v>36</v>
      </c>
      <c r="B10" s="402" t="s">
        <v>37</v>
      </c>
      <c r="C10" s="426">
        <v>366</v>
      </c>
      <c r="D10" s="426">
        <v>357</v>
      </c>
      <c r="E10" s="426">
        <v>9</v>
      </c>
      <c r="F10" s="426">
        <v>314</v>
      </c>
      <c r="G10" s="426">
        <v>304</v>
      </c>
      <c r="H10" s="426">
        <v>10</v>
      </c>
      <c r="I10" s="426">
        <v>286</v>
      </c>
      <c r="J10" s="426">
        <v>278</v>
      </c>
      <c r="K10" s="426">
        <v>8</v>
      </c>
      <c r="L10" s="426">
        <v>283</v>
      </c>
      <c r="M10" s="426">
        <v>275</v>
      </c>
      <c r="N10" s="426">
        <v>8</v>
      </c>
      <c r="O10" s="426">
        <v>368</v>
      </c>
      <c r="P10" s="426">
        <v>358</v>
      </c>
      <c r="Q10" s="426">
        <v>10</v>
      </c>
      <c r="R10" s="426">
        <v>506</v>
      </c>
      <c r="S10" s="426">
        <v>490</v>
      </c>
      <c r="T10" s="426">
        <v>16</v>
      </c>
      <c r="U10" s="426">
        <v>525</v>
      </c>
      <c r="V10" s="426">
        <v>504</v>
      </c>
      <c r="W10" s="426">
        <v>21</v>
      </c>
    </row>
    <row r="11" spans="1:23" ht="21.75" customHeight="1">
      <c r="A11" s="401" t="s">
        <v>24</v>
      </c>
      <c r="B11" s="402" t="s">
        <v>25</v>
      </c>
      <c r="C11" s="426">
        <v>1780</v>
      </c>
      <c r="D11" s="426">
        <v>1687</v>
      </c>
      <c r="E11" s="426">
        <v>93</v>
      </c>
      <c r="F11" s="426">
        <v>1784</v>
      </c>
      <c r="G11" s="426">
        <v>1686</v>
      </c>
      <c r="H11" s="426">
        <v>98</v>
      </c>
      <c r="I11" s="426">
        <v>1968</v>
      </c>
      <c r="J11" s="426">
        <v>1871</v>
      </c>
      <c r="K11" s="426">
        <v>97</v>
      </c>
      <c r="L11" s="426">
        <v>1998</v>
      </c>
      <c r="M11" s="426">
        <v>1908</v>
      </c>
      <c r="N11" s="426">
        <v>90</v>
      </c>
      <c r="O11" s="426">
        <v>2357</v>
      </c>
      <c r="P11" s="426">
        <v>2246</v>
      </c>
      <c r="Q11" s="426">
        <v>111</v>
      </c>
      <c r="R11" s="426">
        <v>2505</v>
      </c>
      <c r="S11" s="426">
        <v>2393</v>
      </c>
      <c r="T11" s="426">
        <v>112</v>
      </c>
      <c r="U11" s="426">
        <v>3542</v>
      </c>
      <c r="V11" s="426">
        <v>3369</v>
      </c>
      <c r="W11" s="426">
        <v>173</v>
      </c>
    </row>
    <row r="12" spans="1:23" ht="21.75" customHeight="1">
      <c r="A12" s="401" t="s">
        <v>26</v>
      </c>
      <c r="B12" s="402" t="s">
        <v>27</v>
      </c>
      <c r="C12" s="426">
        <v>71312</v>
      </c>
      <c r="D12" s="426">
        <v>63895</v>
      </c>
      <c r="E12" s="426">
        <v>7417</v>
      </c>
      <c r="F12" s="426">
        <v>68187</v>
      </c>
      <c r="G12" s="426">
        <v>60906</v>
      </c>
      <c r="H12" s="426">
        <v>7281</v>
      </c>
      <c r="I12" s="426">
        <v>66540</v>
      </c>
      <c r="J12" s="426">
        <v>59410</v>
      </c>
      <c r="K12" s="426">
        <v>7130</v>
      </c>
      <c r="L12" s="426">
        <v>66273</v>
      </c>
      <c r="M12" s="426">
        <v>59579</v>
      </c>
      <c r="N12" s="426">
        <v>6694</v>
      </c>
      <c r="O12" s="426">
        <v>72430</v>
      </c>
      <c r="P12" s="426">
        <v>65308</v>
      </c>
      <c r="Q12" s="426">
        <v>7122</v>
      </c>
      <c r="R12" s="426">
        <v>77738</v>
      </c>
      <c r="S12" s="426">
        <v>69987</v>
      </c>
      <c r="T12" s="426">
        <v>7751</v>
      </c>
      <c r="U12" s="426">
        <v>110376</v>
      </c>
      <c r="V12" s="426">
        <v>98139</v>
      </c>
      <c r="W12" s="426">
        <v>12237</v>
      </c>
    </row>
    <row r="13" spans="1:23" ht="21.75" customHeight="1">
      <c r="A13" s="401" t="s">
        <v>28</v>
      </c>
      <c r="B13" s="402" t="s">
        <v>29</v>
      </c>
      <c r="C13" s="426">
        <v>21300</v>
      </c>
      <c r="D13" s="426">
        <v>18671</v>
      </c>
      <c r="E13" s="426">
        <v>2629</v>
      </c>
      <c r="F13" s="426">
        <v>21753</v>
      </c>
      <c r="G13" s="426">
        <v>19001</v>
      </c>
      <c r="H13" s="426">
        <v>2752</v>
      </c>
      <c r="I13" s="426">
        <v>23243</v>
      </c>
      <c r="J13" s="426">
        <v>20266</v>
      </c>
      <c r="K13" s="426">
        <v>2977</v>
      </c>
      <c r="L13" s="426">
        <v>23515</v>
      </c>
      <c r="M13" s="426">
        <v>20722</v>
      </c>
      <c r="N13" s="426">
        <v>2793</v>
      </c>
      <c r="O13" s="426">
        <v>28669</v>
      </c>
      <c r="P13" s="426">
        <v>25435</v>
      </c>
      <c r="Q13" s="426">
        <v>3234</v>
      </c>
      <c r="R13" s="426">
        <v>34218</v>
      </c>
      <c r="S13" s="426">
        <v>30586</v>
      </c>
      <c r="T13" s="426">
        <v>3632</v>
      </c>
      <c r="U13" s="426">
        <v>56388</v>
      </c>
      <c r="V13" s="426">
        <v>49765</v>
      </c>
      <c r="W13" s="426">
        <v>6623</v>
      </c>
    </row>
    <row r="14" spans="1:23" ht="21.75" customHeight="1">
      <c r="A14" s="401" t="s">
        <v>117</v>
      </c>
      <c r="B14" s="402" t="s">
        <v>118</v>
      </c>
      <c r="C14" s="426">
        <v>965</v>
      </c>
      <c r="D14" s="426">
        <v>937</v>
      </c>
      <c r="E14" s="426">
        <v>28</v>
      </c>
      <c r="F14" s="426">
        <v>989</v>
      </c>
      <c r="G14" s="426">
        <v>948</v>
      </c>
      <c r="H14" s="426">
        <v>41</v>
      </c>
      <c r="I14" s="426">
        <v>1213</v>
      </c>
      <c r="J14" s="426">
        <v>1166</v>
      </c>
      <c r="K14" s="426">
        <v>47</v>
      </c>
      <c r="L14" s="426">
        <v>1358</v>
      </c>
      <c r="M14" s="426">
        <v>1318</v>
      </c>
      <c r="N14" s="426">
        <v>40</v>
      </c>
      <c r="O14" s="426">
        <v>1577</v>
      </c>
      <c r="P14" s="426">
        <v>1527</v>
      </c>
      <c r="Q14" s="426">
        <v>50</v>
      </c>
      <c r="R14" s="426">
        <v>1290</v>
      </c>
      <c r="S14" s="426">
        <v>1249</v>
      </c>
      <c r="T14" s="426">
        <v>41</v>
      </c>
      <c r="U14" s="426">
        <v>1539</v>
      </c>
      <c r="V14" s="426">
        <v>1491</v>
      </c>
      <c r="W14" s="426">
        <v>48</v>
      </c>
    </row>
    <row r="15" spans="1:23" ht="21.75" customHeight="1">
      <c r="A15" s="401" t="s">
        <v>119</v>
      </c>
      <c r="B15" s="402" t="s">
        <v>94</v>
      </c>
      <c r="C15" s="426">
        <v>8403</v>
      </c>
      <c r="D15" s="426">
        <v>7572</v>
      </c>
      <c r="E15" s="426">
        <v>831</v>
      </c>
      <c r="F15" s="426">
        <v>7597</v>
      </c>
      <c r="G15" s="426">
        <v>6817</v>
      </c>
      <c r="H15" s="426">
        <v>780</v>
      </c>
      <c r="I15" s="426">
        <v>7816</v>
      </c>
      <c r="J15" s="426">
        <v>6976</v>
      </c>
      <c r="K15" s="426">
        <v>840</v>
      </c>
      <c r="L15" s="426">
        <v>8497</v>
      </c>
      <c r="M15" s="426">
        <v>7719</v>
      </c>
      <c r="N15" s="426">
        <v>778</v>
      </c>
      <c r="O15" s="426">
        <v>10307</v>
      </c>
      <c r="P15" s="426">
        <v>9379</v>
      </c>
      <c r="Q15" s="426">
        <v>928</v>
      </c>
      <c r="R15" s="426">
        <v>11545</v>
      </c>
      <c r="S15" s="426">
        <v>10530</v>
      </c>
      <c r="T15" s="426">
        <v>1015</v>
      </c>
      <c r="U15" s="426">
        <v>16479</v>
      </c>
      <c r="V15" s="426">
        <v>14832</v>
      </c>
      <c r="W15" s="426">
        <v>1647</v>
      </c>
    </row>
    <row r="16" spans="1:23" ht="21.75" customHeight="1">
      <c r="A16" s="401">
        <v>10</v>
      </c>
      <c r="B16" s="402" t="s">
        <v>76</v>
      </c>
      <c r="C16" s="426">
        <v>9579</v>
      </c>
      <c r="D16" s="426">
        <v>8823</v>
      </c>
      <c r="E16" s="426">
        <v>756</v>
      </c>
      <c r="F16" s="426">
        <v>9423</v>
      </c>
      <c r="G16" s="426">
        <v>8670</v>
      </c>
      <c r="H16" s="426">
        <v>753</v>
      </c>
      <c r="I16" s="426">
        <v>9708</v>
      </c>
      <c r="J16" s="426">
        <v>8903</v>
      </c>
      <c r="K16" s="426">
        <v>805</v>
      </c>
      <c r="L16" s="426">
        <v>10988</v>
      </c>
      <c r="M16" s="426">
        <v>10213</v>
      </c>
      <c r="N16" s="426">
        <v>775</v>
      </c>
      <c r="O16" s="426">
        <v>12790</v>
      </c>
      <c r="P16" s="426">
        <v>11892</v>
      </c>
      <c r="Q16" s="426">
        <v>898</v>
      </c>
      <c r="R16" s="426">
        <v>14273</v>
      </c>
      <c r="S16" s="426">
        <v>13302</v>
      </c>
      <c r="T16" s="426">
        <v>971</v>
      </c>
      <c r="U16" s="426">
        <v>19798</v>
      </c>
      <c r="V16" s="426">
        <v>18290</v>
      </c>
      <c r="W16" s="426">
        <v>1508</v>
      </c>
    </row>
    <row r="17" spans="1:23" ht="21.75" customHeight="1">
      <c r="A17" s="413">
        <v>11</v>
      </c>
      <c r="B17" s="402" t="s">
        <v>77</v>
      </c>
      <c r="C17" s="426">
        <v>4012</v>
      </c>
      <c r="D17" s="426">
        <v>3866</v>
      </c>
      <c r="E17" s="426">
        <v>146</v>
      </c>
      <c r="F17" s="426">
        <v>3906</v>
      </c>
      <c r="G17" s="426">
        <v>3753</v>
      </c>
      <c r="H17" s="426">
        <v>153</v>
      </c>
      <c r="I17" s="426">
        <v>3871</v>
      </c>
      <c r="J17" s="426">
        <v>3714</v>
      </c>
      <c r="K17" s="426">
        <v>157</v>
      </c>
      <c r="L17" s="426">
        <v>4001</v>
      </c>
      <c r="M17" s="426">
        <v>3855</v>
      </c>
      <c r="N17" s="426">
        <v>146</v>
      </c>
      <c r="O17" s="426">
        <v>4439</v>
      </c>
      <c r="P17" s="426">
        <v>4277</v>
      </c>
      <c r="Q17" s="426">
        <v>162</v>
      </c>
      <c r="R17" s="426">
        <v>4907</v>
      </c>
      <c r="S17" s="426">
        <v>4708</v>
      </c>
      <c r="T17" s="426">
        <v>199</v>
      </c>
      <c r="U17" s="426">
        <v>7340</v>
      </c>
      <c r="V17" s="426">
        <v>6942</v>
      </c>
      <c r="W17" s="426">
        <v>398</v>
      </c>
    </row>
    <row r="18" spans="1:23" ht="21.75" customHeight="1">
      <c r="A18" s="413">
        <v>12</v>
      </c>
      <c r="B18" s="402" t="s">
        <v>78</v>
      </c>
      <c r="C18" s="426">
        <v>456</v>
      </c>
      <c r="D18" s="426">
        <v>446</v>
      </c>
      <c r="E18" s="426">
        <v>10</v>
      </c>
      <c r="F18" s="426">
        <v>503</v>
      </c>
      <c r="G18" s="426">
        <v>494</v>
      </c>
      <c r="H18" s="426">
        <v>9</v>
      </c>
      <c r="I18" s="426">
        <v>409</v>
      </c>
      <c r="J18" s="426">
        <v>396</v>
      </c>
      <c r="K18" s="426">
        <v>13</v>
      </c>
      <c r="L18" s="426">
        <v>427</v>
      </c>
      <c r="M18" s="426">
        <v>410</v>
      </c>
      <c r="N18" s="426">
        <v>17</v>
      </c>
      <c r="O18" s="426">
        <v>506</v>
      </c>
      <c r="P18" s="426">
        <v>486</v>
      </c>
      <c r="Q18" s="426">
        <v>20</v>
      </c>
      <c r="R18" s="426">
        <v>595</v>
      </c>
      <c r="S18" s="426">
        <v>568</v>
      </c>
      <c r="T18" s="426">
        <v>27</v>
      </c>
      <c r="U18" s="426">
        <v>609</v>
      </c>
      <c r="V18" s="426">
        <v>580</v>
      </c>
      <c r="W18" s="426">
        <v>29</v>
      </c>
    </row>
    <row r="19" spans="1:23" ht="21.75" customHeight="1">
      <c r="A19" s="413">
        <v>13</v>
      </c>
      <c r="B19" s="402" t="s">
        <v>79</v>
      </c>
      <c r="C19" s="426">
        <v>152</v>
      </c>
      <c r="D19" s="426">
        <v>142</v>
      </c>
      <c r="E19" s="426">
        <v>10</v>
      </c>
      <c r="F19" s="426">
        <v>142</v>
      </c>
      <c r="G19" s="426">
        <v>133</v>
      </c>
      <c r="H19" s="426">
        <v>9</v>
      </c>
      <c r="I19" s="426">
        <v>133</v>
      </c>
      <c r="J19" s="426">
        <v>122</v>
      </c>
      <c r="K19" s="426">
        <v>11</v>
      </c>
      <c r="L19" s="426">
        <v>172</v>
      </c>
      <c r="M19" s="426">
        <v>162</v>
      </c>
      <c r="N19" s="426">
        <v>10</v>
      </c>
      <c r="O19" s="426">
        <v>254</v>
      </c>
      <c r="P19" s="426">
        <v>243</v>
      </c>
      <c r="Q19" s="426">
        <v>11</v>
      </c>
      <c r="R19" s="426">
        <v>292</v>
      </c>
      <c r="S19" s="426">
        <v>274</v>
      </c>
      <c r="T19" s="426">
        <v>18</v>
      </c>
      <c r="U19" s="426">
        <v>352</v>
      </c>
      <c r="V19" s="426">
        <v>326</v>
      </c>
      <c r="W19" s="426">
        <v>26</v>
      </c>
    </row>
    <row r="20" spans="1:23" ht="21.75" customHeight="1">
      <c r="A20" s="413">
        <v>14</v>
      </c>
      <c r="B20" s="402" t="s">
        <v>80</v>
      </c>
      <c r="C20" s="426">
        <v>3702</v>
      </c>
      <c r="D20" s="426">
        <v>3508</v>
      </c>
      <c r="E20" s="426">
        <v>194</v>
      </c>
      <c r="F20" s="426">
        <v>3333</v>
      </c>
      <c r="G20" s="426">
        <v>3141</v>
      </c>
      <c r="H20" s="426">
        <v>192</v>
      </c>
      <c r="I20" s="426">
        <v>3530</v>
      </c>
      <c r="J20" s="426">
        <v>3320</v>
      </c>
      <c r="K20" s="426">
        <v>210</v>
      </c>
      <c r="L20" s="426">
        <v>3887</v>
      </c>
      <c r="M20" s="426">
        <v>3701</v>
      </c>
      <c r="N20" s="426">
        <v>186</v>
      </c>
      <c r="O20" s="426">
        <v>4279</v>
      </c>
      <c r="P20" s="426">
        <v>4060</v>
      </c>
      <c r="Q20" s="426">
        <v>219</v>
      </c>
      <c r="R20" s="426">
        <v>4670</v>
      </c>
      <c r="S20" s="426">
        <v>4421</v>
      </c>
      <c r="T20" s="426">
        <v>249</v>
      </c>
      <c r="U20" s="426">
        <v>7248</v>
      </c>
      <c r="V20" s="426">
        <v>6678</v>
      </c>
      <c r="W20" s="426">
        <v>570</v>
      </c>
    </row>
    <row r="21" spans="1:23" ht="21.75" customHeight="1">
      <c r="A21" s="413">
        <v>15</v>
      </c>
      <c r="B21" s="402" t="s">
        <v>81</v>
      </c>
      <c r="C21" s="426">
        <v>2028</v>
      </c>
      <c r="D21" s="426">
        <v>1948</v>
      </c>
      <c r="E21" s="426">
        <v>80</v>
      </c>
      <c r="F21" s="426">
        <v>1745</v>
      </c>
      <c r="G21" s="426">
        <v>1670</v>
      </c>
      <c r="H21" s="426">
        <v>75</v>
      </c>
      <c r="I21" s="426">
        <v>1842</v>
      </c>
      <c r="J21" s="426">
        <v>1757</v>
      </c>
      <c r="K21" s="426">
        <v>85</v>
      </c>
      <c r="L21" s="426">
        <v>1992</v>
      </c>
      <c r="M21" s="426">
        <v>1901</v>
      </c>
      <c r="N21" s="426">
        <v>91</v>
      </c>
      <c r="O21" s="426">
        <v>2322</v>
      </c>
      <c r="P21" s="426">
        <v>2222</v>
      </c>
      <c r="Q21" s="426">
        <v>100</v>
      </c>
      <c r="R21" s="426">
        <v>2452</v>
      </c>
      <c r="S21" s="426">
        <v>2340</v>
      </c>
      <c r="T21" s="426">
        <v>112</v>
      </c>
      <c r="U21" s="426">
        <v>3402</v>
      </c>
      <c r="V21" s="426">
        <v>3235</v>
      </c>
      <c r="W21" s="426">
        <v>167</v>
      </c>
    </row>
    <row r="22" spans="1:23" ht="21.75" customHeight="1">
      <c r="A22" s="413">
        <v>16</v>
      </c>
      <c r="B22" s="402" t="s">
        <v>82</v>
      </c>
      <c r="C22" s="426">
        <v>43504</v>
      </c>
      <c r="D22" s="426">
        <v>39293</v>
      </c>
      <c r="E22" s="426">
        <v>4211</v>
      </c>
      <c r="F22" s="426">
        <v>41429</v>
      </c>
      <c r="G22" s="426">
        <v>37047</v>
      </c>
      <c r="H22" s="426">
        <v>4382</v>
      </c>
      <c r="I22" s="426">
        <v>42655</v>
      </c>
      <c r="J22" s="426">
        <v>38003</v>
      </c>
      <c r="K22" s="426">
        <v>4652</v>
      </c>
      <c r="L22" s="426">
        <v>44829</v>
      </c>
      <c r="M22" s="426">
        <v>40184</v>
      </c>
      <c r="N22" s="426">
        <v>4645</v>
      </c>
      <c r="O22" s="426">
        <v>50655</v>
      </c>
      <c r="P22" s="426">
        <v>45452</v>
      </c>
      <c r="Q22" s="426">
        <v>5203</v>
      </c>
      <c r="R22" s="426">
        <v>55631</v>
      </c>
      <c r="S22" s="426">
        <v>49831</v>
      </c>
      <c r="T22" s="426">
        <v>5800</v>
      </c>
      <c r="U22" s="426">
        <v>88019</v>
      </c>
      <c r="V22" s="426">
        <v>77149</v>
      </c>
      <c r="W22" s="426">
        <v>10870</v>
      </c>
    </row>
    <row r="23" spans="1:23" ht="21.75" customHeight="1">
      <c r="A23" s="413">
        <v>17</v>
      </c>
      <c r="B23" s="402" t="s">
        <v>83</v>
      </c>
      <c r="C23" s="426">
        <v>5212</v>
      </c>
      <c r="D23" s="426">
        <v>4763</v>
      </c>
      <c r="E23" s="426">
        <v>449</v>
      </c>
      <c r="F23" s="426">
        <v>5109</v>
      </c>
      <c r="G23" s="426">
        <v>4677</v>
      </c>
      <c r="H23" s="426">
        <v>432</v>
      </c>
      <c r="I23" s="426">
        <v>5770</v>
      </c>
      <c r="J23" s="426">
        <v>5299</v>
      </c>
      <c r="K23" s="426">
        <v>471</v>
      </c>
      <c r="L23" s="426">
        <v>6010</v>
      </c>
      <c r="M23" s="426">
        <v>5567</v>
      </c>
      <c r="N23" s="426">
        <v>443</v>
      </c>
      <c r="O23" s="426">
        <v>6723</v>
      </c>
      <c r="P23" s="426">
        <v>6219</v>
      </c>
      <c r="Q23" s="426">
        <v>504</v>
      </c>
      <c r="R23" s="426">
        <v>6747</v>
      </c>
      <c r="S23" s="426">
        <v>6140</v>
      </c>
      <c r="T23" s="426">
        <v>607</v>
      </c>
      <c r="U23" s="426">
        <v>9140</v>
      </c>
      <c r="V23" s="426">
        <v>8234</v>
      </c>
      <c r="W23" s="426">
        <v>906</v>
      </c>
    </row>
    <row r="24" spans="1:23" ht="21.75" customHeight="1">
      <c r="A24" s="413">
        <v>18</v>
      </c>
      <c r="B24" s="402" t="s">
        <v>84</v>
      </c>
      <c r="C24" s="426">
        <v>1011</v>
      </c>
      <c r="D24" s="426">
        <v>971</v>
      </c>
      <c r="E24" s="426">
        <v>40</v>
      </c>
      <c r="F24" s="426">
        <v>1018</v>
      </c>
      <c r="G24" s="426">
        <v>981</v>
      </c>
      <c r="H24" s="426">
        <v>37</v>
      </c>
      <c r="I24" s="426">
        <v>996</v>
      </c>
      <c r="J24" s="426">
        <v>959</v>
      </c>
      <c r="K24" s="426">
        <v>37</v>
      </c>
      <c r="L24" s="426">
        <v>1187</v>
      </c>
      <c r="M24" s="426">
        <v>1148</v>
      </c>
      <c r="N24" s="426">
        <v>39</v>
      </c>
      <c r="O24" s="426">
        <v>1420</v>
      </c>
      <c r="P24" s="426">
        <v>1372</v>
      </c>
      <c r="Q24" s="426">
        <v>48</v>
      </c>
      <c r="R24" s="426">
        <v>1558</v>
      </c>
      <c r="S24" s="426">
        <v>1513</v>
      </c>
      <c r="T24" s="426">
        <v>45</v>
      </c>
      <c r="U24" s="426">
        <v>2266</v>
      </c>
      <c r="V24" s="426">
        <v>2180</v>
      </c>
      <c r="W24" s="426">
        <v>86</v>
      </c>
    </row>
    <row r="25" spans="1:23" ht="21.75" customHeight="1">
      <c r="A25" s="413">
        <v>19</v>
      </c>
      <c r="B25" s="416" t="s">
        <v>85</v>
      </c>
      <c r="C25" s="426">
        <v>3009</v>
      </c>
      <c r="D25" s="426">
        <v>2873</v>
      </c>
      <c r="E25" s="426">
        <v>136</v>
      </c>
      <c r="F25" s="426">
        <v>2820</v>
      </c>
      <c r="G25" s="426">
        <v>2690</v>
      </c>
      <c r="H25" s="426">
        <v>130</v>
      </c>
      <c r="I25" s="426">
        <v>2959</v>
      </c>
      <c r="J25" s="426">
        <v>2819</v>
      </c>
      <c r="K25" s="426">
        <v>140</v>
      </c>
      <c r="L25" s="426">
        <v>3234</v>
      </c>
      <c r="M25" s="426">
        <v>3117</v>
      </c>
      <c r="N25" s="426">
        <v>117</v>
      </c>
      <c r="O25" s="426">
        <v>3650</v>
      </c>
      <c r="P25" s="426">
        <v>3514</v>
      </c>
      <c r="Q25" s="426">
        <v>136</v>
      </c>
      <c r="R25" s="426">
        <v>4033</v>
      </c>
      <c r="S25" s="426">
        <v>3872</v>
      </c>
      <c r="T25" s="426">
        <v>161</v>
      </c>
      <c r="U25" s="426">
        <v>5754</v>
      </c>
      <c r="V25" s="426">
        <v>5455</v>
      </c>
      <c r="W25" s="426">
        <v>299</v>
      </c>
    </row>
    <row r="26" spans="1:23" ht="21.75" customHeight="1">
      <c r="A26" s="413">
        <v>20</v>
      </c>
      <c r="B26" s="416" t="s">
        <v>86</v>
      </c>
      <c r="C26" s="426">
        <v>10899</v>
      </c>
      <c r="D26" s="426">
        <v>9806</v>
      </c>
      <c r="E26" s="426">
        <v>1093</v>
      </c>
      <c r="F26" s="426">
        <v>10312</v>
      </c>
      <c r="G26" s="426">
        <v>9146</v>
      </c>
      <c r="H26" s="426">
        <v>1166</v>
      </c>
      <c r="I26" s="426">
        <v>10205</v>
      </c>
      <c r="J26" s="426">
        <v>8934</v>
      </c>
      <c r="K26" s="426">
        <v>1271</v>
      </c>
      <c r="L26" s="426">
        <v>11420</v>
      </c>
      <c r="M26" s="426">
        <v>10095</v>
      </c>
      <c r="N26" s="426">
        <v>1325</v>
      </c>
      <c r="O26" s="426">
        <v>13466</v>
      </c>
      <c r="P26" s="426">
        <v>11881</v>
      </c>
      <c r="Q26" s="426">
        <v>1585</v>
      </c>
      <c r="R26" s="426">
        <v>14286</v>
      </c>
      <c r="S26" s="426">
        <v>12569</v>
      </c>
      <c r="T26" s="426">
        <v>1717</v>
      </c>
      <c r="U26" s="426">
        <v>24903</v>
      </c>
      <c r="V26" s="426">
        <v>20480</v>
      </c>
      <c r="W26" s="426">
        <v>4423</v>
      </c>
    </row>
    <row r="27" spans="1:23" ht="21.75" customHeight="1">
      <c r="A27" s="413">
        <v>21</v>
      </c>
      <c r="B27" s="416" t="s">
        <v>101</v>
      </c>
      <c r="C27" s="426">
        <v>1892</v>
      </c>
      <c r="D27" s="426">
        <v>1707</v>
      </c>
      <c r="E27" s="426">
        <v>185</v>
      </c>
      <c r="F27" s="426">
        <v>1965</v>
      </c>
      <c r="G27" s="426">
        <v>1775</v>
      </c>
      <c r="H27" s="426">
        <v>190</v>
      </c>
      <c r="I27" s="426">
        <v>2122</v>
      </c>
      <c r="J27" s="426">
        <v>1915</v>
      </c>
      <c r="K27" s="426">
        <v>207</v>
      </c>
      <c r="L27" s="426">
        <v>2407</v>
      </c>
      <c r="M27" s="426">
        <v>2220</v>
      </c>
      <c r="N27" s="426">
        <v>187</v>
      </c>
      <c r="O27" s="426">
        <v>3022</v>
      </c>
      <c r="P27" s="426">
        <v>2836</v>
      </c>
      <c r="Q27" s="426">
        <v>186</v>
      </c>
      <c r="R27" s="426">
        <v>3418</v>
      </c>
      <c r="S27" s="426">
        <v>3208</v>
      </c>
      <c r="T27" s="426">
        <v>210</v>
      </c>
      <c r="U27" s="426">
        <v>3822</v>
      </c>
      <c r="V27" s="426">
        <v>3571</v>
      </c>
      <c r="W27" s="426">
        <v>251</v>
      </c>
    </row>
    <row r="28" spans="1:23" ht="21.75" customHeight="1">
      <c r="A28" s="413">
        <v>22</v>
      </c>
      <c r="B28" s="416" t="s">
        <v>102</v>
      </c>
      <c r="C28" s="426">
        <v>3160</v>
      </c>
      <c r="D28" s="426">
        <v>2712</v>
      </c>
      <c r="E28" s="426">
        <v>448</v>
      </c>
      <c r="F28" s="426">
        <v>2950</v>
      </c>
      <c r="G28" s="426">
        <v>2520</v>
      </c>
      <c r="H28" s="426">
        <v>430</v>
      </c>
      <c r="I28" s="426">
        <v>3248</v>
      </c>
      <c r="J28" s="426">
        <v>2760</v>
      </c>
      <c r="K28" s="426">
        <v>488</v>
      </c>
      <c r="L28" s="426">
        <v>3387</v>
      </c>
      <c r="M28" s="426">
        <v>2947</v>
      </c>
      <c r="N28" s="426">
        <v>440</v>
      </c>
      <c r="O28" s="426">
        <v>3795</v>
      </c>
      <c r="P28" s="426">
        <v>3293</v>
      </c>
      <c r="Q28" s="426">
        <v>502</v>
      </c>
      <c r="R28" s="426">
        <v>4086</v>
      </c>
      <c r="S28" s="426">
        <v>3507</v>
      </c>
      <c r="T28" s="426">
        <v>579</v>
      </c>
      <c r="U28" s="426">
        <v>6301</v>
      </c>
      <c r="V28" s="426">
        <v>5008</v>
      </c>
      <c r="W28" s="426">
        <v>1293</v>
      </c>
    </row>
    <row r="29" spans="1:23" ht="21.75" customHeight="1">
      <c r="A29" s="413">
        <v>23</v>
      </c>
      <c r="B29" s="416" t="s">
        <v>103</v>
      </c>
      <c r="C29" s="426">
        <v>1869</v>
      </c>
      <c r="D29" s="426">
        <v>1777</v>
      </c>
      <c r="E29" s="426">
        <v>92</v>
      </c>
      <c r="F29" s="426">
        <v>1684</v>
      </c>
      <c r="G29" s="426">
        <v>1587</v>
      </c>
      <c r="H29" s="426">
        <v>97</v>
      </c>
      <c r="I29" s="426">
        <v>1846</v>
      </c>
      <c r="J29" s="426">
        <v>1750</v>
      </c>
      <c r="K29" s="426">
        <v>96</v>
      </c>
      <c r="L29" s="426">
        <v>2720</v>
      </c>
      <c r="M29" s="426">
        <v>2629</v>
      </c>
      <c r="N29" s="426">
        <v>91</v>
      </c>
      <c r="O29" s="426">
        <v>2657</v>
      </c>
      <c r="P29" s="426">
        <v>2592</v>
      </c>
      <c r="Q29" s="426">
        <v>65</v>
      </c>
      <c r="R29" s="426">
        <v>2995</v>
      </c>
      <c r="S29" s="426">
        <v>2923</v>
      </c>
      <c r="T29" s="426">
        <v>72</v>
      </c>
      <c r="U29" s="426">
        <v>3260</v>
      </c>
      <c r="V29" s="426">
        <v>3169</v>
      </c>
      <c r="W29" s="426">
        <v>91</v>
      </c>
    </row>
    <row r="30" spans="1:23" ht="21.75" customHeight="1">
      <c r="A30" s="413">
        <v>24</v>
      </c>
      <c r="B30" s="416" t="s">
        <v>126</v>
      </c>
      <c r="C30" s="426">
        <v>990</v>
      </c>
      <c r="D30" s="426">
        <v>966</v>
      </c>
      <c r="E30" s="426">
        <v>24</v>
      </c>
      <c r="F30" s="426">
        <v>839</v>
      </c>
      <c r="G30" s="426">
        <v>816</v>
      </c>
      <c r="H30" s="426">
        <v>23</v>
      </c>
      <c r="I30" s="426">
        <v>933</v>
      </c>
      <c r="J30" s="426">
        <v>907</v>
      </c>
      <c r="K30" s="426">
        <v>26</v>
      </c>
      <c r="L30" s="426">
        <v>938</v>
      </c>
      <c r="M30" s="426">
        <v>919</v>
      </c>
      <c r="N30" s="426">
        <v>19</v>
      </c>
      <c r="O30" s="426">
        <v>996</v>
      </c>
      <c r="P30" s="426">
        <v>979</v>
      </c>
      <c r="Q30" s="426">
        <v>17</v>
      </c>
      <c r="R30" s="426">
        <v>1150</v>
      </c>
      <c r="S30" s="426">
        <v>1126</v>
      </c>
      <c r="T30" s="426">
        <v>24</v>
      </c>
      <c r="U30" s="426">
        <v>1440</v>
      </c>
      <c r="V30" s="426">
        <v>1397</v>
      </c>
      <c r="W30" s="426">
        <v>43</v>
      </c>
    </row>
    <row r="31" spans="1:23" ht="21.75" customHeight="1">
      <c r="A31" s="413">
        <v>25</v>
      </c>
      <c r="B31" s="416" t="s">
        <v>127</v>
      </c>
      <c r="C31" s="426">
        <v>1990</v>
      </c>
      <c r="D31" s="426">
        <v>1911</v>
      </c>
      <c r="E31" s="426">
        <v>79</v>
      </c>
      <c r="F31" s="426">
        <v>1817</v>
      </c>
      <c r="G31" s="426">
        <v>1745</v>
      </c>
      <c r="H31" s="426">
        <v>72</v>
      </c>
      <c r="I31" s="426">
        <v>1704</v>
      </c>
      <c r="J31" s="426">
        <v>1645</v>
      </c>
      <c r="K31" s="426">
        <v>59</v>
      </c>
      <c r="L31" s="426">
        <v>1868</v>
      </c>
      <c r="M31" s="426">
        <v>1808</v>
      </c>
      <c r="N31" s="426">
        <v>60</v>
      </c>
      <c r="O31" s="426">
        <v>2221</v>
      </c>
      <c r="P31" s="426">
        <v>2168</v>
      </c>
      <c r="Q31" s="426">
        <v>53</v>
      </c>
      <c r="R31" s="426">
        <v>2504</v>
      </c>
      <c r="S31" s="426">
        <v>2442</v>
      </c>
      <c r="T31" s="426">
        <v>62</v>
      </c>
      <c r="U31" s="426">
        <v>3252</v>
      </c>
      <c r="V31" s="426">
        <v>3155</v>
      </c>
      <c r="W31" s="426">
        <v>97</v>
      </c>
    </row>
    <row r="32" spans="1:23" ht="21.75" customHeight="1">
      <c r="A32" s="413">
        <v>26</v>
      </c>
      <c r="B32" s="416" t="s">
        <v>0</v>
      </c>
      <c r="C32" s="426">
        <v>12697</v>
      </c>
      <c r="D32" s="426">
        <v>11897</v>
      </c>
      <c r="E32" s="426">
        <v>800</v>
      </c>
      <c r="F32" s="426">
        <v>11855</v>
      </c>
      <c r="G32" s="426">
        <v>11049</v>
      </c>
      <c r="H32" s="426">
        <v>806</v>
      </c>
      <c r="I32" s="426">
        <v>12382</v>
      </c>
      <c r="J32" s="426">
        <v>11519</v>
      </c>
      <c r="K32" s="426">
        <v>863</v>
      </c>
      <c r="L32" s="426">
        <v>12702</v>
      </c>
      <c r="M32" s="426">
        <v>11873</v>
      </c>
      <c r="N32" s="426">
        <v>829</v>
      </c>
      <c r="O32" s="426">
        <v>14043</v>
      </c>
      <c r="P32" s="426">
        <v>13121</v>
      </c>
      <c r="Q32" s="426">
        <v>922</v>
      </c>
      <c r="R32" s="426">
        <v>15185</v>
      </c>
      <c r="S32" s="426">
        <v>14156</v>
      </c>
      <c r="T32" s="426">
        <v>1029</v>
      </c>
      <c r="U32" s="426">
        <v>21613</v>
      </c>
      <c r="V32" s="426">
        <v>19780</v>
      </c>
      <c r="W32" s="426">
        <v>1833</v>
      </c>
    </row>
    <row r="33" spans="1:23" ht="21.75" customHeight="1">
      <c r="A33" s="413">
        <v>27</v>
      </c>
      <c r="B33" s="416" t="s">
        <v>10</v>
      </c>
      <c r="C33" s="426">
        <v>9166</v>
      </c>
      <c r="D33" s="426">
        <v>8664</v>
      </c>
      <c r="E33" s="426">
        <v>502</v>
      </c>
      <c r="F33" s="426">
        <v>8904</v>
      </c>
      <c r="G33" s="426">
        <v>8404</v>
      </c>
      <c r="H33" s="426">
        <v>500</v>
      </c>
      <c r="I33" s="426">
        <v>9286</v>
      </c>
      <c r="J33" s="426">
        <v>8790</v>
      </c>
      <c r="K33" s="426">
        <v>496</v>
      </c>
      <c r="L33" s="426">
        <v>10681</v>
      </c>
      <c r="M33" s="426">
        <v>10197</v>
      </c>
      <c r="N33" s="426">
        <v>484</v>
      </c>
      <c r="O33" s="426">
        <v>12713</v>
      </c>
      <c r="P33" s="426">
        <v>12195</v>
      </c>
      <c r="Q33" s="426">
        <v>518</v>
      </c>
      <c r="R33" s="426">
        <v>14200</v>
      </c>
      <c r="S33" s="426">
        <v>13676</v>
      </c>
      <c r="T33" s="426">
        <v>524</v>
      </c>
      <c r="U33" s="426">
        <v>16451</v>
      </c>
      <c r="V33" s="426">
        <v>15847</v>
      </c>
      <c r="W33" s="426">
        <v>604</v>
      </c>
    </row>
    <row r="34" spans="1:23" ht="21.75" customHeight="1">
      <c r="A34" s="401">
        <v>28</v>
      </c>
      <c r="B34" s="402" t="s">
        <v>143</v>
      </c>
      <c r="C34" s="426">
        <v>1380</v>
      </c>
      <c r="D34" s="426">
        <v>1250</v>
      </c>
      <c r="E34" s="426">
        <v>130</v>
      </c>
      <c r="F34" s="426">
        <v>1413</v>
      </c>
      <c r="G34" s="426">
        <v>1274</v>
      </c>
      <c r="H34" s="426">
        <v>139</v>
      </c>
      <c r="I34" s="426">
        <v>1551</v>
      </c>
      <c r="J34" s="426">
        <v>1371</v>
      </c>
      <c r="K34" s="426">
        <v>180</v>
      </c>
      <c r="L34" s="426">
        <v>1757</v>
      </c>
      <c r="M34" s="426">
        <v>1573</v>
      </c>
      <c r="N34" s="426">
        <v>184</v>
      </c>
      <c r="O34" s="426">
        <v>2260</v>
      </c>
      <c r="P34" s="426">
        <v>2048</v>
      </c>
      <c r="Q34" s="426">
        <v>212</v>
      </c>
      <c r="R34" s="426">
        <v>2466</v>
      </c>
      <c r="S34" s="426">
        <v>2252</v>
      </c>
      <c r="T34" s="426">
        <v>214</v>
      </c>
      <c r="U34" s="426">
        <v>3342</v>
      </c>
      <c r="V34" s="426">
        <v>3034</v>
      </c>
      <c r="W34" s="426">
        <v>308</v>
      </c>
    </row>
    <row r="35" spans="1:23" ht="21.75" customHeight="1">
      <c r="A35" s="401">
        <v>29</v>
      </c>
      <c r="B35" s="402" t="s">
        <v>144</v>
      </c>
      <c r="C35" s="426">
        <v>457</v>
      </c>
      <c r="D35" s="426">
        <v>448</v>
      </c>
      <c r="E35" s="426">
        <v>9</v>
      </c>
      <c r="F35" s="426">
        <v>435</v>
      </c>
      <c r="G35" s="426">
        <v>430</v>
      </c>
      <c r="H35" s="426">
        <v>5</v>
      </c>
      <c r="I35" s="426">
        <v>455</v>
      </c>
      <c r="J35" s="426">
        <v>450</v>
      </c>
      <c r="K35" s="426">
        <v>5</v>
      </c>
      <c r="L35" s="426">
        <v>507</v>
      </c>
      <c r="M35" s="426">
        <v>501</v>
      </c>
      <c r="N35" s="426">
        <v>6</v>
      </c>
      <c r="O35" s="426">
        <v>545</v>
      </c>
      <c r="P35" s="426">
        <v>540</v>
      </c>
      <c r="Q35" s="426">
        <v>5</v>
      </c>
      <c r="R35" s="426">
        <v>542</v>
      </c>
      <c r="S35" s="426">
        <v>533</v>
      </c>
      <c r="T35" s="426">
        <v>9</v>
      </c>
      <c r="U35" s="426">
        <v>556</v>
      </c>
      <c r="V35" s="426">
        <v>548</v>
      </c>
      <c r="W35" s="426">
        <v>8</v>
      </c>
    </row>
    <row r="36" spans="1:23" ht="21.75" customHeight="1">
      <c r="A36" s="401">
        <v>30</v>
      </c>
      <c r="B36" s="402" t="s">
        <v>145</v>
      </c>
      <c r="C36" s="426">
        <v>104</v>
      </c>
      <c r="D36" s="426">
        <v>102</v>
      </c>
      <c r="E36" s="426">
        <v>2</v>
      </c>
      <c r="F36" s="426">
        <v>113</v>
      </c>
      <c r="G36" s="426">
        <v>112</v>
      </c>
      <c r="H36" s="426">
        <v>1</v>
      </c>
      <c r="I36" s="426">
        <v>122</v>
      </c>
      <c r="J36" s="426">
        <v>119</v>
      </c>
      <c r="K36" s="426">
        <v>3</v>
      </c>
      <c r="L36" s="426">
        <v>135</v>
      </c>
      <c r="M36" s="426">
        <v>134</v>
      </c>
      <c r="N36" s="426">
        <v>1</v>
      </c>
      <c r="O36" s="426">
        <v>180</v>
      </c>
      <c r="P36" s="426">
        <v>178</v>
      </c>
      <c r="Q36" s="426">
        <v>2</v>
      </c>
      <c r="R36" s="426">
        <v>248</v>
      </c>
      <c r="S36" s="426">
        <v>247</v>
      </c>
      <c r="T36" s="426">
        <v>1</v>
      </c>
      <c r="U36" s="426">
        <v>235</v>
      </c>
      <c r="V36" s="426">
        <v>231</v>
      </c>
      <c r="W36" s="426">
        <v>4</v>
      </c>
    </row>
    <row r="37" spans="1:23" ht="21.75" customHeight="1">
      <c r="A37" s="401">
        <v>31</v>
      </c>
      <c r="B37" s="402" t="s">
        <v>68</v>
      </c>
      <c r="C37" s="426">
        <v>6795</v>
      </c>
      <c r="D37" s="426">
        <v>6397</v>
      </c>
      <c r="E37" s="426">
        <v>398</v>
      </c>
      <c r="F37" s="426">
        <v>6448</v>
      </c>
      <c r="G37" s="426">
        <v>6055</v>
      </c>
      <c r="H37" s="426">
        <v>393</v>
      </c>
      <c r="I37" s="426">
        <v>6512</v>
      </c>
      <c r="J37" s="426">
        <v>6137</v>
      </c>
      <c r="K37" s="426">
        <v>375</v>
      </c>
      <c r="L37" s="426">
        <v>7169</v>
      </c>
      <c r="M37" s="426">
        <v>6830</v>
      </c>
      <c r="N37" s="426">
        <v>339</v>
      </c>
      <c r="O37" s="426">
        <v>8976</v>
      </c>
      <c r="P37" s="426">
        <v>8606</v>
      </c>
      <c r="Q37" s="426">
        <v>370</v>
      </c>
      <c r="R37" s="426">
        <v>10049</v>
      </c>
      <c r="S37" s="426">
        <v>9650</v>
      </c>
      <c r="T37" s="426">
        <v>399</v>
      </c>
      <c r="U37" s="426">
        <v>6776</v>
      </c>
      <c r="V37" s="426">
        <v>6602</v>
      </c>
      <c r="W37" s="426">
        <v>174</v>
      </c>
    </row>
    <row r="38" spans="1:23" ht="21.75" customHeight="1">
      <c r="A38" s="401">
        <v>32</v>
      </c>
      <c r="B38" s="402" t="s">
        <v>93</v>
      </c>
      <c r="C38" s="426">
        <v>3061</v>
      </c>
      <c r="D38" s="426">
        <v>2906</v>
      </c>
      <c r="E38" s="426">
        <v>155</v>
      </c>
      <c r="F38" s="426">
        <v>2720</v>
      </c>
      <c r="G38" s="426">
        <v>2574</v>
      </c>
      <c r="H38" s="426">
        <v>146</v>
      </c>
      <c r="I38" s="426">
        <v>2881</v>
      </c>
      <c r="J38" s="426">
        <v>2717</v>
      </c>
      <c r="K38" s="426">
        <v>164</v>
      </c>
      <c r="L38" s="426">
        <v>2983</v>
      </c>
      <c r="M38" s="426">
        <v>2837</v>
      </c>
      <c r="N38" s="426">
        <v>146</v>
      </c>
      <c r="O38" s="426">
        <v>3517</v>
      </c>
      <c r="P38" s="426">
        <v>3339</v>
      </c>
      <c r="Q38" s="426">
        <v>178</v>
      </c>
      <c r="R38" s="426">
        <v>3736</v>
      </c>
      <c r="S38" s="426">
        <v>3548</v>
      </c>
      <c r="T38" s="426">
        <v>188</v>
      </c>
      <c r="U38" s="426">
        <v>5088</v>
      </c>
      <c r="V38" s="426">
        <v>4763</v>
      </c>
      <c r="W38" s="426">
        <v>325</v>
      </c>
    </row>
    <row r="39" spans="1:23" ht="21.75" customHeight="1">
      <c r="A39" s="401">
        <v>33</v>
      </c>
      <c r="B39" s="402" t="s">
        <v>1</v>
      </c>
      <c r="C39" s="426">
        <v>10790</v>
      </c>
      <c r="D39" s="426">
        <v>9718</v>
      </c>
      <c r="E39" s="426">
        <v>1072</v>
      </c>
      <c r="F39" s="426">
        <v>10123</v>
      </c>
      <c r="G39" s="426">
        <v>9008</v>
      </c>
      <c r="H39" s="426">
        <v>1115</v>
      </c>
      <c r="I39" s="426">
        <v>10703</v>
      </c>
      <c r="J39" s="426">
        <v>9558</v>
      </c>
      <c r="K39" s="426">
        <v>1145</v>
      </c>
      <c r="L39" s="426">
        <v>12113</v>
      </c>
      <c r="M39" s="426">
        <v>11036</v>
      </c>
      <c r="N39" s="426">
        <v>1077</v>
      </c>
      <c r="O39" s="426">
        <v>14438</v>
      </c>
      <c r="P39" s="426">
        <v>13232</v>
      </c>
      <c r="Q39" s="426">
        <v>1206</v>
      </c>
      <c r="R39" s="426">
        <v>16352</v>
      </c>
      <c r="S39" s="426">
        <v>15065</v>
      </c>
      <c r="T39" s="426">
        <v>1287</v>
      </c>
      <c r="U39" s="426">
        <v>21856</v>
      </c>
      <c r="V39" s="426">
        <v>20003</v>
      </c>
      <c r="W39" s="426">
        <v>1853</v>
      </c>
    </row>
    <row r="40" spans="1:23" s="287" customFormat="1" ht="21.75" customHeight="1">
      <c r="A40" s="401">
        <v>34</v>
      </c>
      <c r="B40" s="402" t="s">
        <v>2</v>
      </c>
      <c r="C40" s="426">
        <v>219215</v>
      </c>
      <c r="D40" s="426">
        <v>185167</v>
      </c>
      <c r="E40" s="426">
        <v>34048</v>
      </c>
      <c r="F40" s="426">
        <v>212645</v>
      </c>
      <c r="G40" s="426">
        <v>178457</v>
      </c>
      <c r="H40" s="426">
        <v>34188</v>
      </c>
      <c r="I40" s="426">
        <v>223406</v>
      </c>
      <c r="J40" s="426">
        <v>188121</v>
      </c>
      <c r="K40" s="426">
        <v>35285</v>
      </c>
      <c r="L40" s="426">
        <v>225870</v>
      </c>
      <c r="M40" s="426">
        <v>191507</v>
      </c>
      <c r="N40" s="426">
        <v>34363</v>
      </c>
      <c r="O40" s="426">
        <v>253828</v>
      </c>
      <c r="P40" s="426">
        <v>216621</v>
      </c>
      <c r="Q40" s="426">
        <v>37207</v>
      </c>
      <c r="R40" s="426">
        <v>279352</v>
      </c>
      <c r="S40" s="426">
        <v>238835</v>
      </c>
      <c r="T40" s="426">
        <v>40517</v>
      </c>
      <c r="U40" s="426">
        <v>433102</v>
      </c>
      <c r="V40" s="426">
        <v>364470</v>
      </c>
      <c r="W40" s="426">
        <v>68632</v>
      </c>
    </row>
    <row r="41" spans="1:23" ht="21.75" customHeight="1">
      <c r="A41" s="401">
        <v>35</v>
      </c>
      <c r="B41" s="402" t="s">
        <v>3</v>
      </c>
      <c r="C41" s="426">
        <v>57815</v>
      </c>
      <c r="D41" s="426">
        <v>50226</v>
      </c>
      <c r="E41" s="426">
        <v>7589</v>
      </c>
      <c r="F41" s="426">
        <v>56011</v>
      </c>
      <c r="G41" s="426">
        <v>48294</v>
      </c>
      <c r="H41" s="426">
        <v>7717</v>
      </c>
      <c r="I41" s="426">
        <v>57727</v>
      </c>
      <c r="J41" s="426">
        <v>49467</v>
      </c>
      <c r="K41" s="426">
        <v>8260</v>
      </c>
      <c r="L41" s="426">
        <v>60210</v>
      </c>
      <c r="M41" s="426">
        <v>52204</v>
      </c>
      <c r="N41" s="426">
        <v>8006</v>
      </c>
      <c r="O41" s="426">
        <v>69528</v>
      </c>
      <c r="P41" s="426">
        <v>60264</v>
      </c>
      <c r="Q41" s="426">
        <v>9264</v>
      </c>
      <c r="R41" s="426">
        <v>76901</v>
      </c>
      <c r="S41" s="426">
        <v>66829</v>
      </c>
      <c r="T41" s="426">
        <v>10072</v>
      </c>
      <c r="U41" s="426">
        <v>115290</v>
      </c>
      <c r="V41" s="426">
        <v>98357</v>
      </c>
      <c r="W41" s="426">
        <v>16933</v>
      </c>
    </row>
    <row r="42" spans="1:23" ht="21.75" customHeight="1">
      <c r="A42" s="401">
        <v>36</v>
      </c>
      <c r="B42" s="402" t="s">
        <v>4</v>
      </c>
      <c r="C42" s="426">
        <v>549</v>
      </c>
      <c r="D42" s="426">
        <v>528</v>
      </c>
      <c r="E42" s="426">
        <v>21</v>
      </c>
      <c r="F42" s="426">
        <v>421</v>
      </c>
      <c r="G42" s="426">
        <v>402</v>
      </c>
      <c r="H42" s="426">
        <v>19</v>
      </c>
      <c r="I42" s="426">
        <v>408</v>
      </c>
      <c r="J42" s="426">
        <v>379</v>
      </c>
      <c r="K42" s="426">
        <v>29</v>
      </c>
      <c r="L42" s="426">
        <v>349</v>
      </c>
      <c r="M42" s="426">
        <v>331</v>
      </c>
      <c r="N42" s="426">
        <v>18</v>
      </c>
      <c r="O42" s="426">
        <v>421</v>
      </c>
      <c r="P42" s="426">
        <v>391</v>
      </c>
      <c r="Q42" s="426">
        <v>30</v>
      </c>
      <c r="R42" s="426">
        <v>430</v>
      </c>
      <c r="S42" s="426">
        <v>397</v>
      </c>
      <c r="T42" s="426">
        <v>33</v>
      </c>
      <c r="U42" s="426">
        <v>448</v>
      </c>
      <c r="V42" s="426">
        <v>418</v>
      </c>
      <c r="W42" s="426">
        <v>30</v>
      </c>
    </row>
    <row r="43" spans="1:23" ht="21.75" customHeight="1">
      <c r="A43" s="413">
        <v>37</v>
      </c>
      <c r="B43" s="402" t="s">
        <v>5</v>
      </c>
      <c r="C43" s="426">
        <v>1854</v>
      </c>
      <c r="D43" s="426">
        <v>1760</v>
      </c>
      <c r="E43" s="426">
        <v>94</v>
      </c>
      <c r="F43" s="426">
        <v>1799</v>
      </c>
      <c r="G43" s="426">
        <v>1705</v>
      </c>
      <c r="H43" s="426">
        <v>94</v>
      </c>
      <c r="I43" s="426">
        <v>1810</v>
      </c>
      <c r="J43" s="426">
        <v>1711</v>
      </c>
      <c r="K43" s="426">
        <v>99</v>
      </c>
      <c r="L43" s="426">
        <v>2038</v>
      </c>
      <c r="M43" s="426">
        <v>1942</v>
      </c>
      <c r="N43" s="426">
        <v>96</v>
      </c>
      <c r="O43" s="426">
        <v>2343</v>
      </c>
      <c r="P43" s="426">
        <v>2229</v>
      </c>
      <c r="Q43" s="426">
        <v>114</v>
      </c>
      <c r="R43" s="426">
        <v>2650</v>
      </c>
      <c r="S43" s="426">
        <v>2525</v>
      </c>
      <c r="T43" s="426">
        <v>125</v>
      </c>
      <c r="U43" s="426">
        <v>3612</v>
      </c>
      <c r="V43" s="426">
        <v>3414</v>
      </c>
      <c r="W43" s="426">
        <v>198</v>
      </c>
    </row>
    <row r="44" spans="1:23" ht="21.75" customHeight="1">
      <c r="A44" s="413">
        <v>38</v>
      </c>
      <c r="B44" s="402" t="s">
        <v>6</v>
      </c>
      <c r="C44" s="426">
        <v>10995</v>
      </c>
      <c r="D44" s="426">
        <v>10627</v>
      </c>
      <c r="E44" s="426">
        <v>368</v>
      </c>
      <c r="F44" s="426">
        <v>10932</v>
      </c>
      <c r="G44" s="426">
        <v>10569</v>
      </c>
      <c r="H44" s="426">
        <v>363</v>
      </c>
      <c r="I44" s="426">
        <v>11544</v>
      </c>
      <c r="J44" s="426">
        <v>11183</v>
      </c>
      <c r="K44" s="426">
        <v>361</v>
      </c>
      <c r="L44" s="426">
        <v>12440</v>
      </c>
      <c r="M44" s="426">
        <v>12120</v>
      </c>
      <c r="N44" s="426">
        <v>320</v>
      </c>
      <c r="O44" s="426">
        <v>14978</v>
      </c>
      <c r="P44" s="426">
        <v>14586</v>
      </c>
      <c r="Q44" s="426">
        <v>392</v>
      </c>
      <c r="R44" s="426">
        <v>15962</v>
      </c>
      <c r="S44" s="426">
        <v>15544</v>
      </c>
      <c r="T44" s="426">
        <v>418</v>
      </c>
      <c r="U44" s="426">
        <v>23837</v>
      </c>
      <c r="V44" s="426">
        <v>23089</v>
      </c>
      <c r="W44" s="426">
        <v>748</v>
      </c>
    </row>
    <row r="45" spans="1:23" ht="21.75" customHeight="1">
      <c r="A45" s="413">
        <v>39</v>
      </c>
      <c r="B45" s="402" t="s">
        <v>7</v>
      </c>
      <c r="C45" s="426">
        <v>3881</v>
      </c>
      <c r="D45" s="426">
        <v>3496</v>
      </c>
      <c r="E45" s="426">
        <v>385</v>
      </c>
      <c r="F45" s="426">
        <v>3917</v>
      </c>
      <c r="G45" s="426">
        <v>3554</v>
      </c>
      <c r="H45" s="426">
        <v>363</v>
      </c>
      <c r="I45" s="426">
        <v>4326</v>
      </c>
      <c r="J45" s="426">
        <v>3911</v>
      </c>
      <c r="K45" s="426">
        <v>415</v>
      </c>
      <c r="L45" s="426">
        <v>4583</v>
      </c>
      <c r="M45" s="426">
        <v>4152</v>
      </c>
      <c r="N45" s="426">
        <v>431</v>
      </c>
      <c r="O45" s="426">
        <v>5158</v>
      </c>
      <c r="P45" s="426">
        <v>4628</v>
      </c>
      <c r="Q45" s="426">
        <v>530</v>
      </c>
      <c r="R45" s="426">
        <v>5559</v>
      </c>
      <c r="S45" s="426">
        <v>4958</v>
      </c>
      <c r="T45" s="426">
        <v>601</v>
      </c>
      <c r="U45" s="426">
        <v>8683</v>
      </c>
      <c r="V45" s="426">
        <v>7413</v>
      </c>
      <c r="W45" s="426">
        <v>1270</v>
      </c>
    </row>
    <row r="46" spans="1:23" ht="21.75" customHeight="1">
      <c r="A46" s="413">
        <v>40</v>
      </c>
      <c r="B46" s="402" t="s">
        <v>8</v>
      </c>
      <c r="C46" s="426">
        <v>1024</v>
      </c>
      <c r="D46" s="426">
        <v>994</v>
      </c>
      <c r="E46" s="426">
        <v>30</v>
      </c>
      <c r="F46" s="426">
        <v>985</v>
      </c>
      <c r="G46" s="426">
        <v>956</v>
      </c>
      <c r="H46" s="426">
        <v>29</v>
      </c>
      <c r="I46" s="426">
        <v>923</v>
      </c>
      <c r="J46" s="426">
        <v>898</v>
      </c>
      <c r="K46" s="426">
        <v>25</v>
      </c>
      <c r="L46" s="426">
        <v>987</v>
      </c>
      <c r="M46" s="426">
        <v>966</v>
      </c>
      <c r="N46" s="426">
        <v>21</v>
      </c>
      <c r="O46" s="426">
        <v>1178</v>
      </c>
      <c r="P46" s="426">
        <v>1151</v>
      </c>
      <c r="Q46" s="426">
        <v>27</v>
      </c>
      <c r="R46" s="426">
        <v>1259</v>
      </c>
      <c r="S46" s="426">
        <v>1224</v>
      </c>
      <c r="T46" s="426">
        <v>35</v>
      </c>
      <c r="U46" s="426">
        <v>1582</v>
      </c>
      <c r="V46" s="426">
        <v>1532</v>
      </c>
      <c r="W46" s="426">
        <v>50</v>
      </c>
    </row>
    <row r="47" spans="1:23" ht="21.75" customHeight="1">
      <c r="A47" s="413">
        <v>41</v>
      </c>
      <c r="B47" s="402" t="s">
        <v>44</v>
      </c>
      <c r="C47" s="426">
        <v>32526</v>
      </c>
      <c r="D47" s="426">
        <v>30556</v>
      </c>
      <c r="E47" s="426">
        <v>1970</v>
      </c>
      <c r="F47" s="426">
        <v>32809</v>
      </c>
      <c r="G47" s="426">
        <v>30852</v>
      </c>
      <c r="H47" s="426">
        <v>1957</v>
      </c>
      <c r="I47" s="426">
        <v>33318</v>
      </c>
      <c r="J47" s="426">
        <v>31321</v>
      </c>
      <c r="K47" s="426">
        <v>1997</v>
      </c>
      <c r="L47" s="426">
        <v>36528</v>
      </c>
      <c r="M47" s="426">
        <v>34505</v>
      </c>
      <c r="N47" s="426">
        <v>2023</v>
      </c>
      <c r="O47" s="426">
        <v>41358</v>
      </c>
      <c r="P47" s="426">
        <v>39061</v>
      </c>
      <c r="Q47" s="426">
        <v>2297</v>
      </c>
      <c r="R47" s="426">
        <v>45633</v>
      </c>
      <c r="S47" s="426">
        <v>43129</v>
      </c>
      <c r="T47" s="426">
        <v>2504</v>
      </c>
      <c r="U47" s="426">
        <v>69709</v>
      </c>
      <c r="V47" s="426">
        <v>65146</v>
      </c>
      <c r="W47" s="426">
        <v>4563</v>
      </c>
    </row>
    <row r="48" spans="1:23" ht="21.75" customHeight="1">
      <c r="A48" s="413">
        <v>42</v>
      </c>
      <c r="B48" s="402" t="s">
        <v>146</v>
      </c>
      <c r="C48" s="426">
        <v>13264</v>
      </c>
      <c r="D48" s="426">
        <v>12746</v>
      </c>
      <c r="E48" s="426">
        <v>518</v>
      </c>
      <c r="F48" s="426">
        <v>12197</v>
      </c>
      <c r="G48" s="426">
        <v>11690</v>
      </c>
      <c r="H48" s="426">
        <v>507</v>
      </c>
      <c r="I48" s="426">
        <v>13214</v>
      </c>
      <c r="J48" s="426">
        <v>12694</v>
      </c>
      <c r="K48" s="426">
        <v>520</v>
      </c>
      <c r="L48" s="426">
        <v>13569</v>
      </c>
      <c r="M48" s="426">
        <v>13039</v>
      </c>
      <c r="N48" s="426">
        <v>530</v>
      </c>
      <c r="O48" s="426">
        <v>15347</v>
      </c>
      <c r="P48" s="426">
        <v>14812</v>
      </c>
      <c r="Q48" s="426">
        <v>535</v>
      </c>
      <c r="R48" s="426">
        <v>16688</v>
      </c>
      <c r="S48" s="426">
        <v>16102</v>
      </c>
      <c r="T48" s="426">
        <v>586</v>
      </c>
      <c r="U48" s="426">
        <v>25185</v>
      </c>
      <c r="V48" s="426">
        <v>24274</v>
      </c>
      <c r="W48" s="426">
        <v>911</v>
      </c>
    </row>
    <row r="49" spans="1:23" ht="21.75" customHeight="1">
      <c r="A49" s="413">
        <v>43</v>
      </c>
      <c r="B49" s="402" t="s">
        <v>39</v>
      </c>
      <c r="C49" s="426">
        <v>5697</v>
      </c>
      <c r="D49" s="426">
        <v>5539</v>
      </c>
      <c r="E49" s="426">
        <v>158</v>
      </c>
      <c r="F49" s="426">
        <v>5206</v>
      </c>
      <c r="G49" s="426">
        <v>5036</v>
      </c>
      <c r="H49" s="426">
        <v>170</v>
      </c>
      <c r="I49" s="426">
        <v>5321</v>
      </c>
      <c r="J49" s="426">
        <v>5150</v>
      </c>
      <c r="K49" s="426">
        <v>171</v>
      </c>
      <c r="L49" s="426">
        <v>5711</v>
      </c>
      <c r="M49" s="426">
        <v>5556</v>
      </c>
      <c r="N49" s="426">
        <v>155</v>
      </c>
      <c r="O49" s="426">
        <v>6617</v>
      </c>
      <c r="P49" s="426">
        <v>6463</v>
      </c>
      <c r="Q49" s="426">
        <v>154</v>
      </c>
      <c r="R49" s="426">
        <v>7574</v>
      </c>
      <c r="S49" s="426">
        <v>7392</v>
      </c>
      <c r="T49" s="426">
        <v>182</v>
      </c>
      <c r="U49" s="426">
        <v>10232</v>
      </c>
      <c r="V49" s="426">
        <v>9935</v>
      </c>
      <c r="W49" s="426">
        <v>297</v>
      </c>
    </row>
    <row r="50" spans="1:23" ht="21.75" customHeight="1">
      <c r="A50" s="413">
        <v>44</v>
      </c>
      <c r="B50" s="402" t="s">
        <v>40</v>
      </c>
      <c r="C50" s="426">
        <v>2399</v>
      </c>
      <c r="D50" s="426">
        <v>2235</v>
      </c>
      <c r="E50" s="426">
        <v>164</v>
      </c>
      <c r="F50" s="426">
        <v>2290</v>
      </c>
      <c r="G50" s="426">
        <v>2127</v>
      </c>
      <c r="H50" s="426">
        <v>163</v>
      </c>
      <c r="I50" s="426">
        <v>2404</v>
      </c>
      <c r="J50" s="426">
        <v>2232</v>
      </c>
      <c r="K50" s="426">
        <v>172</v>
      </c>
      <c r="L50" s="426">
        <v>2839</v>
      </c>
      <c r="M50" s="426">
        <v>2672</v>
      </c>
      <c r="N50" s="426">
        <v>167</v>
      </c>
      <c r="O50" s="426">
        <v>3188</v>
      </c>
      <c r="P50" s="426">
        <v>2992</v>
      </c>
      <c r="Q50" s="426">
        <v>196</v>
      </c>
      <c r="R50" s="426">
        <v>3522</v>
      </c>
      <c r="S50" s="426">
        <v>3316</v>
      </c>
      <c r="T50" s="426">
        <v>206</v>
      </c>
      <c r="U50" s="426">
        <v>2476</v>
      </c>
      <c r="V50" s="426">
        <v>2350</v>
      </c>
      <c r="W50" s="426">
        <v>126</v>
      </c>
    </row>
    <row r="51" spans="1:23" ht="21.75" customHeight="1">
      <c r="A51" s="413">
        <v>45</v>
      </c>
      <c r="B51" s="416" t="s">
        <v>41</v>
      </c>
      <c r="C51" s="426">
        <v>13077</v>
      </c>
      <c r="D51" s="426">
        <v>12001</v>
      </c>
      <c r="E51" s="426">
        <v>1076</v>
      </c>
      <c r="F51" s="426">
        <v>12541</v>
      </c>
      <c r="G51" s="426">
        <v>11445</v>
      </c>
      <c r="H51" s="426">
        <v>1096</v>
      </c>
      <c r="I51" s="426">
        <v>13006</v>
      </c>
      <c r="J51" s="426">
        <v>11840</v>
      </c>
      <c r="K51" s="426">
        <v>1166</v>
      </c>
      <c r="L51" s="426">
        <v>13894</v>
      </c>
      <c r="M51" s="426">
        <v>12762</v>
      </c>
      <c r="N51" s="426">
        <v>1132</v>
      </c>
      <c r="O51" s="426">
        <v>16356</v>
      </c>
      <c r="P51" s="426">
        <v>15034</v>
      </c>
      <c r="Q51" s="426">
        <v>1322</v>
      </c>
      <c r="R51" s="426">
        <v>18991</v>
      </c>
      <c r="S51" s="426">
        <v>17575</v>
      </c>
      <c r="T51" s="426">
        <v>1416</v>
      </c>
      <c r="U51" s="426">
        <v>27458</v>
      </c>
      <c r="V51" s="426">
        <v>25075</v>
      </c>
      <c r="W51" s="426">
        <v>2383</v>
      </c>
    </row>
    <row r="52" spans="1:23" ht="21.75" customHeight="1">
      <c r="A52" s="413">
        <v>46</v>
      </c>
      <c r="B52" s="416" t="s">
        <v>206</v>
      </c>
      <c r="C52" s="426">
        <v>4022</v>
      </c>
      <c r="D52" s="426">
        <v>3847</v>
      </c>
      <c r="E52" s="426">
        <v>175</v>
      </c>
      <c r="F52" s="426">
        <v>4108</v>
      </c>
      <c r="G52" s="426">
        <v>3930</v>
      </c>
      <c r="H52" s="426">
        <v>178</v>
      </c>
      <c r="I52" s="426">
        <v>4568</v>
      </c>
      <c r="J52" s="426">
        <v>4391</v>
      </c>
      <c r="K52" s="426">
        <v>177</v>
      </c>
      <c r="L52" s="426">
        <v>5031</v>
      </c>
      <c r="M52" s="426">
        <v>4887</v>
      </c>
      <c r="N52" s="426">
        <v>144</v>
      </c>
      <c r="O52" s="426">
        <v>6339</v>
      </c>
      <c r="P52" s="426">
        <v>6150</v>
      </c>
      <c r="Q52" s="426">
        <v>189</v>
      </c>
      <c r="R52" s="426">
        <v>6847</v>
      </c>
      <c r="S52" s="426">
        <v>6631</v>
      </c>
      <c r="T52" s="426">
        <v>216</v>
      </c>
      <c r="U52" s="426">
        <v>4066</v>
      </c>
      <c r="V52" s="426">
        <v>3961</v>
      </c>
      <c r="W52" s="426">
        <v>105</v>
      </c>
    </row>
    <row r="53" spans="1:23" ht="21.75" customHeight="1">
      <c r="A53" s="413">
        <v>47</v>
      </c>
      <c r="B53" s="416" t="s">
        <v>42</v>
      </c>
      <c r="C53" s="426">
        <v>882</v>
      </c>
      <c r="D53" s="426">
        <v>829</v>
      </c>
      <c r="E53" s="426">
        <v>53</v>
      </c>
      <c r="F53" s="426">
        <v>750</v>
      </c>
      <c r="G53" s="426">
        <v>715</v>
      </c>
      <c r="H53" s="426">
        <v>35</v>
      </c>
      <c r="I53" s="426">
        <v>1003</v>
      </c>
      <c r="J53" s="426">
        <v>972</v>
      </c>
      <c r="K53" s="426">
        <v>31</v>
      </c>
      <c r="L53" s="426">
        <v>1096</v>
      </c>
      <c r="M53" s="426">
        <v>1061</v>
      </c>
      <c r="N53" s="426">
        <v>35</v>
      </c>
      <c r="O53" s="426">
        <v>1401</v>
      </c>
      <c r="P53" s="426">
        <v>1372</v>
      </c>
      <c r="Q53" s="426">
        <v>29</v>
      </c>
      <c r="R53" s="426">
        <v>1631</v>
      </c>
      <c r="S53" s="426">
        <v>1594</v>
      </c>
      <c r="T53" s="426">
        <v>37</v>
      </c>
      <c r="U53" s="426">
        <v>2061</v>
      </c>
      <c r="V53" s="426">
        <v>2019</v>
      </c>
      <c r="W53" s="426">
        <v>42</v>
      </c>
    </row>
    <row r="54" spans="1:23" ht="21.75" customHeight="1">
      <c r="A54" s="413">
        <v>48</v>
      </c>
      <c r="B54" s="416" t="s">
        <v>95</v>
      </c>
      <c r="C54" s="426">
        <v>9189</v>
      </c>
      <c r="D54" s="426">
        <v>8153</v>
      </c>
      <c r="E54" s="426">
        <v>1036</v>
      </c>
      <c r="F54" s="426">
        <v>9171</v>
      </c>
      <c r="G54" s="426">
        <v>8186</v>
      </c>
      <c r="H54" s="426">
        <v>985</v>
      </c>
      <c r="I54" s="426">
        <v>9609</v>
      </c>
      <c r="J54" s="426">
        <v>8581</v>
      </c>
      <c r="K54" s="426">
        <v>1028</v>
      </c>
      <c r="L54" s="426">
        <v>9897</v>
      </c>
      <c r="M54" s="426">
        <v>8901</v>
      </c>
      <c r="N54" s="426">
        <v>996</v>
      </c>
      <c r="O54" s="426">
        <v>11893</v>
      </c>
      <c r="P54" s="426">
        <v>10733</v>
      </c>
      <c r="Q54" s="426">
        <v>1160</v>
      </c>
      <c r="R54" s="426">
        <v>13829</v>
      </c>
      <c r="S54" s="426">
        <v>12496</v>
      </c>
      <c r="T54" s="426">
        <v>1333</v>
      </c>
      <c r="U54" s="426">
        <v>22077</v>
      </c>
      <c r="V54" s="426">
        <v>19730</v>
      </c>
      <c r="W54" s="426">
        <v>2347</v>
      </c>
    </row>
    <row r="55" spans="1:23" ht="21.75" customHeight="1">
      <c r="A55" s="413">
        <v>49</v>
      </c>
      <c r="B55" s="416" t="s">
        <v>96</v>
      </c>
      <c r="C55" s="426">
        <v>169</v>
      </c>
      <c r="D55" s="426">
        <v>163</v>
      </c>
      <c r="E55" s="426">
        <v>6</v>
      </c>
      <c r="F55" s="426">
        <v>349</v>
      </c>
      <c r="G55" s="426">
        <v>343</v>
      </c>
      <c r="H55" s="426">
        <v>6</v>
      </c>
      <c r="I55" s="426">
        <v>363</v>
      </c>
      <c r="J55" s="426">
        <v>356</v>
      </c>
      <c r="K55" s="426">
        <v>7</v>
      </c>
      <c r="L55" s="426">
        <v>319</v>
      </c>
      <c r="M55" s="426">
        <v>314</v>
      </c>
      <c r="N55" s="426">
        <v>5</v>
      </c>
      <c r="O55" s="426">
        <v>338</v>
      </c>
      <c r="P55" s="426">
        <v>328</v>
      </c>
      <c r="Q55" s="426">
        <v>10</v>
      </c>
      <c r="R55" s="426">
        <v>382</v>
      </c>
      <c r="S55" s="426">
        <v>371</v>
      </c>
      <c r="T55" s="426">
        <v>11</v>
      </c>
      <c r="U55" s="426">
        <v>430</v>
      </c>
      <c r="V55" s="426">
        <v>420</v>
      </c>
      <c r="W55" s="426">
        <v>10</v>
      </c>
    </row>
    <row r="56" spans="1:23" ht="21.75" customHeight="1">
      <c r="A56" s="413">
        <v>50</v>
      </c>
      <c r="B56" s="416" t="s">
        <v>97</v>
      </c>
      <c r="C56" s="426">
        <v>1374</v>
      </c>
      <c r="D56" s="426">
        <v>1291</v>
      </c>
      <c r="E56" s="426">
        <v>83</v>
      </c>
      <c r="F56" s="426">
        <v>1502</v>
      </c>
      <c r="G56" s="426">
        <v>1401</v>
      </c>
      <c r="H56" s="426">
        <v>101</v>
      </c>
      <c r="I56" s="426">
        <v>1726</v>
      </c>
      <c r="J56" s="426">
        <v>1613</v>
      </c>
      <c r="K56" s="426">
        <v>113</v>
      </c>
      <c r="L56" s="426">
        <v>1731</v>
      </c>
      <c r="M56" s="426">
        <v>1626</v>
      </c>
      <c r="N56" s="426">
        <v>105</v>
      </c>
      <c r="O56" s="426">
        <v>2099</v>
      </c>
      <c r="P56" s="426">
        <v>2003</v>
      </c>
      <c r="Q56" s="426">
        <v>96</v>
      </c>
      <c r="R56" s="426">
        <v>2491</v>
      </c>
      <c r="S56" s="426">
        <v>2368</v>
      </c>
      <c r="T56" s="426">
        <v>123</v>
      </c>
      <c r="U56" s="426">
        <v>3655</v>
      </c>
      <c r="V56" s="426">
        <v>3454</v>
      </c>
      <c r="W56" s="426">
        <v>201</v>
      </c>
    </row>
    <row r="57" spans="1:23" ht="21.75" customHeight="1">
      <c r="A57" s="413">
        <v>51</v>
      </c>
      <c r="B57" s="416" t="s">
        <v>98</v>
      </c>
      <c r="C57" s="426">
        <v>1283</v>
      </c>
      <c r="D57" s="426">
        <v>1218</v>
      </c>
      <c r="E57" s="426">
        <v>65</v>
      </c>
      <c r="F57" s="426">
        <v>1173</v>
      </c>
      <c r="G57" s="426">
        <v>1106</v>
      </c>
      <c r="H57" s="426">
        <v>67</v>
      </c>
      <c r="I57" s="426">
        <v>1200</v>
      </c>
      <c r="J57" s="426">
        <v>1117</v>
      </c>
      <c r="K57" s="426">
        <v>83</v>
      </c>
      <c r="L57" s="426">
        <v>1183</v>
      </c>
      <c r="M57" s="426">
        <v>1110</v>
      </c>
      <c r="N57" s="426">
        <v>73</v>
      </c>
      <c r="O57" s="426">
        <v>1608</v>
      </c>
      <c r="P57" s="426">
        <v>1522</v>
      </c>
      <c r="Q57" s="426">
        <v>86</v>
      </c>
      <c r="R57" s="426">
        <v>1705</v>
      </c>
      <c r="S57" s="426">
        <v>1619</v>
      </c>
      <c r="T57" s="426">
        <v>86</v>
      </c>
      <c r="U57" s="426">
        <v>2618</v>
      </c>
      <c r="V57" s="426">
        <v>2485</v>
      </c>
      <c r="W57" s="426">
        <v>133</v>
      </c>
    </row>
    <row r="58" spans="1:23" ht="21.75" customHeight="1">
      <c r="A58" s="413">
        <v>52</v>
      </c>
      <c r="B58" s="416" t="s">
        <v>99</v>
      </c>
      <c r="C58" s="426">
        <v>2409</v>
      </c>
      <c r="D58" s="426">
        <v>2131</v>
      </c>
      <c r="E58" s="426">
        <v>278</v>
      </c>
      <c r="F58" s="426">
        <v>2159</v>
      </c>
      <c r="G58" s="426">
        <v>1875</v>
      </c>
      <c r="H58" s="426">
        <v>284</v>
      </c>
      <c r="I58" s="426">
        <v>2214</v>
      </c>
      <c r="J58" s="426">
        <v>1908</v>
      </c>
      <c r="K58" s="426">
        <v>306</v>
      </c>
      <c r="L58" s="426">
        <v>2626</v>
      </c>
      <c r="M58" s="426">
        <v>2349</v>
      </c>
      <c r="N58" s="426">
        <v>277</v>
      </c>
      <c r="O58" s="426">
        <v>3144</v>
      </c>
      <c r="P58" s="426">
        <v>2853</v>
      </c>
      <c r="Q58" s="426">
        <v>291</v>
      </c>
      <c r="R58" s="426">
        <v>3459</v>
      </c>
      <c r="S58" s="426">
        <v>3121</v>
      </c>
      <c r="T58" s="426">
        <v>338</v>
      </c>
      <c r="U58" s="426">
        <v>5377</v>
      </c>
      <c r="V58" s="426">
        <v>4769</v>
      </c>
      <c r="W58" s="426">
        <v>608</v>
      </c>
    </row>
    <row r="59" spans="1:23" ht="21.75" customHeight="1">
      <c r="A59" s="413">
        <v>53</v>
      </c>
      <c r="B59" s="416" t="s">
        <v>100</v>
      </c>
      <c r="C59" s="426">
        <v>1790</v>
      </c>
      <c r="D59" s="426">
        <v>1689</v>
      </c>
      <c r="E59" s="426">
        <v>101</v>
      </c>
      <c r="F59" s="426">
        <v>1839</v>
      </c>
      <c r="G59" s="426">
        <v>1734</v>
      </c>
      <c r="H59" s="426">
        <v>105</v>
      </c>
      <c r="I59" s="426">
        <v>1909</v>
      </c>
      <c r="J59" s="426">
        <v>1807</v>
      </c>
      <c r="K59" s="426">
        <v>102</v>
      </c>
      <c r="L59" s="426">
        <v>2021</v>
      </c>
      <c r="M59" s="426">
        <v>1943</v>
      </c>
      <c r="N59" s="426">
        <v>78</v>
      </c>
      <c r="O59" s="426">
        <v>2316</v>
      </c>
      <c r="P59" s="426">
        <v>2243</v>
      </c>
      <c r="Q59" s="426">
        <v>73</v>
      </c>
      <c r="R59" s="426">
        <v>2495</v>
      </c>
      <c r="S59" s="426">
        <v>2402</v>
      </c>
      <c r="T59" s="426">
        <v>93</v>
      </c>
      <c r="U59" s="426">
        <v>3355</v>
      </c>
      <c r="V59" s="426">
        <v>3209</v>
      </c>
      <c r="W59" s="426">
        <v>146</v>
      </c>
    </row>
    <row r="60" spans="1:23" ht="21.75" customHeight="1">
      <c r="A60" s="401">
        <v>54</v>
      </c>
      <c r="B60" s="402" t="s">
        <v>158</v>
      </c>
      <c r="C60" s="426">
        <v>8138</v>
      </c>
      <c r="D60" s="426">
        <v>7659</v>
      </c>
      <c r="E60" s="426">
        <v>479</v>
      </c>
      <c r="F60" s="426">
        <v>7575</v>
      </c>
      <c r="G60" s="426">
        <v>7103</v>
      </c>
      <c r="H60" s="426">
        <v>472</v>
      </c>
      <c r="I60" s="426">
        <v>8411</v>
      </c>
      <c r="J60" s="426">
        <v>7905</v>
      </c>
      <c r="K60" s="426">
        <v>506</v>
      </c>
      <c r="L60" s="426">
        <v>8943</v>
      </c>
      <c r="M60" s="426">
        <v>8470</v>
      </c>
      <c r="N60" s="426">
        <v>473</v>
      </c>
      <c r="O60" s="426">
        <v>10710</v>
      </c>
      <c r="P60" s="426">
        <v>10166</v>
      </c>
      <c r="Q60" s="426">
        <v>544</v>
      </c>
      <c r="R60" s="426">
        <v>11839</v>
      </c>
      <c r="S60" s="426">
        <v>11211</v>
      </c>
      <c r="T60" s="426">
        <v>628</v>
      </c>
      <c r="U60" s="426">
        <v>18659</v>
      </c>
      <c r="V60" s="426">
        <v>17461</v>
      </c>
      <c r="W60" s="426">
        <v>1198</v>
      </c>
    </row>
    <row r="61" spans="1:23" ht="21.75" customHeight="1">
      <c r="A61" s="401">
        <v>55</v>
      </c>
      <c r="B61" s="402" t="s">
        <v>159</v>
      </c>
      <c r="C61" s="426">
        <v>6442</v>
      </c>
      <c r="D61" s="426">
        <v>5762</v>
      </c>
      <c r="E61" s="426">
        <v>680</v>
      </c>
      <c r="F61" s="426">
        <v>6025</v>
      </c>
      <c r="G61" s="426">
        <v>5352</v>
      </c>
      <c r="H61" s="426">
        <v>673</v>
      </c>
      <c r="I61" s="426">
        <v>6100</v>
      </c>
      <c r="J61" s="426">
        <v>5395</v>
      </c>
      <c r="K61" s="426">
        <v>705</v>
      </c>
      <c r="L61" s="426">
        <v>6854</v>
      </c>
      <c r="M61" s="426">
        <v>6206</v>
      </c>
      <c r="N61" s="426">
        <v>648</v>
      </c>
      <c r="O61" s="426">
        <v>8417</v>
      </c>
      <c r="P61" s="426">
        <v>7723</v>
      </c>
      <c r="Q61" s="426">
        <v>694</v>
      </c>
      <c r="R61" s="426">
        <v>9180</v>
      </c>
      <c r="S61" s="426">
        <v>8463</v>
      </c>
      <c r="T61" s="426">
        <v>717</v>
      </c>
      <c r="U61" s="426">
        <v>13008</v>
      </c>
      <c r="V61" s="426">
        <v>11874</v>
      </c>
      <c r="W61" s="426">
        <v>1134</v>
      </c>
    </row>
    <row r="62" spans="1:23" ht="21.75" customHeight="1">
      <c r="A62" s="401">
        <v>56</v>
      </c>
      <c r="B62" s="402" t="s">
        <v>116</v>
      </c>
      <c r="C62" s="426">
        <v>412</v>
      </c>
      <c r="D62" s="426">
        <v>397</v>
      </c>
      <c r="E62" s="426">
        <v>15</v>
      </c>
      <c r="F62" s="426">
        <v>415</v>
      </c>
      <c r="G62" s="426">
        <v>400</v>
      </c>
      <c r="H62" s="426">
        <v>15</v>
      </c>
      <c r="I62" s="426">
        <v>517</v>
      </c>
      <c r="J62" s="426">
        <v>505</v>
      </c>
      <c r="K62" s="426">
        <v>12</v>
      </c>
      <c r="L62" s="426">
        <v>369</v>
      </c>
      <c r="M62" s="426">
        <v>355</v>
      </c>
      <c r="N62" s="426">
        <v>14</v>
      </c>
      <c r="O62" s="426">
        <v>474</v>
      </c>
      <c r="P62" s="426">
        <v>456</v>
      </c>
      <c r="Q62" s="426">
        <v>18</v>
      </c>
      <c r="R62" s="426">
        <v>502</v>
      </c>
      <c r="S62" s="426">
        <v>485</v>
      </c>
      <c r="T62" s="426">
        <v>17</v>
      </c>
      <c r="U62" s="426">
        <v>644</v>
      </c>
      <c r="V62" s="426">
        <v>626</v>
      </c>
      <c r="W62" s="426">
        <v>18</v>
      </c>
    </row>
    <row r="63" spans="1:23" ht="21.75" customHeight="1">
      <c r="A63" s="401">
        <v>57</v>
      </c>
      <c r="B63" s="402" t="s">
        <v>12</v>
      </c>
      <c r="C63" s="426">
        <v>814</v>
      </c>
      <c r="D63" s="426">
        <v>740</v>
      </c>
      <c r="E63" s="426">
        <v>74</v>
      </c>
      <c r="F63" s="426">
        <v>731</v>
      </c>
      <c r="G63" s="426">
        <v>657</v>
      </c>
      <c r="H63" s="426">
        <v>74</v>
      </c>
      <c r="I63" s="426">
        <v>733</v>
      </c>
      <c r="J63" s="426">
        <v>650</v>
      </c>
      <c r="K63" s="426">
        <v>83</v>
      </c>
      <c r="L63" s="426">
        <v>900</v>
      </c>
      <c r="M63" s="426">
        <v>827</v>
      </c>
      <c r="N63" s="426">
        <v>73</v>
      </c>
      <c r="O63" s="426">
        <v>1208</v>
      </c>
      <c r="P63" s="426">
        <v>1105</v>
      </c>
      <c r="Q63" s="426">
        <v>103</v>
      </c>
      <c r="R63" s="426">
        <v>1385</v>
      </c>
      <c r="S63" s="426">
        <v>1274</v>
      </c>
      <c r="T63" s="426">
        <v>111</v>
      </c>
      <c r="U63" s="426">
        <v>1896</v>
      </c>
      <c r="V63" s="426">
        <v>1717</v>
      </c>
      <c r="W63" s="426">
        <v>179</v>
      </c>
    </row>
    <row r="64" spans="1:23" ht="21.75" customHeight="1">
      <c r="A64" s="401">
        <v>58</v>
      </c>
      <c r="B64" s="402" t="s">
        <v>13</v>
      </c>
      <c r="C64" s="426">
        <v>2697</v>
      </c>
      <c r="D64" s="426">
        <v>2596</v>
      </c>
      <c r="E64" s="426">
        <v>101</v>
      </c>
      <c r="F64" s="426">
        <v>2523</v>
      </c>
      <c r="G64" s="426">
        <v>2421</v>
      </c>
      <c r="H64" s="426">
        <v>102</v>
      </c>
      <c r="I64" s="426">
        <v>2375</v>
      </c>
      <c r="J64" s="426">
        <v>2277</v>
      </c>
      <c r="K64" s="426">
        <v>98</v>
      </c>
      <c r="L64" s="426">
        <v>2682</v>
      </c>
      <c r="M64" s="426">
        <v>2568</v>
      </c>
      <c r="N64" s="426">
        <v>114</v>
      </c>
      <c r="O64" s="426">
        <v>3282</v>
      </c>
      <c r="P64" s="426">
        <v>3169</v>
      </c>
      <c r="Q64" s="426">
        <v>113</v>
      </c>
      <c r="R64" s="426">
        <v>3546</v>
      </c>
      <c r="S64" s="426">
        <v>3438</v>
      </c>
      <c r="T64" s="426">
        <v>108</v>
      </c>
      <c r="U64" s="426">
        <v>4628</v>
      </c>
      <c r="V64" s="426">
        <v>4484</v>
      </c>
      <c r="W64" s="426">
        <v>144</v>
      </c>
    </row>
    <row r="65" spans="1:23" ht="21.75" customHeight="1">
      <c r="A65" s="401">
        <v>59</v>
      </c>
      <c r="B65" s="402" t="s">
        <v>14</v>
      </c>
      <c r="C65" s="426">
        <v>16079</v>
      </c>
      <c r="D65" s="426">
        <v>14358</v>
      </c>
      <c r="E65" s="426">
        <v>1721</v>
      </c>
      <c r="F65" s="426">
        <v>15914</v>
      </c>
      <c r="G65" s="426">
        <v>14242</v>
      </c>
      <c r="H65" s="426">
        <v>1672</v>
      </c>
      <c r="I65" s="426">
        <v>16942</v>
      </c>
      <c r="J65" s="426">
        <v>15079</v>
      </c>
      <c r="K65" s="426">
        <v>1863</v>
      </c>
      <c r="L65" s="426">
        <v>17959</v>
      </c>
      <c r="M65" s="426">
        <v>16188</v>
      </c>
      <c r="N65" s="426">
        <v>1771</v>
      </c>
      <c r="O65" s="426">
        <v>20886</v>
      </c>
      <c r="P65" s="426">
        <v>18803</v>
      </c>
      <c r="Q65" s="426">
        <v>2083</v>
      </c>
      <c r="R65" s="426">
        <v>23151</v>
      </c>
      <c r="S65" s="426">
        <v>20810</v>
      </c>
      <c r="T65" s="426">
        <v>2341</v>
      </c>
      <c r="U65" s="426">
        <v>38966</v>
      </c>
      <c r="V65" s="426">
        <v>33860</v>
      </c>
      <c r="W65" s="426">
        <v>5106</v>
      </c>
    </row>
    <row r="66" spans="1:23" ht="21.75" customHeight="1">
      <c r="A66" s="401">
        <v>60</v>
      </c>
      <c r="B66" s="402" t="s">
        <v>107</v>
      </c>
      <c r="C66" s="426">
        <v>1969</v>
      </c>
      <c r="D66" s="426">
        <v>1887</v>
      </c>
      <c r="E66" s="426">
        <v>82</v>
      </c>
      <c r="F66" s="426">
        <v>1888</v>
      </c>
      <c r="G66" s="426">
        <v>1799</v>
      </c>
      <c r="H66" s="426">
        <v>89</v>
      </c>
      <c r="I66" s="426">
        <v>1863</v>
      </c>
      <c r="J66" s="426">
        <v>1776</v>
      </c>
      <c r="K66" s="426">
        <v>87</v>
      </c>
      <c r="L66" s="426">
        <v>2200</v>
      </c>
      <c r="M66" s="426">
        <v>2130</v>
      </c>
      <c r="N66" s="426">
        <v>70</v>
      </c>
      <c r="O66" s="426">
        <v>2703</v>
      </c>
      <c r="P66" s="426">
        <v>2606</v>
      </c>
      <c r="Q66" s="426">
        <v>97</v>
      </c>
      <c r="R66" s="426">
        <v>2912</v>
      </c>
      <c r="S66" s="426">
        <v>2812</v>
      </c>
      <c r="T66" s="426">
        <v>100</v>
      </c>
      <c r="U66" s="426">
        <v>3828</v>
      </c>
      <c r="V66" s="426">
        <v>3669</v>
      </c>
      <c r="W66" s="426">
        <v>159</v>
      </c>
    </row>
    <row r="67" spans="1:23" ht="21.75" customHeight="1">
      <c r="A67" s="401">
        <v>61</v>
      </c>
      <c r="B67" s="402" t="s">
        <v>108</v>
      </c>
      <c r="C67" s="426">
        <v>4639</v>
      </c>
      <c r="D67" s="426">
        <v>4327</v>
      </c>
      <c r="E67" s="426">
        <v>312</v>
      </c>
      <c r="F67" s="426">
        <v>4663</v>
      </c>
      <c r="G67" s="426">
        <v>4360</v>
      </c>
      <c r="H67" s="426">
        <v>303</v>
      </c>
      <c r="I67" s="426">
        <v>4765</v>
      </c>
      <c r="J67" s="426">
        <v>4453</v>
      </c>
      <c r="K67" s="426">
        <v>312</v>
      </c>
      <c r="L67" s="426">
        <v>4915</v>
      </c>
      <c r="M67" s="426">
        <v>4616</v>
      </c>
      <c r="N67" s="426">
        <v>299</v>
      </c>
      <c r="O67" s="426">
        <v>5752</v>
      </c>
      <c r="P67" s="426">
        <v>5413</v>
      </c>
      <c r="Q67" s="426">
        <v>339</v>
      </c>
      <c r="R67" s="426">
        <v>6184</v>
      </c>
      <c r="S67" s="426">
        <v>5807</v>
      </c>
      <c r="T67" s="426">
        <v>377</v>
      </c>
      <c r="U67" s="426">
        <v>9060</v>
      </c>
      <c r="V67" s="426">
        <v>8474</v>
      </c>
      <c r="W67" s="426">
        <v>586</v>
      </c>
    </row>
    <row r="68" spans="1:23" ht="21.75" customHeight="1">
      <c r="A68" s="401">
        <v>62</v>
      </c>
      <c r="B68" s="402" t="s">
        <v>109</v>
      </c>
      <c r="C68" s="426">
        <v>81</v>
      </c>
      <c r="D68" s="426">
        <v>73</v>
      </c>
      <c r="E68" s="426">
        <v>8</v>
      </c>
      <c r="F68" s="426">
        <v>190</v>
      </c>
      <c r="G68" s="426">
        <v>140</v>
      </c>
      <c r="H68" s="426">
        <v>50</v>
      </c>
      <c r="I68" s="426">
        <v>119</v>
      </c>
      <c r="J68" s="426">
        <v>111</v>
      </c>
      <c r="K68" s="426">
        <v>8</v>
      </c>
      <c r="L68" s="426">
        <v>143</v>
      </c>
      <c r="M68" s="426">
        <v>136</v>
      </c>
      <c r="N68" s="426">
        <v>7</v>
      </c>
      <c r="O68" s="426">
        <v>170</v>
      </c>
      <c r="P68" s="426">
        <v>164</v>
      </c>
      <c r="Q68" s="426">
        <v>6</v>
      </c>
      <c r="R68" s="426">
        <v>172</v>
      </c>
      <c r="S68" s="426">
        <v>161</v>
      </c>
      <c r="T68" s="426">
        <v>11</v>
      </c>
      <c r="U68" s="426">
        <v>219</v>
      </c>
      <c r="V68" s="426">
        <v>207</v>
      </c>
      <c r="W68" s="426">
        <v>12</v>
      </c>
    </row>
    <row r="69" spans="1:23" ht="21.75" customHeight="1">
      <c r="A69" s="401">
        <v>63</v>
      </c>
      <c r="B69" s="402" t="s">
        <v>104</v>
      </c>
      <c r="C69" s="426">
        <v>1224</v>
      </c>
      <c r="D69" s="426">
        <v>1155</v>
      </c>
      <c r="E69" s="426">
        <v>69</v>
      </c>
      <c r="F69" s="426">
        <v>989</v>
      </c>
      <c r="G69" s="426">
        <v>921</v>
      </c>
      <c r="H69" s="426">
        <v>68</v>
      </c>
      <c r="I69" s="426">
        <v>1094</v>
      </c>
      <c r="J69" s="426">
        <v>1030</v>
      </c>
      <c r="K69" s="426">
        <v>64</v>
      </c>
      <c r="L69" s="426">
        <v>1272</v>
      </c>
      <c r="M69" s="426">
        <v>1207</v>
      </c>
      <c r="N69" s="426">
        <v>65</v>
      </c>
      <c r="O69" s="426">
        <v>1599</v>
      </c>
      <c r="P69" s="426">
        <v>1536</v>
      </c>
      <c r="Q69" s="426">
        <v>63</v>
      </c>
      <c r="R69" s="426">
        <v>1795</v>
      </c>
      <c r="S69" s="426">
        <v>1708</v>
      </c>
      <c r="T69" s="426">
        <v>87</v>
      </c>
      <c r="U69" s="426">
        <v>1922</v>
      </c>
      <c r="V69" s="426">
        <v>1826</v>
      </c>
      <c r="W69" s="426">
        <v>96</v>
      </c>
    </row>
    <row r="70" spans="1:23" ht="21.75" customHeight="1">
      <c r="A70" s="401">
        <v>64</v>
      </c>
      <c r="B70" s="402" t="s">
        <v>105</v>
      </c>
      <c r="C70" s="426">
        <v>2529</v>
      </c>
      <c r="D70" s="426">
        <v>2398</v>
      </c>
      <c r="E70" s="426">
        <v>131</v>
      </c>
      <c r="F70" s="426">
        <v>2441</v>
      </c>
      <c r="G70" s="426">
        <v>2299</v>
      </c>
      <c r="H70" s="426">
        <v>142</v>
      </c>
      <c r="I70" s="426">
        <v>2807</v>
      </c>
      <c r="J70" s="426">
        <v>2642</v>
      </c>
      <c r="K70" s="426">
        <v>165</v>
      </c>
      <c r="L70" s="426">
        <v>3129</v>
      </c>
      <c r="M70" s="426">
        <v>2987</v>
      </c>
      <c r="N70" s="426">
        <v>142</v>
      </c>
      <c r="O70" s="426">
        <v>3517</v>
      </c>
      <c r="P70" s="426">
        <v>3338</v>
      </c>
      <c r="Q70" s="426">
        <v>179</v>
      </c>
      <c r="R70" s="426">
        <v>3727</v>
      </c>
      <c r="S70" s="426">
        <v>3552</v>
      </c>
      <c r="T70" s="426">
        <v>175</v>
      </c>
      <c r="U70" s="426">
        <v>6102</v>
      </c>
      <c r="V70" s="426">
        <v>5714</v>
      </c>
      <c r="W70" s="426">
        <v>388</v>
      </c>
    </row>
    <row r="71" spans="1:23" ht="21.75" customHeight="1">
      <c r="A71" s="401">
        <v>65</v>
      </c>
      <c r="B71" s="402" t="s">
        <v>106</v>
      </c>
      <c r="C71" s="426">
        <v>809</v>
      </c>
      <c r="D71" s="426">
        <v>750</v>
      </c>
      <c r="E71" s="426">
        <v>59</v>
      </c>
      <c r="F71" s="426">
        <v>770</v>
      </c>
      <c r="G71" s="426">
        <v>715</v>
      </c>
      <c r="H71" s="426">
        <v>55</v>
      </c>
      <c r="I71" s="426">
        <v>785</v>
      </c>
      <c r="J71" s="426">
        <v>725</v>
      </c>
      <c r="K71" s="426">
        <v>60</v>
      </c>
      <c r="L71" s="426">
        <v>894</v>
      </c>
      <c r="M71" s="426">
        <v>842</v>
      </c>
      <c r="N71" s="426">
        <v>52</v>
      </c>
      <c r="O71" s="426">
        <v>1103</v>
      </c>
      <c r="P71" s="426">
        <v>1044</v>
      </c>
      <c r="Q71" s="426">
        <v>59</v>
      </c>
      <c r="R71" s="426">
        <v>1296</v>
      </c>
      <c r="S71" s="426">
        <v>1243</v>
      </c>
      <c r="T71" s="426">
        <v>53</v>
      </c>
      <c r="U71" s="426">
        <v>1504</v>
      </c>
      <c r="V71" s="426">
        <v>1441</v>
      </c>
      <c r="W71" s="426">
        <v>63</v>
      </c>
    </row>
    <row r="72" spans="1:23" ht="21.75" customHeight="1">
      <c r="A72" s="401">
        <v>66</v>
      </c>
      <c r="B72" s="402" t="s">
        <v>87</v>
      </c>
      <c r="C72" s="426">
        <v>1171</v>
      </c>
      <c r="D72" s="426">
        <v>1148</v>
      </c>
      <c r="E72" s="426">
        <v>23</v>
      </c>
      <c r="F72" s="426">
        <v>968</v>
      </c>
      <c r="G72" s="426">
        <v>939</v>
      </c>
      <c r="H72" s="426">
        <v>29</v>
      </c>
      <c r="I72" s="426">
        <v>1073</v>
      </c>
      <c r="J72" s="426">
        <v>1050</v>
      </c>
      <c r="K72" s="426">
        <v>23</v>
      </c>
      <c r="L72" s="426">
        <v>1246</v>
      </c>
      <c r="M72" s="426">
        <v>1221</v>
      </c>
      <c r="N72" s="426">
        <v>25</v>
      </c>
      <c r="O72" s="426">
        <v>1402</v>
      </c>
      <c r="P72" s="426">
        <v>1371</v>
      </c>
      <c r="Q72" s="426">
        <v>31</v>
      </c>
      <c r="R72" s="426">
        <v>1461</v>
      </c>
      <c r="S72" s="426">
        <v>1423</v>
      </c>
      <c r="T72" s="426">
        <v>38</v>
      </c>
      <c r="U72" s="426">
        <v>1805</v>
      </c>
      <c r="V72" s="426">
        <v>1752</v>
      </c>
      <c r="W72" s="426">
        <v>53</v>
      </c>
    </row>
    <row r="73" spans="1:23" ht="21.75" customHeight="1">
      <c r="A73" s="401">
        <v>67</v>
      </c>
      <c r="B73" s="402" t="s">
        <v>88</v>
      </c>
      <c r="C73" s="426">
        <v>3834</v>
      </c>
      <c r="D73" s="426">
        <v>3644</v>
      </c>
      <c r="E73" s="426">
        <v>190</v>
      </c>
      <c r="F73" s="426">
        <v>3531</v>
      </c>
      <c r="G73" s="426">
        <v>3338</v>
      </c>
      <c r="H73" s="426">
        <v>193</v>
      </c>
      <c r="I73" s="426">
        <v>3729</v>
      </c>
      <c r="J73" s="426">
        <v>3518</v>
      </c>
      <c r="K73" s="426">
        <v>211</v>
      </c>
      <c r="L73" s="426">
        <v>4115</v>
      </c>
      <c r="M73" s="426">
        <v>3935</v>
      </c>
      <c r="N73" s="426">
        <v>180</v>
      </c>
      <c r="O73" s="426">
        <v>4935</v>
      </c>
      <c r="P73" s="426">
        <v>4722</v>
      </c>
      <c r="Q73" s="426">
        <v>213</v>
      </c>
      <c r="R73" s="426">
        <v>6078</v>
      </c>
      <c r="S73" s="426">
        <v>5835</v>
      </c>
      <c r="T73" s="426">
        <v>243</v>
      </c>
      <c r="U73" s="426">
        <v>8590</v>
      </c>
      <c r="V73" s="426">
        <v>8187</v>
      </c>
      <c r="W73" s="426">
        <v>403</v>
      </c>
    </row>
    <row r="74" spans="1:23" ht="21.75" customHeight="1">
      <c r="A74" s="413">
        <v>68</v>
      </c>
      <c r="B74" s="402" t="s">
        <v>89</v>
      </c>
      <c r="C74" s="426">
        <v>1561</v>
      </c>
      <c r="D74" s="426">
        <v>1512</v>
      </c>
      <c r="E74" s="426">
        <v>49</v>
      </c>
      <c r="F74" s="426">
        <v>1545</v>
      </c>
      <c r="G74" s="426">
        <v>1499</v>
      </c>
      <c r="H74" s="426">
        <v>46</v>
      </c>
      <c r="I74" s="426">
        <v>1637</v>
      </c>
      <c r="J74" s="426">
        <v>1594</v>
      </c>
      <c r="K74" s="426">
        <v>43</v>
      </c>
      <c r="L74" s="426">
        <v>1813</v>
      </c>
      <c r="M74" s="426">
        <v>1771</v>
      </c>
      <c r="N74" s="426">
        <v>42</v>
      </c>
      <c r="O74" s="426">
        <v>2146</v>
      </c>
      <c r="P74" s="426">
        <v>2093</v>
      </c>
      <c r="Q74" s="426">
        <v>53</v>
      </c>
      <c r="R74" s="426">
        <v>2200</v>
      </c>
      <c r="S74" s="426">
        <v>2137</v>
      </c>
      <c r="T74" s="426">
        <v>63</v>
      </c>
      <c r="U74" s="426">
        <v>3047</v>
      </c>
      <c r="V74" s="426">
        <v>2947</v>
      </c>
      <c r="W74" s="426">
        <v>100</v>
      </c>
    </row>
    <row r="75" spans="1:23" ht="21.75" customHeight="1">
      <c r="A75" s="413">
        <v>69</v>
      </c>
      <c r="B75" s="402" t="s">
        <v>128</v>
      </c>
      <c r="C75" s="426">
        <v>214</v>
      </c>
      <c r="D75" s="426">
        <v>211</v>
      </c>
      <c r="E75" s="426">
        <v>3</v>
      </c>
      <c r="F75" s="426">
        <v>161</v>
      </c>
      <c r="G75" s="426">
        <v>156</v>
      </c>
      <c r="H75" s="426">
        <v>5</v>
      </c>
      <c r="I75" s="426">
        <v>173</v>
      </c>
      <c r="J75" s="426">
        <v>168</v>
      </c>
      <c r="K75" s="426">
        <v>5</v>
      </c>
      <c r="L75" s="426">
        <v>165</v>
      </c>
      <c r="M75" s="426">
        <v>163</v>
      </c>
      <c r="N75" s="426">
        <v>2</v>
      </c>
      <c r="O75" s="426">
        <v>236</v>
      </c>
      <c r="P75" s="426">
        <v>232</v>
      </c>
      <c r="Q75" s="426">
        <v>4</v>
      </c>
      <c r="R75" s="426">
        <v>270</v>
      </c>
      <c r="S75" s="426">
        <v>267</v>
      </c>
      <c r="T75" s="426">
        <v>3</v>
      </c>
      <c r="U75" s="426">
        <v>305</v>
      </c>
      <c r="V75" s="426">
        <v>300</v>
      </c>
      <c r="W75" s="426">
        <v>5</v>
      </c>
    </row>
    <row r="76" spans="1:23" ht="21.75" customHeight="1">
      <c r="A76" s="413">
        <v>70</v>
      </c>
      <c r="B76" s="402" t="s">
        <v>129</v>
      </c>
      <c r="C76" s="426">
        <v>1635</v>
      </c>
      <c r="D76" s="426">
        <v>1537</v>
      </c>
      <c r="E76" s="426">
        <v>98</v>
      </c>
      <c r="F76" s="426">
        <v>1436</v>
      </c>
      <c r="G76" s="426">
        <v>1317</v>
      </c>
      <c r="H76" s="426">
        <v>119</v>
      </c>
      <c r="I76" s="426">
        <v>1460</v>
      </c>
      <c r="J76" s="426">
        <v>1342</v>
      </c>
      <c r="K76" s="426">
        <v>118</v>
      </c>
      <c r="L76" s="426">
        <v>1745</v>
      </c>
      <c r="M76" s="426">
        <v>1633</v>
      </c>
      <c r="N76" s="426">
        <v>112</v>
      </c>
      <c r="O76" s="426">
        <v>1981</v>
      </c>
      <c r="P76" s="426">
        <v>1836</v>
      </c>
      <c r="Q76" s="426">
        <v>145</v>
      </c>
      <c r="R76" s="426">
        <v>2042</v>
      </c>
      <c r="S76" s="426">
        <v>1890</v>
      </c>
      <c r="T76" s="426">
        <v>152</v>
      </c>
      <c r="U76" s="426">
        <v>3006</v>
      </c>
      <c r="V76" s="426">
        <v>2752</v>
      </c>
      <c r="W76" s="426">
        <v>254</v>
      </c>
    </row>
    <row r="77" spans="1:23" ht="21.75" customHeight="1">
      <c r="A77" s="413">
        <v>71</v>
      </c>
      <c r="B77" s="402" t="s">
        <v>130</v>
      </c>
      <c r="C77" s="426">
        <v>1759</v>
      </c>
      <c r="D77" s="426">
        <v>1701</v>
      </c>
      <c r="E77" s="426">
        <v>58</v>
      </c>
      <c r="F77" s="426">
        <v>1570</v>
      </c>
      <c r="G77" s="426">
        <v>1515</v>
      </c>
      <c r="H77" s="426">
        <v>55</v>
      </c>
      <c r="I77" s="426">
        <v>1593</v>
      </c>
      <c r="J77" s="426">
        <v>1541</v>
      </c>
      <c r="K77" s="426">
        <v>52</v>
      </c>
      <c r="L77" s="426">
        <v>1619</v>
      </c>
      <c r="M77" s="426">
        <v>1564</v>
      </c>
      <c r="N77" s="426">
        <v>55</v>
      </c>
      <c r="O77" s="426">
        <v>1979</v>
      </c>
      <c r="P77" s="426">
        <v>1921</v>
      </c>
      <c r="Q77" s="426">
        <v>58</v>
      </c>
      <c r="R77" s="426">
        <v>2337</v>
      </c>
      <c r="S77" s="426">
        <v>2283</v>
      </c>
      <c r="T77" s="426">
        <v>54</v>
      </c>
      <c r="U77" s="426">
        <v>3066</v>
      </c>
      <c r="V77" s="426">
        <v>2997</v>
      </c>
      <c r="W77" s="426">
        <v>69</v>
      </c>
    </row>
    <row r="78" spans="1:23" ht="21.75" customHeight="1">
      <c r="A78" s="413">
        <v>72</v>
      </c>
      <c r="B78" s="402" t="s">
        <v>131</v>
      </c>
      <c r="C78" s="426">
        <v>541</v>
      </c>
      <c r="D78" s="426">
        <v>516</v>
      </c>
      <c r="E78" s="426">
        <v>25</v>
      </c>
      <c r="F78" s="426">
        <v>585</v>
      </c>
      <c r="G78" s="426">
        <v>552</v>
      </c>
      <c r="H78" s="426">
        <v>33</v>
      </c>
      <c r="I78" s="426">
        <v>672</v>
      </c>
      <c r="J78" s="426">
        <v>637</v>
      </c>
      <c r="K78" s="426">
        <v>35</v>
      </c>
      <c r="L78" s="426">
        <v>785</v>
      </c>
      <c r="M78" s="426">
        <v>755</v>
      </c>
      <c r="N78" s="426">
        <v>30</v>
      </c>
      <c r="O78" s="426">
        <v>992</v>
      </c>
      <c r="P78" s="426">
        <v>956</v>
      </c>
      <c r="Q78" s="426">
        <v>36</v>
      </c>
      <c r="R78" s="426">
        <v>1069</v>
      </c>
      <c r="S78" s="426">
        <v>1032</v>
      </c>
      <c r="T78" s="426">
        <v>37</v>
      </c>
      <c r="U78" s="426">
        <v>1372</v>
      </c>
      <c r="V78" s="426">
        <v>1325</v>
      </c>
      <c r="W78" s="426">
        <v>47</v>
      </c>
    </row>
    <row r="79" spans="1:23" ht="21.75" customHeight="1">
      <c r="A79" s="413">
        <v>73</v>
      </c>
      <c r="B79" s="402" t="s">
        <v>132</v>
      </c>
      <c r="C79" s="426">
        <v>441</v>
      </c>
      <c r="D79" s="426">
        <v>434</v>
      </c>
      <c r="E79" s="426">
        <v>7</v>
      </c>
      <c r="F79" s="426">
        <v>401</v>
      </c>
      <c r="G79" s="426">
        <v>395</v>
      </c>
      <c r="H79" s="426">
        <v>6</v>
      </c>
      <c r="I79" s="426">
        <v>470</v>
      </c>
      <c r="J79" s="426">
        <v>465</v>
      </c>
      <c r="K79" s="426">
        <v>5</v>
      </c>
      <c r="L79" s="426">
        <v>458</v>
      </c>
      <c r="M79" s="426">
        <v>456</v>
      </c>
      <c r="N79" s="426">
        <v>2</v>
      </c>
      <c r="O79" s="426">
        <v>581</v>
      </c>
      <c r="P79" s="426">
        <v>576</v>
      </c>
      <c r="Q79" s="426">
        <v>5</v>
      </c>
      <c r="R79" s="426">
        <v>654</v>
      </c>
      <c r="S79" s="426">
        <v>646</v>
      </c>
      <c r="T79" s="426">
        <v>8</v>
      </c>
      <c r="U79" s="426">
        <v>806</v>
      </c>
      <c r="V79" s="426">
        <v>797</v>
      </c>
      <c r="W79" s="426">
        <v>9</v>
      </c>
    </row>
    <row r="80" spans="1:23" ht="21.75" customHeight="1">
      <c r="A80" s="413">
        <v>74</v>
      </c>
      <c r="B80" s="402" t="s">
        <v>133</v>
      </c>
      <c r="C80" s="426">
        <v>1926</v>
      </c>
      <c r="D80" s="426">
        <v>1838</v>
      </c>
      <c r="E80" s="426">
        <v>88</v>
      </c>
      <c r="F80" s="426">
        <v>1532</v>
      </c>
      <c r="G80" s="426">
        <v>1457</v>
      </c>
      <c r="H80" s="426">
        <v>75</v>
      </c>
      <c r="I80" s="426">
        <v>1616</v>
      </c>
      <c r="J80" s="426">
        <v>1520</v>
      </c>
      <c r="K80" s="426">
        <v>96</v>
      </c>
      <c r="L80" s="426">
        <v>1834</v>
      </c>
      <c r="M80" s="426">
        <v>1739</v>
      </c>
      <c r="N80" s="426">
        <v>95</v>
      </c>
      <c r="O80" s="426">
        <v>2083</v>
      </c>
      <c r="P80" s="426">
        <v>1970</v>
      </c>
      <c r="Q80" s="426">
        <v>113</v>
      </c>
      <c r="R80" s="426">
        <v>2422</v>
      </c>
      <c r="S80" s="426">
        <v>2286</v>
      </c>
      <c r="T80" s="426">
        <v>136</v>
      </c>
      <c r="U80" s="426">
        <v>3396</v>
      </c>
      <c r="V80" s="426">
        <v>3165</v>
      </c>
      <c r="W80" s="426">
        <v>231</v>
      </c>
    </row>
    <row r="81" spans="1:23" ht="21.75" customHeight="1">
      <c r="A81" s="413">
        <v>75</v>
      </c>
      <c r="B81" s="402" t="s">
        <v>134</v>
      </c>
      <c r="C81" s="426">
        <v>474</v>
      </c>
      <c r="D81" s="426">
        <v>460</v>
      </c>
      <c r="E81" s="426">
        <v>14</v>
      </c>
      <c r="F81" s="426">
        <v>387</v>
      </c>
      <c r="G81" s="426">
        <v>379</v>
      </c>
      <c r="H81" s="426">
        <v>8</v>
      </c>
      <c r="I81" s="426">
        <v>120</v>
      </c>
      <c r="J81" s="426">
        <v>116</v>
      </c>
      <c r="K81" s="426">
        <v>4</v>
      </c>
      <c r="L81" s="426">
        <v>70</v>
      </c>
      <c r="M81" s="426">
        <v>68</v>
      </c>
      <c r="N81" s="426">
        <v>2</v>
      </c>
      <c r="O81" s="426">
        <v>101</v>
      </c>
      <c r="P81" s="426">
        <v>98</v>
      </c>
      <c r="Q81" s="426">
        <v>3</v>
      </c>
      <c r="R81" s="426">
        <v>82</v>
      </c>
      <c r="S81" s="426">
        <v>80</v>
      </c>
      <c r="T81" s="426">
        <v>2</v>
      </c>
      <c r="U81" s="426">
        <v>116</v>
      </c>
      <c r="V81" s="426">
        <v>111</v>
      </c>
      <c r="W81" s="426">
        <v>5</v>
      </c>
    </row>
    <row r="82" spans="1:23" ht="21.75" customHeight="1">
      <c r="A82" s="413">
        <v>76</v>
      </c>
      <c r="B82" s="416" t="s">
        <v>135</v>
      </c>
      <c r="C82" s="426">
        <v>403</v>
      </c>
      <c r="D82" s="426">
        <v>393</v>
      </c>
      <c r="E82" s="426">
        <v>10</v>
      </c>
      <c r="F82" s="426">
        <v>362</v>
      </c>
      <c r="G82" s="426">
        <v>354</v>
      </c>
      <c r="H82" s="426">
        <v>8</v>
      </c>
      <c r="I82" s="426">
        <v>419</v>
      </c>
      <c r="J82" s="426">
        <v>410</v>
      </c>
      <c r="K82" s="426">
        <v>9</v>
      </c>
      <c r="L82" s="426">
        <v>465</v>
      </c>
      <c r="M82" s="426">
        <v>454</v>
      </c>
      <c r="N82" s="426">
        <v>11</v>
      </c>
      <c r="O82" s="426">
        <v>662</v>
      </c>
      <c r="P82" s="426">
        <v>647</v>
      </c>
      <c r="Q82" s="426">
        <v>15</v>
      </c>
      <c r="R82" s="426">
        <v>743</v>
      </c>
      <c r="S82" s="426">
        <v>730</v>
      </c>
      <c r="T82" s="426">
        <v>13</v>
      </c>
      <c r="U82" s="426">
        <v>785</v>
      </c>
      <c r="V82" s="426">
        <v>767</v>
      </c>
      <c r="W82" s="426">
        <v>18</v>
      </c>
    </row>
    <row r="83" spans="1:23" ht="21.75" customHeight="1">
      <c r="A83" s="413">
        <v>77</v>
      </c>
      <c r="B83" s="416" t="s">
        <v>136</v>
      </c>
      <c r="C83" s="426">
        <v>3196</v>
      </c>
      <c r="D83" s="426">
        <v>2917</v>
      </c>
      <c r="E83" s="426">
        <v>279</v>
      </c>
      <c r="F83" s="426">
        <v>3150</v>
      </c>
      <c r="G83" s="426">
        <v>2869</v>
      </c>
      <c r="H83" s="426">
        <v>281</v>
      </c>
      <c r="I83" s="426">
        <v>3427</v>
      </c>
      <c r="J83" s="426">
        <v>3135</v>
      </c>
      <c r="K83" s="426">
        <v>292</v>
      </c>
      <c r="L83" s="426">
        <v>3833</v>
      </c>
      <c r="M83" s="426">
        <v>3574</v>
      </c>
      <c r="N83" s="426">
        <v>259</v>
      </c>
      <c r="O83" s="426">
        <v>4425</v>
      </c>
      <c r="P83" s="426">
        <v>4115</v>
      </c>
      <c r="Q83" s="426">
        <v>310</v>
      </c>
      <c r="R83" s="426">
        <v>5158</v>
      </c>
      <c r="S83" s="426">
        <v>4794</v>
      </c>
      <c r="T83" s="426">
        <v>364</v>
      </c>
      <c r="U83" s="426">
        <v>8018</v>
      </c>
      <c r="V83" s="426">
        <v>7430</v>
      </c>
      <c r="W83" s="426">
        <v>588</v>
      </c>
    </row>
    <row r="84" spans="1:23" ht="21.75" customHeight="1">
      <c r="A84" s="413">
        <v>78</v>
      </c>
      <c r="B84" s="416" t="s">
        <v>137</v>
      </c>
      <c r="C84" s="426">
        <v>2559</v>
      </c>
      <c r="D84" s="426">
        <v>2466</v>
      </c>
      <c r="E84" s="426">
        <v>93</v>
      </c>
      <c r="F84" s="426">
        <v>2341</v>
      </c>
      <c r="G84" s="426">
        <v>2238</v>
      </c>
      <c r="H84" s="426">
        <v>103</v>
      </c>
      <c r="I84" s="426">
        <v>2408</v>
      </c>
      <c r="J84" s="426">
        <v>2284</v>
      </c>
      <c r="K84" s="426">
        <v>124</v>
      </c>
      <c r="L84" s="426">
        <v>2364</v>
      </c>
      <c r="M84" s="426">
        <v>2255</v>
      </c>
      <c r="N84" s="426">
        <v>109</v>
      </c>
      <c r="O84" s="426">
        <v>2653</v>
      </c>
      <c r="P84" s="426">
        <v>2538</v>
      </c>
      <c r="Q84" s="426">
        <v>115</v>
      </c>
      <c r="R84" s="426">
        <v>2741</v>
      </c>
      <c r="S84" s="426">
        <v>2615</v>
      </c>
      <c r="T84" s="426">
        <v>126</v>
      </c>
      <c r="U84" s="426">
        <v>3850</v>
      </c>
      <c r="V84" s="426">
        <v>3660</v>
      </c>
      <c r="W84" s="426">
        <v>190</v>
      </c>
    </row>
    <row r="85" spans="1:23" ht="21.75" customHeight="1">
      <c r="A85" s="413">
        <v>79</v>
      </c>
      <c r="B85" s="416" t="s">
        <v>138</v>
      </c>
      <c r="C85" s="426">
        <v>312</v>
      </c>
      <c r="D85" s="426">
        <v>294</v>
      </c>
      <c r="E85" s="426">
        <v>18</v>
      </c>
      <c r="F85" s="426">
        <v>291</v>
      </c>
      <c r="G85" s="426">
        <v>278</v>
      </c>
      <c r="H85" s="426">
        <v>13</v>
      </c>
      <c r="I85" s="426">
        <v>294</v>
      </c>
      <c r="J85" s="426">
        <v>275</v>
      </c>
      <c r="K85" s="426">
        <v>19</v>
      </c>
      <c r="L85" s="426">
        <v>298</v>
      </c>
      <c r="M85" s="426">
        <v>280</v>
      </c>
      <c r="N85" s="426">
        <v>18</v>
      </c>
      <c r="O85" s="426">
        <v>486</v>
      </c>
      <c r="P85" s="426">
        <v>465</v>
      </c>
      <c r="Q85" s="426">
        <v>21</v>
      </c>
      <c r="R85" s="426">
        <v>502</v>
      </c>
      <c r="S85" s="426">
        <v>481</v>
      </c>
      <c r="T85" s="426">
        <v>21</v>
      </c>
      <c r="U85" s="426">
        <v>520</v>
      </c>
      <c r="V85" s="426">
        <v>501</v>
      </c>
      <c r="W85" s="426">
        <v>19</v>
      </c>
    </row>
    <row r="86" spans="1:23" ht="21.75" customHeight="1">
      <c r="A86" s="413">
        <v>80</v>
      </c>
      <c r="B86" s="416" t="s">
        <v>38</v>
      </c>
      <c r="C86" s="426">
        <v>1826</v>
      </c>
      <c r="D86" s="426">
        <v>1714</v>
      </c>
      <c r="E86" s="426">
        <v>112</v>
      </c>
      <c r="F86" s="426">
        <v>1820</v>
      </c>
      <c r="G86" s="426">
        <v>1688</v>
      </c>
      <c r="H86" s="426">
        <v>132</v>
      </c>
      <c r="I86" s="426">
        <v>1806</v>
      </c>
      <c r="J86" s="426">
        <v>1658</v>
      </c>
      <c r="K86" s="426">
        <v>148</v>
      </c>
      <c r="L86" s="426">
        <v>2039</v>
      </c>
      <c r="M86" s="426">
        <v>1888</v>
      </c>
      <c r="N86" s="426">
        <v>151</v>
      </c>
      <c r="O86" s="426">
        <v>2443</v>
      </c>
      <c r="P86" s="426">
        <v>2257</v>
      </c>
      <c r="Q86" s="426">
        <v>186</v>
      </c>
      <c r="R86" s="426">
        <v>2710</v>
      </c>
      <c r="S86" s="426">
        <v>2485</v>
      </c>
      <c r="T86" s="426">
        <v>225</v>
      </c>
      <c r="U86" s="426">
        <v>3001</v>
      </c>
      <c r="V86" s="426">
        <v>2775</v>
      </c>
      <c r="W86" s="426">
        <v>226</v>
      </c>
    </row>
    <row r="87" spans="1:23" ht="21.75" customHeight="1">
      <c r="A87" s="427">
        <v>81</v>
      </c>
      <c r="B87" s="428" t="s">
        <v>157</v>
      </c>
      <c r="C87" s="429">
        <v>2751</v>
      </c>
      <c r="D87" s="429">
        <v>2489</v>
      </c>
      <c r="E87" s="429">
        <v>262</v>
      </c>
      <c r="F87" s="429">
        <v>2696</v>
      </c>
      <c r="G87" s="429">
        <v>2441</v>
      </c>
      <c r="H87" s="429">
        <v>255</v>
      </c>
      <c r="I87" s="429">
        <v>2777</v>
      </c>
      <c r="J87" s="429">
        <v>2517</v>
      </c>
      <c r="K87" s="429">
        <v>260</v>
      </c>
      <c r="L87" s="429">
        <v>3135</v>
      </c>
      <c r="M87" s="429">
        <v>2891</v>
      </c>
      <c r="N87" s="429">
        <v>244</v>
      </c>
      <c r="O87" s="429">
        <v>3764</v>
      </c>
      <c r="P87" s="429">
        <v>3478</v>
      </c>
      <c r="Q87" s="429">
        <v>286</v>
      </c>
      <c r="R87" s="429">
        <v>4358</v>
      </c>
      <c r="S87" s="429">
        <v>4040</v>
      </c>
      <c r="T87" s="429">
        <v>318</v>
      </c>
      <c r="U87" s="429">
        <v>7398</v>
      </c>
      <c r="V87" s="429">
        <v>6777</v>
      </c>
      <c r="W87" s="429">
        <v>621</v>
      </c>
    </row>
    <row r="88" spans="1:23" ht="27.75" customHeight="1">
      <c r="A88" s="737" t="s">
        <v>541</v>
      </c>
      <c r="B88" s="737"/>
      <c r="C88" s="456">
        <v>713571</v>
      </c>
      <c r="D88" s="456">
        <v>636783</v>
      </c>
      <c r="E88" s="456">
        <v>76788</v>
      </c>
      <c r="F88" s="456">
        <v>687525</v>
      </c>
      <c r="G88" s="456">
        <v>610363</v>
      </c>
      <c r="H88" s="456">
        <v>77162</v>
      </c>
      <c r="I88" s="456">
        <v>713935</v>
      </c>
      <c r="J88" s="456">
        <v>633602</v>
      </c>
      <c r="K88" s="456">
        <v>80333</v>
      </c>
      <c r="L88" s="456">
        <v>746766</v>
      </c>
      <c r="M88" s="456">
        <v>669296</v>
      </c>
      <c r="N88" s="456">
        <v>77470</v>
      </c>
      <c r="O88" s="456">
        <v>856827</v>
      </c>
      <c r="P88" s="456">
        <v>770854</v>
      </c>
      <c r="Q88" s="456">
        <v>85973</v>
      </c>
      <c r="R88" s="456">
        <v>945652</v>
      </c>
      <c r="S88" s="456">
        <v>851479</v>
      </c>
      <c r="T88" s="456">
        <v>94173</v>
      </c>
      <c r="U88" s="456">
        <v>1396795</v>
      </c>
      <c r="V88" s="456">
        <v>1235969</v>
      </c>
      <c r="W88" s="456">
        <v>160826</v>
      </c>
    </row>
    <row r="89" spans="1:23" s="287" customFormat="1" ht="15" customHeight="1">
      <c r="A89" s="742" t="s">
        <v>797</v>
      </c>
      <c r="B89" s="742"/>
      <c r="C89" s="742"/>
      <c r="D89" s="742"/>
      <c r="E89" s="742"/>
      <c r="F89" s="742"/>
      <c r="G89" s="742"/>
      <c r="H89" s="742"/>
      <c r="I89" s="742"/>
      <c r="J89" s="742"/>
      <c r="K89" s="742"/>
      <c r="L89" s="742"/>
      <c r="M89" s="742"/>
      <c r="N89" s="742"/>
      <c r="O89" s="277"/>
      <c r="P89" s="277"/>
      <c r="Q89" s="277"/>
      <c r="R89" s="277"/>
      <c r="S89" s="277"/>
      <c r="T89" s="277"/>
      <c r="U89" s="277"/>
      <c r="V89" s="277"/>
      <c r="W89" s="277"/>
    </row>
  </sheetData>
  <mergeCells count="15">
    <mergeCell ref="A89:N89"/>
    <mergeCell ref="A88:B88"/>
    <mergeCell ref="L4:N4"/>
    <mergeCell ref="A4:A6"/>
    <mergeCell ref="B4:B6"/>
    <mergeCell ref="C4:E4"/>
    <mergeCell ref="F4:H4"/>
    <mergeCell ref="I4:K4"/>
    <mergeCell ref="U3:W3"/>
    <mergeCell ref="U4:W4"/>
    <mergeCell ref="A2:K2"/>
    <mergeCell ref="O3:Q3"/>
    <mergeCell ref="O4:Q4"/>
    <mergeCell ref="R3:T3"/>
    <mergeCell ref="R4:T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ayfa15">
    <tabColor theme="4" tint="0.39997558519241921"/>
  </sheetPr>
  <dimension ref="A1:AG94"/>
  <sheetViews>
    <sheetView showGridLines="0" topLeftCell="T1" zoomScale="93" zoomScaleNormal="93" zoomScaleSheetLayoutView="100" workbookViewId="0">
      <selection activeCell="AD90" sqref="AD90"/>
    </sheetView>
  </sheetViews>
  <sheetFormatPr defaultColWidth="9.28515625" defaultRowHeight="15.75"/>
  <cols>
    <col min="1" max="1" width="6.42578125" style="2" customWidth="1"/>
    <col min="2" max="2" width="17.140625" style="2" customWidth="1"/>
    <col min="3" max="3" width="16.28515625" style="235" customWidth="1"/>
    <col min="4" max="4" width="16.42578125" style="235" customWidth="1"/>
    <col min="5" max="7" width="13.7109375" style="136" customWidth="1"/>
    <col min="8" max="8" width="13.7109375" style="236" customWidth="1"/>
    <col min="9" max="13" width="13.7109375" style="2" customWidth="1"/>
    <col min="14" max="14" width="15.5703125" style="2" customWidth="1"/>
    <col min="15" max="15" width="15.42578125" style="2" customWidth="1"/>
    <col min="16" max="21" width="13.7109375" style="2" customWidth="1"/>
    <col min="22" max="22" width="15.140625" style="2" customWidth="1"/>
    <col min="23" max="25" width="13.7109375" style="2" customWidth="1"/>
    <col min="26" max="26" width="12.28515625" style="2" customWidth="1"/>
    <col min="27" max="16384" width="9.28515625" style="2"/>
  </cols>
  <sheetData>
    <row r="1" spans="1:33" ht="19.149999999999999" customHeight="1"/>
    <row r="2" spans="1:33" ht="27" customHeight="1">
      <c r="A2" s="57" t="s">
        <v>196</v>
      </c>
      <c r="B2" s="67"/>
      <c r="C2" s="237"/>
      <c r="D2" s="237"/>
      <c r="E2" s="238"/>
      <c r="F2" s="238"/>
      <c r="G2" s="238"/>
      <c r="H2" s="238"/>
      <c r="I2" s="69"/>
      <c r="J2" s="69"/>
      <c r="K2" s="69"/>
      <c r="L2" s="69"/>
      <c r="M2" s="69"/>
      <c r="N2" s="69"/>
      <c r="O2" s="69"/>
      <c r="P2" s="69"/>
      <c r="Q2" s="69"/>
      <c r="R2" s="69"/>
      <c r="S2" s="69"/>
      <c r="T2" s="69"/>
      <c r="U2" s="69"/>
      <c r="V2" s="69"/>
      <c r="W2" s="67"/>
      <c r="X2" s="67"/>
    </row>
    <row r="3" spans="1:33" s="96" customFormat="1" ht="15" customHeight="1">
      <c r="A3" s="119" t="s">
        <v>542</v>
      </c>
      <c r="B3" s="113"/>
      <c r="C3" s="239"/>
      <c r="D3" s="239"/>
      <c r="E3" s="231"/>
      <c r="F3" s="231"/>
      <c r="G3" s="231"/>
      <c r="H3" s="231"/>
      <c r="I3" s="170"/>
      <c r="J3" s="171"/>
      <c r="K3" s="171"/>
      <c r="L3" s="171"/>
      <c r="M3" s="171"/>
      <c r="N3" s="171"/>
      <c r="O3" s="171"/>
      <c r="P3" s="171"/>
      <c r="Q3" s="171"/>
      <c r="R3" s="171"/>
      <c r="S3" s="171"/>
      <c r="T3" s="171"/>
      <c r="U3" s="171"/>
      <c r="V3" s="171"/>
      <c r="W3" s="172"/>
      <c r="X3" s="179" t="s">
        <v>142</v>
      </c>
      <c r="Y3" s="743" t="s">
        <v>906</v>
      </c>
      <c r="Z3" s="743"/>
    </row>
    <row r="4" spans="1:33" s="12" customFormat="1" ht="30" customHeight="1">
      <c r="A4" s="745" t="s">
        <v>576</v>
      </c>
      <c r="B4" s="738" t="s">
        <v>575</v>
      </c>
      <c r="C4" s="738" t="s">
        <v>679</v>
      </c>
      <c r="D4" s="738"/>
      <c r="E4" s="738"/>
      <c r="F4" s="738"/>
      <c r="G4" s="738"/>
      <c r="H4" s="738"/>
      <c r="I4" s="747" t="s">
        <v>574</v>
      </c>
      <c r="J4" s="747"/>
      <c r="K4" s="747"/>
      <c r="L4" s="747"/>
      <c r="M4" s="747"/>
      <c r="N4" s="747"/>
      <c r="O4" s="747"/>
      <c r="P4" s="747" t="s">
        <v>662</v>
      </c>
      <c r="Q4" s="747"/>
      <c r="R4" s="747"/>
      <c r="S4" s="747"/>
      <c r="T4" s="747"/>
      <c r="U4" s="747"/>
      <c r="V4" s="747"/>
      <c r="W4" s="738" t="s">
        <v>595</v>
      </c>
      <c r="X4" s="738" t="s">
        <v>596</v>
      </c>
      <c r="Y4" s="738" t="s">
        <v>597</v>
      </c>
      <c r="Z4" s="738" t="s">
        <v>598</v>
      </c>
    </row>
    <row r="5" spans="1:33" s="12" customFormat="1" ht="15.6" customHeight="1">
      <c r="A5" s="746"/>
      <c r="B5" s="738"/>
      <c r="C5" s="738"/>
      <c r="D5" s="738"/>
      <c r="E5" s="738"/>
      <c r="F5" s="738"/>
      <c r="G5" s="738"/>
      <c r="H5" s="738"/>
      <c r="I5" s="747"/>
      <c r="J5" s="747"/>
      <c r="K5" s="747"/>
      <c r="L5" s="747"/>
      <c r="M5" s="747"/>
      <c r="N5" s="747"/>
      <c r="O5" s="747"/>
      <c r="P5" s="747"/>
      <c r="Q5" s="747"/>
      <c r="R5" s="747"/>
      <c r="S5" s="747"/>
      <c r="T5" s="747"/>
      <c r="U5" s="747"/>
      <c r="V5" s="747"/>
      <c r="W5" s="738"/>
      <c r="X5" s="738"/>
      <c r="Y5" s="738"/>
      <c r="Z5" s="738"/>
    </row>
    <row r="6" spans="1:33" s="12" customFormat="1" ht="55.15" customHeight="1">
      <c r="A6" s="746"/>
      <c r="B6" s="738"/>
      <c r="C6" s="747" t="s">
        <v>680</v>
      </c>
      <c r="D6" s="747" t="s">
        <v>681</v>
      </c>
      <c r="E6" s="738" t="s">
        <v>682</v>
      </c>
      <c r="F6" s="738"/>
      <c r="G6" s="738"/>
      <c r="H6" s="747" t="s">
        <v>683</v>
      </c>
      <c r="I6" s="731" t="s">
        <v>577</v>
      </c>
      <c r="J6" s="731"/>
      <c r="K6" s="731"/>
      <c r="L6" s="731"/>
      <c r="M6" s="731" t="s">
        <v>583</v>
      </c>
      <c r="N6" s="731"/>
      <c r="O6" s="731"/>
      <c r="P6" s="731" t="s">
        <v>588</v>
      </c>
      <c r="Q6" s="731"/>
      <c r="R6" s="731"/>
      <c r="S6" s="731"/>
      <c r="T6" s="731" t="s">
        <v>592</v>
      </c>
      <c r="U6" s="731"/>
      <c r="V6" s="731"/>
      <c r="W6" s="738"/>
      <c r="X6" s="738"/>
      <c r="Y6" s="738"/>
      <c r="Z6" s="738"/>
    </row>
    <row r="7" spans="1:33" s="12" customFormat="1" ht="165" customHeight="1">
      <c r="A7" s="746"/>
      <c r="B7" s="738"/>
      <c r="C7" s="747"/>
      <c r="D7" s="747"/>
      <c r="E7" s="433" t="s">
        <v>684</v>
      </c>
      <c r="F7" s="433" t="s">
        <v>685</v>
      </c>
      <c r="G7" s="433" t="s">
        <v>686</v>
      </c>
      <c r="H7" s="747"/>
      <c r="I7" s="431" t="s">
        <v>578</v>
      </c>
      <c r="J7" s="431" t="s">
        <v>579</v>
      </c>
      <c r="K7" s="432" t="s">
        <v>580</v>
      </c>
      <c r="L7" s="432" t="s">
        <v>581</v>
      </c>
      <c r="M7" s="431" t="s">
        <v>582</v>
      </c>
      <c r="N7" s="432" t="s">
        <v>584</v>
      </c>
      <c r="O7" s="432" t="s">
        <v>585</v>
      </c>
      <c r="P7" s="431" t="s">
        <v>586</v>
      </c>
      <c r="Q7" s="431" t="s">
        <v>587</v>
      </c>
      <c r="R7" s="432" t="s">
        <v>589</v>
      </c>
      <c r="S7" s="432" t="s">
        <v>590</v>
      </c>
      <c r="T7" s="431" t="s">
        <v>591</v>
      </c>
      <c r="U7" s="432" t="s">
        <v>593</v>
      </c>
      <c r="V7" s="432" t="s">
        <v>594</v>
      </c>
      <c r="W7" s="738"/>
      <c r="X7" s="738"/>
      <c r="Y7" s="738"/>
      <c r="Z7" s="738"/>
    </row>
    <row r="8" spans="1:33" ht="19.5" customHeight="1">
      <c r="A8" s="434" t="s">
        <v>30</v>
      </c>
      <c r="B8" s="435" t="s">
        <v>31</v>
      </c>
      <c r="C8" s="436">
        <v>77729</v>
      </c>
      <c r="D8" s="436">
        <v>74838</v>
      </c>
      <c r="E8" s="437">
        <v>63718</v>
      </c>
      <c r="F8" s="438">
        <v>10692</v>
      </c>
      <c r="G8" s="438">
        <v>428</v>
      </c>
      <c r="H8" s="439">
        <v>2891</v>
      </c>
      <c r="I8" s="440">
        <v>497</v>
      </c>
      <c r="J8" s="440">
        <v>27966</v>
      </c>
      <c r="K8" s="440">
        <v>18592</v>
      </c>
      <c r="L8" s="440">
        <v>23754</v>
      </c>
      <c r="M8" s="441">
        <v>6</v>
      </c>
      <c r="N8" s="440">
        <v>12</v>
      </c>
      <c r="O8" s="440">
        <v>44</v>
      </c>
      <c r="P8" s="440">
        <v>117</v>
      </c>
      <c r="Q8" s="440">
        <v>7811</v>
      </c>
      <c r="R8" s="440">
        <v>3828</v>
      </c>
      <c r="S8" s="440">
        <v>4861</v>
      </c>
      <c r="T8" s="440">
        <v>2</v>
      </c>
      <c r="U8" s="440">
        <v>1</v>
      </c>
      <c r="V8" s="440">
        <v>2</v>
      </c>
      <c r="W8" s="442">
        <v>58832</v>
      </c>
      <c r="X8" s="442">
        <v>65060</v>
      </c>
      <c r="Y8" s="443">
        <v>393857</v>
      </c>
      <c r="Z8" s="443">
        <v>55510</v>
      </c>
      <c r="AA8" s="629"/>
      <c r="AB8" s="629"/>
      <c r="AC8" s="629"/>
      <c r="AD8" s="629"/>
      <c r="AE8" s="629"/>
      <c r="AF8" s="629"/>
      <c r="AG8" s="629"/>
    </row>
    <row r="9" spans="1:33" ht="19.5" customHeight="1">
      <c r="A9" s="401" t="s">
        <v>32</v>
      </c>
      <c r="B9" s="402" t="s">
        <v>33</v>
      </c>
      <c r="C9" s="436">
        <v>18215</v>
      </c>
      <c r="D9" s="436">
        <v>17911</v>
      </c>
      <c r="E9" s="437">
        <v>14636</v>
      </c>
      <c r="F9" s="438">
        <v>2860</v>
      </c>
      <c r="G9" s="438">
        <v>415</v>
      </c>
      <c r="H9" s="439">
        <v>304</v>
      </c>
      <c r="I9" s="440">
        <v>90</v>
      </c>
      <c r="J9" s="440">
        <v>5593</v>
      </c>
      <c r="K9" s="440">
        <v>3188</v>
      </c>
      <c r="L9" s="440">
        <v>4134</v>
      </c>
      <c r="M9" s="441">
        <v>3</v>
      </c>
      <c r="N9" s="440">
        <v>3</v>
      </c>
      <c r="O9" s="440">
        <v>10</v>
      </c>
      <c r="P9" s="440">
        <v>51</v>
      </c>
      <c r="Q9" s="440">
        <v>8360</v>
      </c>
      <c r="R9" s="440">
        <v>3165</v>
      </c>
      <c r="S9" s="440">
        <v>3945</v>
      </c>
      <c r="T9" s="440">
        <v>1</v>
      </c>
      <c r="U9" s="440">
        <v>0</v>
      </c>
      <c r="V9" s="440">
        <v>0</v>
      </c>
      <c r="W9" s="444">
        <v>20454</v>
      </c>
      <c r="X9" s="444">
        <v>22187</v>
      </c>
      <c r="Y9" s="407">
        <v>97969</v>
      </c>
      <c r="Z9" s="407">
        <v>31342</v>
      </c>
    </row>
    <row r="10" spans="1:33" ht="19.5" customHeight="1">
      <c r="A10" s="401" t="s">
        <v>34</v>
      </c>
      <c r="B10" s="402" t="s">
        <v>35</v>
      </c>
      <c r="C10" s="436">
        <v>36792</v>
      </c>
      <c r="D10" s="436">
        <v>36269</v>
      </c>
      <c r="E10" s="437">
        <v>21447</v>
      </c>
      <c r="F10" s="438">
        <v>14361</v>
      </c>
      <c r="G10" s="438">
        <v>461</v>
      </c>
      <c r="H10" s="439">
        <v>523</v>
      </c>
      <c r="I10" s="440">
        <v>147</v>
      </c>
      <c r="J10" s="440">
        <v>11789</v>
      </c>
      <c r="K10" s="440">
        <v>8005</v>
      </c>
      <c r="L10" s="440">
        <v>9174</v>
      </c>
      <c r="M10" s="441">
        <v>3</v>
      </c>
      <c r="N10" s="440">
        <v>0</v>
      </c>
      <c r="O10" s="440">
        <v>0</v>
      </c>
      <c r="P10" s="440">
        <v>154</v>
      </c>
      <c r="Q10" s="440">
        <v>11943</v>
      </c>
      <c r="R10" s="440">
        <v>5936</v>
      </c>
      <c r="S10" s="440">
        <v>6623</v>
      </c>
      <c r="T10" s="440">
        <v>0</v>
      </c>
      <c r="U10" s="440">
        <v>2</v>
      </c>
      <c r="V10" s="440">
        <v>6</v>
      </c>
      <c r="W10" s="444">
        <v>37979</v>
      </c>
      <c r="X10" s="444">
        <v>39839</v>
      </c>
      <c r="Y10" s="407">
        <v>130183</v>
      </c>
      <c r="Z10" s="407">
        <v>77839</v>
      </c>
    </row>
    <row r="11" spans="1:33" ht="19.5" customHeight="1">
      <c r="A11" s="401" t="s">
        <v>36</v>
      </c>
      <c r="B11" s="402" t="s">
        <v>37</v>
      </c>
      <c r="C11" s="436">
        <v>11321</v>
      </c>
      <c r="D11" s="436">
        <v>11191</v>
      </c>
      <c r="E11" s="437">
        <v>7939</v>
      </c>
      <c r="F11" s="438">
        <v>2775</v>
      </c>
      <c r="G11" s="438">
        <v>477</v>
      </c>
      <c r="H11" s="439">
        <v>130</v>
      </c>
      <c r="I11" s="440">
        <v>42</v>
      </c>
      <c r="J11" s="440">
        <v>3422</v>
      </c>
      <c r="K11" s="440">
        <v>2356</v>
      </c>
      <c r="L11" s="440">
        <v>3137</v>
      </c>
      <c r="M11" s="441">
        <v>0</v>
      </c>
      <c r="N11" s="440">
        <v>1</v>
      </c>
      <c r="O11" s="440">
        <v>6</v>
      </c>
      <c r="P11" s="440">
        <v>35</v>
      </c>
      <c r="Q11" s="440">
        <v>1559</v>
      </c>
      <c r="R11" s="440">
        <v>605</v>
      </c>
      <c r="S11" s="440">
        <v>875</v>
      </c>
      <c r="T11" s="440">
        <v>0</v>
      </c>
      <c r="U11" s="440">
        <v>0</v>
      </c>
      <c r="V11" s="440">
        <v>0</v>
      </c>
      <c r="W11" s="444">
        <v>8020</v>
      </c>
      <c r="X11" s="444">
        <v>9076</v>
      </c>
      <c r="Y11" s="407">
        <v>72121</v>
      </c>
      <c r="Z11" s="407">
        <v>13002</v>
      </c>
    </row>
    <row r="12" spans="1:33" ht="19.5" customHeight="1">
      <c r="A12" s="401" t="s">
        <v>24</v>
      </c>
      <c r="B12" s="402" t="s">
        <v>25</v>
      </c>
      <c r="C12" s="436">
        <v>13476</v>
      </c>
      <c r="D12" s="436">
        <v>13125</v>
      </c>
      <c r="E12" s="437">
        <v>8963</v>
      </c>
      <c r="F12" s="438">
        <v>3942</v>
      </c>
      <c r="G12" s="438">
        <v>220</v>
      </c>
      <c r="H12" s="439">
        <v>351</v>
      </c>
      <c r="I12" s="440">
        <v>105</v>
      </c>
      <c r="J12" s="440">
        <v>7353</v>
      </c>
      <c r="K12" s="440">
        <v>4946</v>
      </c>
      <c r="L12" s="440">
        <v>5572</v>
      </c>
      <c r="M12" s="441">
        <v>1</v>
      </c>
      <c r="N12" s="440">
        <v>4</v>
      </c>
      <c r="O12" s="440">
        <v>12</v>
      </c>
      <c r="P12" s="440">
        <v>59</v>
      </c>
      <c r="Q12" s="440">
        <v>7101</v>
      </c>
      <c r="R12" s="440">
        <v>3757</v>
      </c>
      <c r="S12" s="440">
        <v>4095</v>
      </c>
      <c r="T12" s="440">
        <v>1</v>
      </c>
      <c r="U12" s="440">
        <v>4</v>
      </c>
      <c r="V12" s="440">
        <v>4</v>
      </c>
      <c r="W12" s="444">
        <v>23331</v>
      </c>
      <c r="X12" s="444">
        <v>24303</v>
      </c>
      <c r="Y12" s="407">
        <v>58605</v>
      </c>
      <c r="Z12" s="407">
        <v>32102</v>
      </c>
    </row>
    <row r="13" spans="1:33" ht="19.5" customHeight="1">
      <c r="A13" s="401" t="s">
        <v>26</v>
      </c>
      <c r="B13" s="402" t="s">
        <v>27</v>
      </c>
      <c r="C13" s="436">
        <v>192660</v>
      </c>
      <c r="D13" s="436">
        <v>180852</v>
      </c>
      <c r="E13" s="437">
        <v>169295</v>
      </c>
      <c r="F13" s="438">
        <v>11001</v>
      </c>
      <c r="G13" s="438">
        <v>556</v>
      </c>
      <c r="H13" s="439">
        <v>11808</v>
      </c>
      <c r="I13" s="440">
        <v>889</v>
      </c>
      <c r="J13" s="440">
        <v>80171</v>
      </c>
      <c r="K13" s="440">
        <v>36367</v>
      </c>
      <c r="L13" s="440">
        <v>42811</v>
      </c>
      <c r="M13" s="441">
        <v>17</v>
      </c>
      <c r="N13" s="440">
        <v>27</v>
      </c>
      <c r="O13" s="440">
        <v>65</v>
      </c>
      <c r="P13" s="440">
        <v>118</v>
      </c>
      <c r="Q13" s="440">
        <v>10685</v>
      </c>
      <c r="R13" s="440">
        <v>7078</v>
      </c>
      <c r="S13" s="440">
        <v>8045</v>
      </c>
      <c r="T13" s="440">
        <v>0</v>
      </c>
      <c r="U13" s="440">
        <v>0</v>
      </c>
      <c r="V13" s="440">
        <v>0</v>
      </c>
      <c r="W13" s="444">
        <v>135352</v>
      </c>
      <c r="X13" s="444">
        <v>142801</v>
      </c>
      <c r="Y13" s="407">
        <v>708530</v>
      </c>
      <c r="Z13" s="407">
        <v>65974</v>
      </c>
    </row>
    <row r="14" spans="1:33" ht="19.5" customHeight="1">
      <c r="A14" s="401" t="s">
        <v>28</v>
      </c>
      <c r="B14" s="402" t="s">
        <v>29</v>
      </c>
      <c r="C14" s="436">
        <v>149661</v>
      </c>
      <c r="D14" s="436">
        <v>144589</v>
      </c>
      <c r="E14" s="437">
        <v>118688</v>
      </c>
      <c r="F14" s="438">
        <v>25453</v>
      </c>
      <c r="G14" s="438">
        <v>448</v>
      </c>
      <c r="H14" s="439">
        <v>5072</v>
      </c>
      <c r="I14" s="440">
        <v>521</v>
      </c>
      <c r="J14" s="440">
        <v>45075</v>
      </c>
      <c r="K14" s="440">
        <v>16699</v>
      </c>
      <c r="L14" s="440">
        <v>19898</v>
      </c>
      <c r="M14" s="441">
        <v>10</v>
      </c>
      <c r="N14" s="440">
        <v>12</v>
      </c>
      <c r="O14" s="440">
        <v>31</v>
      </c>
      <c r="P14" s="440">
        <v>232</v>
      </c>
      <c r="Q14" s="440">
        <v>18183</v>
      </c>
      <c r="R14" s="440">
        <v>5962</v>
      </c>
      <c r="S14" s="440">
        <v>6985</v>
      </c>
      <c r="T14" s="440">
        <v>2</v>
      </c>
      <c r="U14" s="440">
        <v>4</v>
      </c>
      <c r="V14" s="440">
        <v>6</v>
      </c>
      <c r="W14" s="444">
        <v>86700</v>
      </c>
      <c r="X14" s="444">
        <v>90943</v>
      </c>
      <c r="Y14" s="407">
        <v>439036</v>
      </c>
      <c r="Z14" s="407">
        <v>126526</v>
      </c>
    </row>
    <row r="15" spans="1:33" ht="19.5" customHeight="1">
      <c r="A15" s="401" t="s">
        <v>117</v>
      </c>
      <c r="B15" s="402" t="s">
        <v>118</v>
      </c>
      <c r="C15" s="436">
        <v>5573</v>
      </c>
      <c r="D15" s="436">
        <v>5444</v>
      </c>
      <c r="E15" s="437">
        <v>4656</v>
      </c>
      <c r="F15" s="438">
        <v>665</v>
      </c>
      <c r="G15" s="438">
        <v>123</v>
      </c>
      <c r="H15" s="439">
        <v>129</v>
      </c>
      <c r="I15" s="440">
        <v>39</v>
      </c>
      <c r="J15" s="440">
        <v>2669</v>
      </c>
      <c r="K15" s="440">
        <v>2219</v>
      </c>
      <c r="L15" s="440">
        <v>2550</v>
      </c>
      <c r="M15" s="441">
        <v>0</v>
      </c>
      <c r="N15" s="440">
        <v>4</v>
      </c>
      <c r="O15" s="440">
        <v>11</v>
      </c>
      <c r="P15" s="440">
        <v>15</v>
      </c>
      <c r="Q15" s="440">
        <v>1028</v>
      </c>
      <c r="R15" s="440">
        <v>541</v>
      </c>
      <c r="S15" s="440">
        <v>621</v>
      </c>
      <c r="T15" s="440">
        <v>0</v>
      </c>
      <c r="U15" s="440">
        <v>1</v>
      </c>
      <c r="V15" s="440">
        <v>3</v>
      </c>
      <c r="W15" s="444">
        <v>6516</v>
      </c>
      <c r="X15" s="444">
        <v>6936</v>
      </c>
      <c r="Y15" s="407">
        <v>19740</v>
      </c>
      <c r="Z15" s="407">
        <v>4988</v>
      </c>
    </row>
    <row r="16" spans="1:33" ht="19.5" customHeight="1">
      <c r="A16" s="401" t="s">
        <v>119</v>
      </c>
      <c r="B16" s="402" t="s">
        <v>94</v>
      </c>
      <c r="C16" s="436">
        <v>59379</v>
      </c>
      <c r="D16" s="436">
        <v>57625</v>
      </c>
      <c r="E16" s="437">
        <v>43082</v>
      </c>
      <c r="F16" s="438">
        <v>14210</v>
      </c>
      <c r="G16" s="438">
        <v>333</v>
      </c>
      <c r="H16" s="439">
        <v>1754</v>
      </c>
      <c r="I16" s="440">
        <v>298</v>
      </c>
      <c r="J16" s="440">
        <v>23432</v>
      </c>
      <c r="K16" s="440">
        <v>13368</v>
      </c>
      <c r="L16" s="440">
        <v>15257</v>
      </c>
      <c r="M16" s="441">
        <v>4</v>
      </c>
      <c r="N16" s="440">
        <v>11</v>
      </c>
      <c r="O16" s="440">
        <v>28</v>
      </c>
      <c r="P16" s="440">
        <v>174</v>
      </c>
      <c r="Q16" s="440">
        <v>15440</v>
      </c>
      <c r="R16" s="440">
        <v>6889</v>
      </c>
      <c r="S16" s="440">
        <v>7579</v>
      </c>
      <c r="T16" s="440">
        <v>6</v>
      </c>
      <c r="U16" s="440">
        <v>6</v>
      </c>
      <c r="V16" s="440">
        <v>13</v>
      </c>
      <c r="W16" s="444">
        <v>59628</v>
      </c>
      <c r="X16" s="444">
        <v>62231</v>
      </c>
      <c r="Y16" s="407">
        <v>211780</v>
      </c>
      <c r="Z16" s="407">
        <v>86087</v>
      </c>
    </row>
    <row r="17" spans="1:26" ht="19.5" customHeight="1">
      <c r="A17" s="401">
        <v>10</v>
      </c>
      <c r="B17" s="402" t="s">
        <v>76</v>
      </c>
      <c r="C17" s="436">
        <v>56534</v>
      </c>
      <c r="D17" s="436">
        <v>54614</v>
      </c>
      <c r="E17" s="437">
        <v>39249</v>
      </c>
      <c r="F17" s="438">
        <v>14807</v>
      </c>
      <c r="G17" s="438">
        <v>558</v>
      </c>
      <c r="H17" s="439">
        <v>1920</v>
      </c>
      <c r="I17" s="440">
        <v>302</v>
      </c>
      <c r="J17" s="440">
        <v>25037</v>
      </c>
      <c r="K17" s="440">
        <v>15888</v>
      </c>
      <c r="L17" s="440">
        <v>17752</v>
      </c>
      <c r="M17" s="441">
        <v>2</v>
      </c>
      <c r="N17" s="440">
        <v>9</v>
      </c>
      <c r="O17" s="440">
        <v>22</v>
      </c>
      <c r="P17" s="440">
        <v>234</v>
      </c>
      <c r="Q17" s="440">
        <v>20169</v>
      </c>
      <c r="R17" s="440">
        <v>8308</v>
      </c>
      <c r="S17" s="440">
        <v>9039</v>
      </c>
      <c r="T17" s="440">
        <v>4</v>
      </c>
      <c r="U17" s="440">
        <v>3</v>
      </c>
      <c r="V17" s="440">
        <v>6</v>
      </c>
      <c r="W17" s="444">
        <v>69956</v>
      </c>
      <c r="X17" s="444">
        <v>72567</v>
      </c>
      <c r="Y17" s="407">
        <v>196175</v>
      </c>
      <c r="Z17" s="407">
        <v>99954</v>
      </c>
    </row>
    <row r="18" spans="1:26" ht="19.5" customHeight="1">
      <c r="A18" s="413">
        <v>11</v>
      </c>
      <c r="B18" s="402" t="s">
        <v>77</v>
      </c>
      <c r="C18" s="436">
        <v>6573</v>
      </c>
      <c r="D18" s="436">
        <v>6354</v>
      </c>
      <c r="E18" s="437">
        <v>4674</v>
      </c>
      <c r="F18" s="438">
        <v>1582</v>
      </c>
      <c r="G18" s="438">
        <v>98</v>
      </c>
      <c r="H18" s="439">
        <v>219</v>
      </c>
      <c r="I18" s="440">
        <v>40</v>
      </c>
      <c r="J18" s="440">
        <v>2898</v>
      </c>
      <c r="K18" s="440">
        <v>2318</v>
      </c>
      <c r="L18" s="440">
        <v>2563</v>
      </c>
      <c r="M18" s="441">
        <v>0</v>
      </c>
      <c r="N18" s="440">
        <v>2</v>
      </c>
      <c r="O18" s="440">
        <v>3</v>
      </c>
      <c r="P18" s="440">
        <v>25</v>
      </c>
      <c r="Q18" s="440">
        <v>2036</v>
      </c>
      <c r="R18" s="440">
        <v>1086</v>
      </c>
      <c r="S18" s="440">
        <v>1157</v>
      </c>
      <c r="T18" s="440">
        <v>1</v>
      </c>
      <c r="U18" s="440">
        <v>1</v>
      </c>
      <c r="V18" s="440">
        <v>1</v>
      </c>
      <c r="W18" s="444">
        <v>8407</v>
      </c>
      <c r="X18" s="444">
        <v>8724</v>
      </c>
      <c r="Y18" s="407">
        <v>24578</v>
      </c>
      <c r="Z18" s="407">
        <v>10610</v>
      </c>
    </row>
    <row r="19" spans="1:26" ht="19.5" customHeight="1">
      <c r="A19" s="413">
        <v>12</v>
      </c>
      <c r="B19" s="402" t="s">
        <v>78</v>
      </c>
      <c r="C19" s="436">
        <v>4949</v>
      </c>
      <c r="D19" s="436">
        <v>4863</v>
      </c>
      <c r="E19" s="437">
        <v>4226</v>
      </c>
      <c r="F19" s="438">
        <v>366</v>
      </c>
      <c r="G19" s="438">
        <v>271</v>
      </c>
      <c r="H19" s="439">
        <v>86</v>
      </c>
      <c r="I19" s="440">
        <v>39</v>
      </c>
      <c r="J19" s="440">
        <v>2296</v>
      </c>
      <c r="K19" s="440">
        <v>1791</v>
      </c>
      <c r="L19" s="440">
        <v>2457</v>
      </c>
      <c r="M19" s="441">
        <v>1</v>
      </c>
      <c r="N19" s="440">
        <v>1</v>
      </c>
      <c r="O19" s="440">
        <v>3</v>
      </c>
      <c r="P19" s="440">
        <v>11</v>
      </c>
      <c r="Q19" s="440">
        <v>162</v>
      </c>
      <c r="R19" s="440">
        <v>83</v>
      </c>
      <c r="S19" s="440">
        <v>122</v>
      </c>
      <c r="T19" s="440">
        <v>0</v>
      </c>
      <c r="U19" s="440">
        <v>0</v>
      </c>
      <c r="V19" s="440">
        <v>0</v>
      </c>
      <c r="W19" s="444">
        <v>4384</v>
      </c>
      <c r="X19" s="444">
        <v>5091</v>
      </c>
      <c r="Y19" s="407">
        <v>39446</v>
      </c>
      <c r="Z19" s="407">
        <v>1643</v>
      </c>
    </row>
    <row r="20" spans="1:26" ht="19.5" customHeight="1">
      <c r="A20" s="413">
        <v>13</v>
      </c>
      <c r="B20" s="402" t="s">
        <v>79</v>
      </c>
      <c r="C20" s="436">
        <v>8046</v>
      </c>
      <c r="D20" s="436">
        <v>7965</v>
      </c>
      <c r="E20" s="437">
        <v>5984</v>
      </c>
      <c r="F20" s="438">
        <v>1672</v>
      </c>
      <c r="G20" s="438">
        <v>309</v>
      </c>
      <c r="H20" s="439">
        <v>81</v>
      </c>
      <c r="I20" s="440">
        <v>41</v>
      </c>
      <c r="J20" s="440">
        <v>2985</v>
      </c>
      <c r="K20" s="440">
        <v>1990</v>
      </c>
      <c r="L20" s="440">
        <v>2761</v>
      </c>
      <c r="M20" s="441">
        <v>1</v>
      </c>
      <c r="N20" s="440">
        <v>3</v>
      </c>
      <c r="O20" s="440">
        <v>8</v>
      </c>
      <c r="P20" s="440">
        <v>25</v>
      </c>
      <c r="Q20" s="440">
        <v>1944</v>
      </c>
      <c r="R20" s="440">
        <v>732</v>
      </c>
      <c r="S20" s="440">
        <v>1181</v>
      </c>
      <c r="T20" s="440">
        <v>0</v>
      </c>
      <c r="U20" s="440">
        <v>1</v>
      </c>
      <c r="V20" s="440">
        <v>4</v>
      </c>
      <c r="W20" s="444">
        <v>7722</v>
      </c>
      <c r="X20" s="444">
        <v>8950</v>
      </c>
      <c r="Y20" s="407">
        <v>49182</v>
      </c>
      <c r="Z20" s="407">
        <v>10713</v>
      </c>
    </row>
    <row r="21" spans="1:26" ht="19.5" customHeight="1">
      <c r="A21" s="413">
        <v>14</v>
      </c>
      <c r="B21" s="402" t="s">
        <v>80</v>
      </c>
      <c r="C21" s="436">
        <v>10011</v>
      </c>
      <c r="D21" s="436">
        <v>9647</v>
      </c>
      <c r="E21" s="437">
        <v>7360</v>
      </c>
      <c r="F21" s="438">
        <v>2091</v>
      </c>
      <c r="G21" s="438">
        <v>196</v>
      </c>
      <c r="H21" s="439">
        <v>364</v>
      </c>
      <c r="I21" s="440">
        <v>84</v>
      </c>
      <c r="J21" s="440">
        <v>5872</v>
      </c>
      <c r="K21" s="440">
        <v>3765</v>
      </c>
      <c r="L21" s="440">
        <v>4152</v>
      </c>
      <c r="M21" s="441">
        <v>2</v>
      </c>
      <c r="N21" s="440">
        <v>4</v>
      </c>
      <c r="O21" s="440">
        <v>7</v>
      </c>
      <c r="P21" s="440">
        <v>52</v>
      </c>
      <c r="Q21" s="440">
        <v>1866</v>
      </c>
      <c r="R21" s="440">
        <v>789</v>
      </c>
      <c r="S21" s="440">
        <v>882</v>
      </c>
      <c r="T21" s="440">
        <v>2</v>
      </c>
      <c r="U21" s="440">
        <v>3</v>
      </c>
      <c r="V21" s="440">
        <v>4</v>
      </c>
      <c r="W21" s="444">
        <v>12439</v>
      </c>
      <c r="X21" s="444">
        <v>12923</v>
      </c>
      <c r="Y21" s="407">
        <v>42756</v>
      </c>
      <c r="Z21" s="407">
        <v>11616</v>
      </c>
    </row>
    <row r="22" spans="1:26" ht="19.5" customHeight="1">
      <c r="A22" s="413">
        <v>15</v>
      </c>
      <c r="B22" s="402" t="s">
        <v>81</v>
      </c>
      <c r="C22" s="436">
        <v>15654</v>
      </c>
      <c r="D22" s="436">
        <v>15280</v>
      </c>
      <c r="E22" s="437">
        <v>9916</v>
      </c>
      <c r="F22" s="438">
        <v>5233</v>
      </c>
      <c r="G22" s="438">
        <v>131</v>
      </c>
      <c r="H22" s="439">
        <v>374</v>
      </c>
      <c r="I22" s="440">
        <v>115</v>
      </c>
      <c r="J22" s="440">
        <v>8920</v>
      </c>
      <c r="K22" s="440">
        <v>5287</v>
      </c>
      <c r="L22" s="440">
        <v>5875</v>
      </c>
      <c r="M22" s="441">
        <v>5</v>
      </c>
      <c r="N22" s="440">
        <v>2</v>
      </c>
      <c r="O22" s="440">
        <v>4</v>
      </c>
      <c r="P22" s="440">
        <v>63</v>
      </c>
      <c r="Q22" s="440">
        <v>4757</v>
      </c>
      <c r="R22" s="440">
        <v>1656</v>
      </c>
      <c r="S22" s="440">
        <v>1808</v>
      </c>
      <c r="T22" s="440">
        <v>4</v>
      </c>
      <c r="U22" s="440">
        <v>1</v>
      </c>
      <c r="V22" s="440">
        <v>1</v>
      </c>
      <c r="W22" s="444">
        <v>20810</v>
      </c>
      <c r="X22" s="444">
        <v>21552</v>
      </c>
      <c r="Y22" s="407">
        <v>51828</v>
      </c>
      <c r="Z22" s="407">
        <v>28671</v>
      </c>
    </row>
    <row r="23" spans="1:26" ht="24.75" customHeight="1">
      <c r="A23" s="413">
        <v>16</v>
      </c>
      <c r="B23" s="402" t="s">
        <v>82</v>
      </c>
      <c r="C23" s="436">
        <v>123628</v>
      </c>
      <c r="D23" s="436">
        <v>116475</v>
      </c>
      <c r="E23" s="437">
        <v>103570</v>
      </c>
      <c r="F23" s="438">
        <v>12519</v>
      </c>
      <c r="G23" s="438">
        <v>386</v>
      </c>
      <c r="H23" s="439">
        <v>7153</v>
      </c>
      <c r="I23" s="440">
        <v>626</v>
      </c>
      <c r="J23" s="440">
        <v>40945</v>
      </c>
      <c r="K23" s="440">
        <v>24317</v>
      </c>
      <c r="L23" s="440">
        <v>27969</v>
      </c>
      <c r="M23" s="441">
        <v>20</v>
      </c>
      <c r="N23" s="440">
        <v>13</v>
      </c>
      <c r="O23" s="440">
        <v>35</v>
      </c>
      <c r="P23" s="440">
        <v>175</v>
      </c>
      <c r="Q23" s="440">
        <v>14999</v>
      </c>
      <c r="R23" s="440">
        <v>7636</v>
      </c>
      <c r="S23" s="440">
        <v>8379</v>
      </c>
      <c r="T23" s="440">
        <v>3</v>
      </c>
      <c r="U23" s="440">
        <v>1</v>
      </c>
      <c r="V23" s="440">
        <v>1</v>
      </c>
      <c r="W23" s="444">
        <v>88735</v>
      </c>
      <c r="X23" s="444">
        <v>93152</v>
      </c>
      <c r="Y23" s="407">
        <v>468094</v>
      </c>
      <c r="Z23" s="407">
        <v>80662</v>
      </c>
    </row>
    <row r="24" spans="1:26" ht="19.5" customHeight="1">
      <c r="A24" s="413">
        <v>17</v>
      </c>
      <c r="B24" s="402" t="s">
        <v>83</v>
      </c>
      <c r="C24" s="436">
        <v>28325</v>
      </c>
      <c r="D24" s="436">
        <v>27281</v>
      </c>
      <c r="E24" s="437">
        <v>19325</v>
      </c>
      <c r="F24" s="438">
        <v>7682</v>
      </c>
      <c r="G24" s="438">
        <v>274</v>
      </c>
      <c r="H24" s="439">
        <v>1044</v>
      </c>
      <c r="I24" s="440">
        <v>170</v>
      </c>
      <c r="J24" s="440">
        <v>11800</v>
      </c>
      <c r="K24" s="440">
        <v>6986</v>
      </c>
      <c r="L24" s="440">
        <v>7747</v>
      </c>
      <c r="M24" s="441">
        <v>1</v>
      </c>
      <c r="N24" s="440">
        <v>3</v>
      </c>
      <c r="O24" s="440">
        <v>8</v>
      </c>
      <c r="P24" s="440">
        <v>98</v>
      </c>
      <c r="Q24" s="440">
        <v>11418</v>
      </c>
      <c r="R24" s="440">
        <v>5516</v>
      </c>
      <c r="S24" s="440">
        <v>5916</v>
      </c>
      <c r="T24" s="440">
        <v>5</v>
      </c>
      <c r="U24" s="440">
        <v>1</v>
      </c>
      <c r="V24" s="440">
        <v>3</v>
      </c>
      <c r="W24" s="444">
        <v>35998</v>
      </c>
      <c r="X24" s="444">
        <v>37166</v>
      </c>
      <c r="Y24" s="407">
        <v>78935</v>
      </c>
      <c r="Z24" s="407">
        <v>55122</v>
      </c>
    </row>
    <row r="25" spans="1:26" ht="19.5" customHeight="1">
      <c r="A25" s="413">
        <v>18</v>
      </c>
      <c r="B25" s="402" t="s">
        <v>84</v>
      </c>
      <c r="C25" s="436">
        <v>6079</v>
      </c>
      <c r="D25" s="436">
        <v>5839</v>
      </c>
      <c r="E25" s="437">
        <v>3485</v>
      </c>
      <c r="F25" s="438">
        <v>2192</v>
      </c>
      <c r="G25" s="438">
        <v>162</v>
      </c>
      <c r="H25" s="439">
        <v>240</v>
      </c>
      <c r="I25" s="440">
        <v>44</v>
      </c>
      <c r="J25" s="440">
        <v>2821</v>
      </c>
      <c r="K25" s="440">
        <v>2390</v>
      </c>
      <c r="L25" s="440">
        <v>2680</v>
      </c>
      <c r="M25" s="441">
        <v>1</v>
      </c>
      <c r="N25" s="440">
        <v>2</v>
      </c>
      <c r="O25" s="440">
        <v>5</v>
      </c>
      <c r="P25" s="440">
        <v>38</v>
      </c>
      <c r="Q25" s="440">
        <v>2714</v>
      </c>
      <c r="R25" s="440">
        <v>2439</v>
      </c>
      <c r="S25" s="440">
        <v>2707</v>
      </c>
      <c r="T25" s="440">
        <v>0</v>
      </c>
      <c r="U25" s="440">
        <v>2</v>
      </c>
      <c r="V25" s="440">
        <v>6</v>
      </c>
      <c r="W25" s="444">
        <v>10451</v>
      </c>
      <c r="X25" s="444">
        <v>11016</v>
      </c>
      <c r="Y25" s="407">
        <v>22322</v>
      </c>
      <c r="Z25" s="407">
        <v>15582</v>
      </c>
    </row>
    <row r="26" spans="1:26" ht="19.5" customHeight="1">
      <c r="A26" s="413">
        <v>19</v>
      </c>
      <c r="B26" s="416" t="s">
        <v>85</v>
      </c>
      <c r="C26" s="436">
        <v>19510</v>
      </c>
      <c r="D26" s="436">
        <v>18693</v>
      </c>
      <c r="E26" s="437">
        <v>13705</v>
      </c>
      <c r="F26" s="438">
        <v>4568</v>
      </c>
      <c r="G26" s="438">
        <v>420</v>
      </c>
      <c r="H26" s="439">
        <v>817</v>
      </c>
      <c r="I26" s="440">
        <v>158</v>
      </c>
      <c r="J26" s="440">
        <v>9087</v>
      </c>
      <c r="K26" s="440">
        <v>6579</v>
      </c>
      <c r="L26" s="440">
        <v>7423</v>
      </c>
      <c r="M26" s="441">
        <v>6</v>
      </c>
      <c r="N26" s="440">
        <v>2</v>
      </c>
      <c r="O26" s="440">
        <v>2</v>
      </c>
      <c r="P26" s="440">
        <v>103</v>
      </c>
      <c r="Q26" s="440">
        <v>5556</v>
      </c>
      <c r="R26" s="440">
        <v>2518</v>
      </c>
      <c r="S26" s="440">
        <v>2842</v>
      </c>
      <c r="T26" s="440">
        <v>4</v>
      </c>
      <c r="U26" s="440">
        <v>6</v>
      </c>
      <c r="V26" s="440">
        <v>11</v>
      </c>
      <c r="W26" s="444">
        <v>24019</v>
      </c>
      <c r="X26" s="444">
        <v>25192</v>
      </c>
      <c r="Y26" s="407">
        <v>71856</v>
      </c>
      <c r="Z26" s="407">
        <v>29519</v>
      </c>
    </row>
    <row r="27" spans="1:26" ht="19.5" customHeight="1">
      <c r="A27" s="413">
        <v>20</v>
      </c>
      <c r="B27" s="416" t="s">
        <v>86</v>
      </c>
      <c r="C27" s="436">
        <v>55688</v>
      </c>
      <c r="D27" s="436">
        <v>53969</v>
      </c>
      <c r="E27" s="437">
        <v>41850</v>
      </c>
      <c r="F27" s="438">
        <v>11814</v>
      </c>
      <c r="G27" s="438">
        <v>305</v>
      </c>
      <c r="H27" s="439">
        <v>1719</v>
      </c>
      <c r="I27" s="440">
        <v>365</v>
      </c>
      <c r="J27" s="440">
        <v>25485</v>
      </c>
      <c r="K27" s="440">
        <v>13452</v>
      </c>
      <c r="L27" s="440">
        <v>15169</v>
      </c>
      <c r="M27" s="441">
        <v>9</v>
      </c>
      <c r="N27" s="440">
        <v>7</v>
      </c>
      <c r="O27" s="440">
        <v>18</v>
      </c>
      <c r="P27" s="440">
        <v>168</v>
      </c>
      <c r="Q27" s="440">
        <v>14100</v>
      </c>
      <c r="R27" s="440">
        <v>6463</v>
      </c>
      <c r="S27" s="440">
        <v>7144</v>
      </c>
      <c r="T27" s="440">
        <v>3</v>
      </c>
      <c r="U27" s="440">
        <v>2</v>
      </c>
      <c r="V27" s="440">
        <v>2</v>
      </c>
      <c r="W27" s="444">
        <v>60054</v>
      </c>
      <c r="X27" s="444">
        <v>62463</v>
      </c>
      <c r="Y27" s="407">
        <v>208522</v>
      </c>
      <c r="Z27" s="407">
        <v>75246</v>
      </c>
    </row>
    <row r="28" spans="1:26" ht="19.5" customHeight="1">
      <c r="A28" s="413">
        <v>21</v>
      </c>
      <c r="B28" s="416" t="s">
        <v>101</v>
      </c>
      <c r="C28" s="436">
        <v>35321</v>
      </c>
      <c r="D28" s="436">
        <v>34707</v>
      </c>
      <c r="E28" s="437">
        <v>28611</v>
      </c>
      <c r="F28" s="438">
        <v>5463</v>
      </c>
      <c r="G28" s="438">
        <v>633</v>
      </c>
      <c r="H28" s="439">
        <v>614</v>
      </c>
      <c r="I28" s="440">
        <v>161</v>
      </c>
      <c r="J28" s="440">
        <v>7457</v>
      </c>
      <c r="K28" s="440">
        <v>6262</v>
      </c>
      <c r="L28" s="440">
        <v>9446</v>
      </c>
      <c r="M28" s="441">
        <v>8</v>
      </c>
      <c r="N28" s="440">
        <v>8</v>
      </c>
      <c r="O28" s="440">
        <v>26</v>
      </c>
      <c r="P28" s="440">
        <v>67</v>
      </c>
      <c r="Q28" s="440">
        <v>4518</v>
      </c>
      <c r="R28" s="440">
        <v>1704</v>
      </c>
      <c r="S28" s="440">
        <v>2998</v>
      </c>
      <c r="T28" s="440">
        <v>0</v>
      </c>
      <c r="U28" s="440">
        <v>3</v>
      </c>
      <c r="V28" s="440">
        <v>5</v>
      </c>
      <c r="W28" s="444">
        <v>20188</v>
      </c>
      <c r="X28" s="444">
        <v>24686</v>
      </c>
      <c r="Y28" s="407">
        <v>229087</v>
      </c>
      <c r="Z28" s="407">
        <v>30059</v>
      </c>
    </row>
    <row r="29" spans="1:26" ht="19.5" customHeight="1">
      <c r="A29" s="413">
        <v>22</v>
      </c>
      <c r="B29" s="416" t="s">
        <v>102</v>
      </c>
      <c r="C29" s="436">
        <v>19758</v>
      </c>
      <c r="D29" s="436">
        <v>19109</v>
      </c>
      <c r="E29" s="437">
        <v>12932</v>
      </c>
      <c r="F29" s="438">
        <v>6031</v>
      </c>
      <c r="G29" s="438">
        <v>146</v>
      </c>
      <c r="H29" s="439">
        <v>649</v>
      </c>
      <c r="I29" s="440">
        <v>94</v>
      </c>
      <c r="J29" s="440">
        <v>11159</v>
      </c>
      <c r="K29" s="440">
        <v>6991</v>
      </c>
      <c r="L29" s="440">
        <v>7714</v>
      </c>
      <c r="M29" s="441">
        <v>1</v>
      </c>
      <c r="N29" s="440">
        <v>3</v>
      </c>
      <c r="O29" s="440">
        <v>8</v>
      </c>
      <c r="P29" s="440">
        <v>68</v>
      </c>
      <c r="Q29" s="440">
        <v>11752</v>
      </c>
      <c r="R29" s="440">
        <v>4981</v>
      </c>
      <c r="S29" s="440">
        <v>5326</v>
      </c>
      <c r="T29" s="440">
        <v>2</v>
      </c>
      <c r="U29" s="440">
        <v>0</v>
      </c>
      <c r="V29" s="440">
        <v>0</v>
      </c>
      <c r="W29" s="444">
        <v>35051</v>
      </c>
      <c r="X29" s="444">
        <v>36124</v>
      </c>
      <c r="Y29" s="407">
        <v>72815</v>
      </c>
      <c r="Z29" s="407">
        <v>50062</v>
      </c>
    </row>
    <row r="30" spans="1:26" ht="19.5" customHeight="1">
      <c r="A30" s="413">
        <v>23</v>
      </c>
      <c r="B30" s="416" t="s">
        <v>103</v>
      </c>
      <c r="C30" s="436">
        <v>15254</v>
      </c>
      <c r="D30" s="436">
        <v>14922</v>
      </c>
      <c r="E30" s="437">
        <v>11672</v>
      </c>
      <c r="F30" s="438">
        <v>2831</v>
      </c>
      <c r="G30" s="438">
        <v>419</v>
      </c>
      <c r="H30" s="439">
        <v>332</v>
      </c>
      <c r="I30" s="440">
        <v>115</v>
      </c>
      <c r="J30" s="440">
        <v>5445</v>
      </c>
      <c r="K30" s="440">
        <v>4111</v>
      </c>
      <c r="L30" s="440">
        <v>5239</v>
      </c>
      <c r="M30" s="441">
        <v>1</v>
      </c>
      <c r="N30" s="440">
        <v>4</v>
      </c>
      <c r="O30" s="440">
        <v>16</v>
      </c>
      <c r="P30" s="440">
        <v>41</v>
      </c>
      <c r="Q30" s="440">
        <v>1658</v>
      </c>
      <c r="R30" s="440">
        <v>570</v>
      </c>
      <c r="S30" s="440">
        <v>816</v>
      </c>
      <c r="T30" s="440">
        <v>0</v>
      </c>
      <c r="U30" s="440">
        <v>1</v>
      </c>
      <c r="V30" s="440">
        <v>1</v>
      </c>
      <c r="W30" s="444">
        <v>11946</v>
      </c>
      <c r="X30" s="444">
        <v>13332</v>
      </c>
      <c r="Y30" s="407">
        <v>81206</v>
      </c>
      <c r="Z30" s="407">
        <v>13351</v>
      </c>
    </row>
    <row r="31" spans="1:26" ht="19.5" customHeight="1">
      <c r="A31" s="413">
        <v>24</v>
      </c>
      <c r="B31" s="416" t="s">
        <v>126</v>
      </c>
      <c r="C31" s="436">
        <v>7855</v>
      </c>
      <c r="D31" s="436">
        <v>7538</v>
      </c>
      <c r="E31" s="437">
        <v>4794</v>
      </c>
      <c r="F31" s="438">
        <v>2407</v>
      </c>
      <c r="G31" s="438">
        <v>337</v>
      </c>
      <c r="H31" s="439">
        <v>317</v>
      </c>
      <c r="I31" s="440">
        <v>66</v>
      </c>
      <c r="J31" s="440">
        <v>4094</v>
      </c>
      <c r="K31" s="440">
        <v>3234</v>
      </c>
      <c r="L31" s="440">
        <v>3814</v>
      </c>
      <c r="M31" s="441">
        <v>4</v>
      </c>
      <c r="N31" s="440">
        <v>1</v>
      </c>
      <c r="O31" s="440">
        <v>6</v>
      </c>
      <c r="P31" s="440">
        <v>43</v>
      </c>
      <c r="Q31" s="440">
        <v>1875</v>
      </c>
      <c r="R31" s="440">
        <v>776</v>
      </c>
      <c r="S31" s="440">
        <v>942</v>
      </c>
      <c r="T31" s="440">
        <v>2</v>
      </c>
      <c r="U31" s="440">
        <v>0</v>
      </c>
      <c r="V31" s="440">
        <v>0</v>
      </c>
      <c r="W31" s="444">
        <v>10095</v>
      </c>
      <c r="X31" s="444">
        <v>10846</v>
      </c>
      <c r="Y31" s="407">
        <v>38619</v>
      </c>
      <c r="Z31" s="407">
        <v>12647</v>
      </c>
    </row>
    <row r="32" spans="1:26" ht="19.5" customHeight="1">
      <c r="A32" s="413">
        <v>25</v>
      </c>
      <c r="B32" s="416" t="s">
        <v>127</v>
      </c>
      <c r="C32" s="436">
        <v>20335</v>
      </c>
      <c r="D32" s="436">
        <v>19892</v>
      </c>
      <c r="E32" s="437">
        <v>14414</v>
      </c>
      <c r="F32" s="438">
        <v>4660</v>
      </c>
      <c r="G32" s="438">
        <v>818</v>
      </c>
      <c r="H32" s="439">
        <v>443</v>
      </c>
      <c r="I32" s="440">
        <v>116</v>
      </c>
      <c r="J32" s="440">
        <v>8277</v>
      </c>
      <c r="K32" s="440">
        <v>7160</v>
      </c>
      <c r="L32" s="440">
        <v>8789</v>
      </c>
      <c r="M32" s="441">
        <v>3</v>
      </c>
      <c r="N32" s="440">
        <v>5</v>
      </c>
      <c r="O32" s="440">
        <v>9</v>
      </c>
      <c r="P32" s="440">
        <v>64</v>
      </c>
      <c r="Q32" s="440">
        <v>3273</v>
      </c>
      <c r="R32" s="440">
        <v>1516</v>
      </c>
      <c r="S32" s="440">
        <v>1945</v>
      </c>
      <c r="T32" s="440">
        <v>2</v>
      </c>
      <c r="U32" s="440">
        <v>4</v>
      </c>
      <c r="V32" s="440">
        <v>11</v>
      </c>
      <c r="W32" s="444">
        <v>20420</v>
      </c>
      <c r="X32" s="444">
        <v>22489</v>
      </c>
      <c r="Y32" s="407">
        <v>77510</v>
      </c>
      <c r="Z32" s="407">
        <v>23777</v>
      </c>
    </row>
    <row r="33" spans="1:26" ht="19.5" customHeight="1">
      <c r="A33" s="413">
        <v>26</v>
      </c>
      <c r="B33" s="416" t="s">
        <v>0</v>
      </c>
      <c r="C33" s="436">
        <v>29572</v>
      </c>
      <c r="D33" s="436">
        <v>28349</v>
      </c>
      <c r="E33" s="437">
        <v>22281</v>
      </c>
      <c r="F33" s="438">
        <v>5860</v>
      </c>
      <c r="G33" s="438">
        <v>208</v>
      </c>
      <c r="H33" s="439">
        <v>1223</v>
      </c>
      <c r="I33" s="440">
        <v>134</v>
      </c>
      <c r="J33" s="440">
        <v>12069</v>
      </c>
      <c r="K33" s="440">
        <v>7819</v>
      </c>
      <c r="L33" s="440">
        <v>8851</v>
      </c>
      <c r="M33" s="441">
        <v>3</v>
      </c>
      <c r="N33" s="440">
        <v>8</v>
      </c>
      <c r="O33" s="440">
        <v>17</v>
      </c>
      <c r="P33" s="440">
        <v>69</v>
      </c>
      <c r="Q33" s="440">
        <v>6783</v>
      </c>
      <c r="R33" s="440">
        <v>5088</v>
      </c>
      <c r="S33" s="440">
        <v>5594</v>
      </c>
      <c r="T33" s="440">
        <v>2</v>
      </c>
      <c r="U33" s="440">
        <v>2</v>
      </c>
      <c r="V33" s="440">
        <v>4</v>
      </c>
      <c r="W33" s="444">
        <v>31977</v>
      </c>
      <c r="X33" s="444">
        <v>33526</v>
      </c>
      <c r="Y33" s="407">
        <v>91388</v>
      </c>
      <c r="Z33" s="407">
        <v>38875</v>
      </c>
    </row>
    <row r="34" spans="1:26" ht="19.5" customHeight="1">
      <c r="A34" s="413">
        <v>27</v>
      </c>
      <c r="B34" s="416" t="s">
        <v>10</v>
      </c>
      <c r="C34" s="436">
        <v>77496</v>
      </c>
      <c r="D34" s="436">
        <v>75591</v>
      </c>
      <c r="E34" s="437">
        <v>63530</v>
      </c>
      <c r="F34" s="438">
        <v>11631</v>
      </c>
      <c r="G34" s="438">
        <v>430</v>
      </c>
      <c r="H34" s="439">
        <v>1905</v>
      </c>
      <c r="I34" s="440">
        <v>278</v>
      </c>
      <c r="J34" s="440">
        <v>19909</v>
      </c>
      <c r="K34" s="440">
        <v>13211</v>
      </c>
      <c r="L34" s="440">
        <v>16746</v>
      </c>
      <c r="M34" s="441">
        <v>4</v>
      </c>
      <c r="N34" s="440">
        <v>7</v>
      </c>
      <c r="O34" s="440">
        <v>19</v>
      </c>
      <c r="P34" s="440">
        <v>84</v>
      </c>
      <c r="Q34" s="440">
        <v>6766</v>
      </c>
      <c r="R34" s="440">
        <v>3534</v>
      </c>
      <c r="S34" s="440">
        <v>4560</v>
      </c>
      <c r="T34" s="440">
        <v>0</v>
      </c>
      <c r="U34" s="440">
        <v>1</v>
      </c>
      <c r="V34" s="440">
        <v>1</v>
      </c>
      <c r="W34" s="444">
        <v>43794</v>
      </c>
      <c r="X34" s="444">
        <v>48367</v>
      </c>
      <c r="Y34" s="407">
        <v>382898</v>
      </c>
      <c r="Z34" s="407">
        <v>55729</v>
      </c>
    </row>
    <row r="35" spans="1:26" ht="19.5" customHeight="1">
      <c r="A35" s="401">
        <v>28</v>
      </c>
      <c r="B35" s="402" t="s">
        <v>143</v>
      </c>
      <c r="C35" s="436">
        <v>15721</v>
      </c>
      <c r="D35" s="436">
        <v>15276</v>
      </c>
      <c r="E35" s="437">
        <v>11073</v>
      </c>
      <c r="F35" s="438">
        <v>3908</v>
      </c>
      <c r="G35" s="438">
        <v>295</v>
      </c>
      <c r="H35" s="439">
        <v>445</v>
      </c>
      <c r="I35" s="440">
        <v>138</v>
      </c>
      <c r="J35" s="440">
        <v>8396</v>
      </c>
      <c r="K35" s="440">
        <v>5851</v>
      </c>
      <c r="L35" s="440">
        <v>6767</v>
      </c>
      <c r="M35" s="441">
        <v>2</v>
      </c>
      <c r="N35" s="440">
        <v>5</v>
      </c>
      <c r="O35" s="440">
        <v>13</v>
      </c>
      <c r="P35" s="440">
        <v>91</v>
      </c>
      <c r="Q35" s="440">
        <v>4637</v>
      </c>
      <c r="R35" s="440">
        <v>2929</v>
      </c>
      <c r="S35" s="440">
        <v>3293</v>
      </c>
      <c r="T35" s="440">
        <v>1</v>
      </c>
      <c r="U35" s="440">
        <v>0</v>
      </c>
      <c r="V35" s="440">
        <v>0</v>
      </c>
      <c r="W35" s="444">
        <v>22050</v>
      </c>
      <c r="X35" s="444">
        <v>23338</v>
      </c>
      <c r="Y35" s="407">
        <v>60198</v>
      </c>
      <c r="Z35" s="407">
        <v>25856</v>
      </c>
    </row>
    <row r="36" spans="1:26" ht="19.5" customHeight="1">
      <c r="A36" s="401">
        <v>29</v>
      </c>
      <c r="B36" s="402" t="s">
        <v>144</v>
      </c>
      <c r="C36" s="436">
        <v>4218</v>
      </c>
      <c r="D36" s="436">
        <v>4134</v>
      </c>
      <c r="E36" s="437">
        <v>2605</v>
      </c>
      <c r="F36" s="438">
        <v>1370</v>
      </c>
      <c r="G36" s="438">
        <v>159</v>
      </c>
      <c r="H36" s="439">
        <v>84</v>
      </c>
      <c r="I36" s="440">
        <v>34</v>
      </c>
      <c r="J36" s="440">
        <v>2077</v>
      </c>
      <c r="K36" s="440">
        <v>1904</v>
      </c>
      <c r="L36" s="440">
        <v>2201</v>
      </c>
      <c r="M36" s="441">
        <v>0</v>
      </c>
      <c r="N36" s="440">
        <v>2</v>
      </c>
      <c r="O36" s="440">
        <v>3</v>
      </c>
      <c r="P36" s="440">
        <v>26</v>
      </c>
      <c r="Q36" s="440">
        <v>1055</v>
      </c>
      <c r="R36" s="440">
        <v>712</v>
      </c>
      <c r="S36" s="440">
        <v>804</v>
      </c>
      <c r="T36" s="440">
        <v>1</v>
      </c>
      <c r="U36" s="440">
        <v>0</v>
      </c>
      <c r="V36" s="440">
        <v>0</v>
      </c>
      <c r="W36" s="444">
        <v>5811</v>
      </c>
      <c r="X36" s="444">
        <v>6201</v>
      </c>
      <c r="Y36" s="407">
        <v>17475</v>
      </c>
      <c r="Z36" s="407">
        <v>7443</v>
      </c>
    </row>
    <row r="37" spans="1:26" ht="19.5" customHeight="1">
      <c r="A37" s="401">
        <v>30</v>
      </c>
      <c r="B37" s="402" t="s">
        <v>145</v>
      </c>
      <c r="C37" s="436">
        <v>6109</v>
      </c>
      <c r="D37" s="436">
        <v>6045</v>
      </c>
      <c r="E37" s="437">
        <v>5129</v>
      </c>
      <c r="F37" s="445">
        <v>802</v>
      </c>
      <c r="G37" s="445">
        <v>114</v>
      </c>
      <c r="H37" s="446">
        <v>64</v>
      </c>
      <c r="I37" s="440">
        <v>7</v>
      </c>
      <c r="J37" s="440">
        <v>1134</v>
      </c>
      <c r="K37" s="440">
        <v>635</v>
      </c>
      <c r="L37" s="440">
        <v>1189</v>
      </c>
      <c r="M37" s="441">
        <v>0</v>
      </c>
      <c r="N37" s="415">
        <v>0</v>
      </c>
      <c r="O37" s="440">
        <v>0</v>
      </c>
      <c r="P37" s="440">
        <v>0</v>
      </c>
      <c r="Q37" s="440">
        <v>39</v>
      </c>
      <c r="R37" s="440">
        <v>28</v>
      </c>
      <c r="S37" s="440">
        <v>82</v>
      </c>
      <c r="T37" s="440">
        <v>0</v>
      </c>
      <c r="U37" s="415">
        <v>0</v>
      </c>
      <c r="V37" s="440">
        <v>0</v>
      </c>
      <c r="W37" s="444">
        <v>1843</v>
      </c>
      <c r="X37" s="444">
        <v>2451</v>
      </c>
      <c r="Y37" s="407">
        <v>39990</v>
      </c>
      <c r="Z37" s="407">
        <v>2654</v>
      </c>
    </row>
    <row r="38" spans="1:26" ht="19.5" customHeight="1">
      <c r="A38" s="401">
        <v>31</v>
      </c>
      <c r="B38" s="402" t="s">
        <v>68</v>
      </c>
      <c r="C38" s="436">
        <v>60605</v>
      </c>
      <c r="D38" s="436">
        <v>58913</v>
      </c>
      <c r="E38" s="437">
        <v>49807</v>
      </c>
      <c r="F38" s="438">
        <v>8816</v>
      </c>
      <c r="G38" s="438">
        <v>290</v>
      </c>
      <c r="H38" s="439">
        <v>1692</v>
      </c>
      <c r="I38" s="440">
        <v>382</v>
      </c>
      <c r="J38" s="440">
        <v>23747</v>
      </c>
      <c r="K38" s="440">
        <v>13962</v>
      </c>
      <c r="L38" s="440">
        <v>18241</v>
      </c>
      <c r="M38" s="441">
        <v>1</v>
      </c>
      <c r="N38" s="440">
        <v>17</v>
      </c>
      <c r="O38" s="440">
        <v>44</v>
      </c>
      <c r="P38" s="440">
        <v>204</v>
      </c>
      <c r="Q38" s="440">
        <v>10521</v>
      </c>
      <c r="R38" s="440">
        <v>3859</v>
      </c>
      <c r="S38" s="440">
        <v>5377</v>
      </c>
      <c r="T38" s="440">
        <v>2</v>
      </c>
      <c r="U38" s="440">
        <v>7</v>
      </c>
      <c r="V38" s="440">
        <v>17</v>
      </c>
      <c r="W38" s="444">
        <v>52702</v>
      </c>
      <c r="X38" s="444">
        <v>58536</v>
      </c>
      <c r="Y38" s="407">
        <v>341897</v>
      </c>
      <c r="Z38" s="407">
        <v>56423</v>
      </c>
    </row>
    <row r="39" spans="1:26" ht="19.5" customHeight="1">
      <c r="A39" s="401">
        <v>32</v>
      </c>
      <c r="B39" s="402" t="s">
        <v>93</v>
      </c>
      <c r="C39" s="436">
        <v>17792</v>
      </c>
      <c r="D39" s="436">
        <v>17292</v>
      </c>
      <c r="E39" s="437">
        <v>12906</v>
      </c>
      <c r="F39" s="438">
        <v>4192</v>
      </c>
      <c r="G39" s="438">
        <v>194</v>
      </c>
      <c r="H39" s="439">
        <v>500</v>
      </c>
      <c r="I39" s="440">
        <v>114</v>
      </c>
      <c r="J39" s="440">
        <v>8565</v>
      </c>
      <c r="K39" s="440">
        <v>5810</v>
      </c>
      <c r="L39" s="440">
        <v>6539</v>
      </c>
      <c r="M39" s="441">
        <v>2</v>
      </c>
      <c r="N39" s="440">
        <v>2</v>
      </c>
      <c r="O39" s="440">
        <v>8</v>
      </c>
      <c r="P39" s="440">
        <v>43</v>
      </c>
      <c r="Q39" s="440">
        <v>3107</v>
      </c>
      <c r="R39" s="440">
        <v>1331</v>
      </c>
      <c r="S39" s="440">
        <v>1536</v>
      </c>
      <c r="T39" s="440">
        <v>0</v>
      </c>
      <c r="U39" s="440">
        <v>4</v>
      </c>
      <c r="V39" s="440">
        <v>8</v>
      </c>
      <c r="W39" s="444">
        <v>18978</v>
      </c>
      <c r="X39" s="444">
        <v>19922</v>
      </c>
      <c r="Y39" s="407">
        <v>56631</v>
      </c>
      <c r="Z39" s="407">
        <v>21491</v>
      </c>
    </row>
    <row r="40" spans="1:26" ht="19.5" customHeight="1">
      <c r="A40" s="401">
        <v>33</v>
      </c>
      <c r="B40" s="402" t="s">
        <v>1</v>
      </c>
      <c r="C40" s="436">
        <v>83946</v>
      </c>
      <c r="D40" s="436">
        <v>81845</v>
      </c>
      <c r="E40" s="437">
        <v>63308</v>
      </c>
      <c r="F40" s="438">
        <v>18076</v>
      </c>
      <c r="G40" s="438">
        <v>461</v>
      </c>
      <c r="H40" s="439">
        <v>2101</v>
      </c>
      <c r="I40" s="440">
        <v>338</v>
      </c>
      <c r="J40" s="440">
        <v>25951</v>
      </c>
      <c r="K40" s="440">
        <v>13883</v>
      </c>
      <c r="L40" s="440">
        <v>17143</v>
      </c>
      <c r="M40" s="441">
        <v>8</v>
      </c>
      <c r="N40" s="440">
        <v>10</v>
      </c>
      <c r="O40" s="440">
        <v>29</v>
      </c>
      <c r="P40" s="440">
        <v>216</v>
      </c>
      <c r="Q40" s="440">
        <v>10166</v>
      </c>
      <c r="R40" s="440">
        <v>3515</v>
      </c>
      <c r="S40" s="440">
        <v>4541</v>
      </c>
      <c r="T40" s="440">
        <v>4</v>
      </c>
      <c r="U40" s="440">
        <v>3</v>
      </c>
      <c r="V40" s="440">
        <v>4</v>
      </c>
      <c r="W40" s="444">
        <v>54094</v>
      </c>
      <c r="X40" s="444">
        <v>58400</v>
      </c>
      <c r="Y40" s="407">
        <v>384326</v>
      </c>
      <c r="Z40" s="407">
        <v>83533</v>
      </c>
    </row>
    <row r="41" spans="1:26" ht="19.5" customHeight="1">
      <c r="A41" s="401">
        <v>34</v>
      </c>
      <c r="B41" s="402" t="s">
        <v>2</v>
      </c>
      <c r="C41" s="436">
        <v>686977</v>
      </c>
      <c r="D41" s="436">
        <v>646052</v>
      </c>
      <c r="E41" s="437">
        <v>642686</v>
      </c>
      <c r="F41" s="438">
        <v>2959</v>
      </c>
      <c r="G41" s="438">
        <v>407</v>
      </c>
      <c r="H41" s="439">
        <v>40925</v>
      </c>
      <c r="I41" s="440">
        <v>2373</v>
      </c>
      <c r="J41" s="440">
        <v>186032</v>
      </c>
      <c r="K41" s="440">
        <v>90362</v>
      </c>
      <c r="L41" s="440">
        <v>107305</v>
      </c>
      <c r="M41" s="441">
        <v>27</v>
      </c>
      <c r="N41" s="440">
        <v>48</v>
      </c>
      <c r="O41" s="440">
        <v>111</v>
      </c>
      <c r="P41" s="440">
        <v>34</v>
      </c>
      <c r="Q41" s="440">
        <v>2664</v>
      </c>
      <c r="R41" s="440">
        <v>1680</v>
      </c>
      <c r="S41" s="440">
        <v>1956</v>
      </c>
      <c r="T41" s="440">
        <v>0</v>
      </c>
      <c r="U41" s="440">
        <v>1</v>
      </c>
      <c r="V41" s="440">
        <v>1</v>
      </c>
      <c r="W41" s="444">
        <v>283221</v>
      </c>
      <c r="X41" s="444">
        <v>300503</v>
      </c>
      <c r="Y41" s="407">
        <v>2653842</v>
      </c>
      <c r="Z41" s="407">
        <v>17083</v>
      </c>
    </row>
    <row r="42" spans="1:26" ht="19.5" customHeight="1">
      <c r="A42" s="401">
        <v>35</v>
      </c>
      <c r="B42" s="402" t="s">
        <v>3</v>
      </c>
      <c r="C42" s="436">
        <v>183936</v>
      </c>
      <c r="D42" s="436">
        <v>173908</v>
      </c>
      <c r="E42" s="437">
        <v>151536</v>
      </c>
      <c r="F42" s="438">
        <v>21841</v>
      </c>
      <c r="G42" s="438">
        <v>531</v>
      </c>
      <c r="H42" s="439">
        <v>10028</v>
      </c>
      <c r="I42" s="440">
        <v>985</v>
      </c>
      <c r="J42" s="440">
        <v>66787</v>
      </c>
      <c r="K42" s="440">
        <v>36601</v>
      </c>
      <c r="L42" s="440">
        <v>41878</v>
      </c>
      <c r="M42" s="441">
        <v>12</v>
      </c>
      <c r="N42" s="440">
        <v>15</v>
      </c>
      <c r="O42" s="440">
        <v>36</v>
      </c>
      <c r="P42" s="440">
        <v>181</v>
      </c>
      <c r="Q42" s="440">
        <v>25063</v>
      </c>
      <c r="R42" s="440">
        <v>12171</v>
      </c>
      <c r="S42" s="440">
        <v>13368</v>
      </c>
      <c r="T42" s="440">
        <v>1</v>
      </c>
      <c r="U42" s="440">
        <v>2</v>
      </c>
      <c r="V42" s="440">
        <v>5</v>
      </c>
      <c r="W42" s="444">
        <v>141818</v>
      </c>
      <c r="X42" s="444">
        <v>148316</v>
      </c>
      <c r="Y42" s="407">
        <v>566698</v>
      </c>
      <c r="Z42" s="407">
        <v>136708</v>
      </c>
    </row>
    <row r="43" spans="1:26" ht="19.5" customHeight="1">
      <c r="A43" s="401">
        <v>36</v>
      </c>
      <c r="B43" s="402" t="s">
        <v>4</v>
      </c>
      <c r="C43" s="436">
        <v>8231</v>
      </c>
      <c r="D43" s="436">
        <v>8043</v>
      </c>
      <c r="E43" s="437">
        <v>4691</v>
      </c>
      <c r="F43" s="438">
        <v>3073</v>
      </c>
      <c r="G43" s="438">
        <v>279</v>
      </c>
      <c r="H43" s="439">
        <v>188</v>
      </c>
      <c r="I43" s="440">
        <v>45</v>
      </c>
      <c r="J43" s="440">
        <v>3474</v>
      </c>
      <c r="K43" s="440">
        <v>2954</v>
      </c>
      <c r="L43" s="440">
        <v>3477</v>
      </c>
      <c r="M43" s="441">
        <v>3</v>
      </c>
      <c r="N43" s="440">
        <v>3</v>
      </c>
      <c r="O43" s="440">
        <v>12</v>
      </c>
      <c r="P43" s="440">
        <v>34</v>
      </c>
      <c r="Q43" s="440">
        <v>1226</v>
      </c>
      <c r="R43" s="440">
        <v>534</v>
      </c>
      <c r="S43" s="440">
        <v>674</v>
      </c>
      <c r="T43" s="440">
        <v>0</v>
      </c>
      <c r="U43" s="440">
        <v>2</v>
      </c>
      <c r="V43" s="440">
        <v>7</v>
      </c>
      <c r="W43" s="444">
        <v>8275</v>
      </c>
      <c r="X43" s="444">
        <v>8952</v>
      </c>
      <c r="Y43" s="407">
        <v>39229</v>
      </c>
      <c r="Z43" s="407">
        <v>12996</v>
      </c>
    </row>
    <row r="44" spans="1:26" ht="19.5" customHeight="1">
      <c r="A44" s="413">
        <v>37</v>
      </c>
      <c r="B44" s="402" t="s">
        <v>5</v>
      </c>
      <c r="C44" s="436">
        <v>16182</v>
      </c>
      <c r="D44" s="436">
        <v>15598</v>
      </c>
      <c r="E44" s="437">
        <v>10102</v>
      </c>
      <c r="F44" s="438">
        <v>5029</v>
      </c>
      <c r="G44" s="438">
        <v>467</v>
      </c>
      <c r="H44" s="439">
        <v>584</v>
      </c>
      <c r="I44" s="440">
        <v>102</v>
      </c>
      <c r="J44" s="440">
        <v>7971</v>
      </c>
      <c r="K44" s="440">
        <v>5854</v>
      </c>
      <c r="L44" s="440">
        <v>6535</v>
      </c>
      <c r="M44" s="441">
        <v>2</v>
      </c>
      <c r="N44" s="440">
        <v>4</v>
      </c>
      <c r="O44" s="440">
        <v>12</v>
      </c>
      <c r="P44" s="440">
        <v>83</v>
      </c>
      <c r="Q44" s="440">
        <v>3984</v>
      </c>
      <c r="R44" s="440">
        <v>1495</v>
      </c>
      <c r="S44" s="440">
        <v>1725</v>
      </c>
      <c r="T44" s="440">
        <v>1</v>
      </c>
      <c r="U44" s="440">
        <v>2</v>
      </c>
      <c r="V44" s="440">
        <v>4</v>
      </c>
      <c r="W44" s="444">
        <v>19498</v>
      </c>
      <c r="X44" s="444">
        <v>20419</v>
      </c>
      <c r="Y44" s="407">
        <v>56616</v>
      </c>
      <c r="Z44" s="407">
        <v>26309</v>
      </c>
    </row>
    <row r="45" spans="1:26" ht="19.5" customHeight="1">
      <c r="A45" s="413">
        <v>38</v>
      </c>
      <c r="B45" s="402" t="s">
        <v>6</v>
      </c>
      <c r="C45" s="436">
        <v>51999</v>
      </c>
      <c r="D45" s="436">
        <v>49696</v>
      </c>
      <c r="E45" s="437">
        <v>40455</v>
      </c>
      <c r="F45" s="438">
        <v>8880</v>
      </c>
      <c r="G45" s="438">
        <v>361</v>
      </c>
      <c r="H45" s="439">
        <v>2303</v>
      </c>
      <c r="I45" s="440">
        <v>310</v>
      </c>
      <c r="J45" s="440">
        <v>19354</v>
      </c>
      <c r="K45" s="440">
        <v>10761</v>
      </c>
      <c r="L45" s="440">
        <v>12798</v>
      </c>
      <c r="M45" s="441">
        <v>12</v>
      </c>
      <c r="N45" s="440">
        <v>10</v>
      </c>
      <c r="O45" s="440">
        <v>20</v>
      </c>
      <c r="P45" s="440">
        <v>101</v>
      </c>
      <c r="Q45" s="440">
        <v>5344</v>
      </c>
      <c r="R45" s="440">
        <v>3728</v>
      </c>
      <c r="S45" s="440">
        <v>4332</v>
      </c>
      <c r="T45" s="440">
        <v>1</v>
      </c>
      <c r="U45" s="440">
        <v>5</v>
      </c>
      <c r="V45" s="440">
        <v>11</v>
      </c>
      <c r="W45" s="444">
        <v>39626</v>
      </c>
      <c r="X45" s="444">
        <v>42283</v>
      </c>
      <c r="Y45" s="407">
        <v>233024</v>
      </c>
      <c r="Z45" s="407">
        <v>43902</v>
      </c>
    </row>
    <row r="46" spans="1:26" ht="19.5" customHeight="1">
      <c r="A46" s="413">
        <v>39</v>
      </c>
      <c r="B46" s="402" t="s">
        <v>7</v>
      </c>
      <c r="C46" s="436">
        <v>14604</v>
      </c>
      <c r="D46" s="436">
        <v>13948</v>
      </c>
      <c r="E46" s="437">
        <v>10732</v>
      </c>
      <c r="F46" s="438">
        <v>3100</v>
      </c>
      <c r="G46" s="438">
        <v>116</v>
      </c>
      <c r="H46" s="439">
        <v>656</v>
      </c>
      <c r="I46" s="440">
        <v>95</v>
      </c>
      <c r="J46" s="440">
        <v>8723</v>
      </c>
      <c r="K46" s="440">
        <v>5531</v>
      </c>
      <c r="L46" s="440">
        <v>6145</v>
      </c>
      <c r="M46" s="441">
        <v>0</v>
      </c>
      <c r="N46" s="415">
        <v>1</v>
      </c>
      <c r="O46" s="440">
        <v>3</v>
      </c>
      <c r="P46" s="440">
        <v>33</v>
      </c>
      <c r="Q46" s="440">
        <v>4920</v>
      </c>
      <c r="R46" s="440">
        <v>2438</v>
      </c>
      <c r="S46" s="440">
        <v>2628</v>
      </c>
      <c r="T46" s="440">
        <v>0</v>
      </c>
      <c r="U46" s="415">
        <v>1</v>
      </c>
      <c r="V46" s="440">
        <v>2</v>
      </c>
      <c r="W46" s="444">
        <v>21742</v>
      </c>
      <c r="X46" s="444">
        <v>22549</v>
      </c>
      <c r="Y46" s="407">
        <v>64963</v>
      </c>
      <c r="Z46" s="407">
        <v>23153</v>
      </c>
    </row>
    <row r="47" spans="1:26" ht="19.5" customHeight="1">
      <c r="A47" s="413">
        <v>40</v>
      </c>
      <c r="B47" s="402" t="s">
        <v>8</v>
      </c>
      <c r="C47" s="436">
        <v>8805</v>
      </c>
      <c r="D47" s="436">
        <v>8330</v>
      </c>
      <c r="E47" s="437">
        <v>5912</v>
      </c>
      <c r="F47" s="447">
        <v>2262</v>
      </c>
      <c r="G47" s="447">
        <v>156</v>
      </c>
      <c r="H47" s="448">
        <v>475</v>
      </c>
      <c r="I47" s="440">
        <v>100</v>
      </c>
      <c r="J47" s="440">
        <v>5468</v>
      </c>
      <c r="K47" s="440">
        <v>3388</v>
      </c>
      <c r="L47" s="440">
        <v>3943</v>
      </c>
      <c r="M47" s="449">
        <v>2</v>
      </c>
      <c r="N47" s="440">
        <v>0</v>
      </c>
      <c r="O47" s="440">
        <v>0</v>
      </c>
      <c r="P47" s="440">
        <v>41</v>
      </c>
      <c r="Q47" s="440">
        <v>2071</v>
      </c>
      <c r="R47" s="440">
        <v>2230</v>
      </c>
      <c r="S47" s="440">
        <v>2543</v>
      </c>
      <c r="T47" s="440">
        <v>0</v>
      </c>
      <c r="U47" s="440">
        <v>1</v>
      </c>
      <c r="V47" s="440">
        <v>1</v>
      </c>
      <c r="W47" s="444">
        <v>13301</v>
      </c>
      <c r="X47" s="444">
        <v>14169</v>
      </c>
      <c r="Y47" s="407">
        <v>37680</v>
      </c>
      <c r="Z47" s="407">
        <v>14223</v>
      </c>
    </row>
    <row r="48" spans="1:26" ht="19.5" customHeight="1">
      <c r="A48" s="414">
        <v>41</v>
      </c>
      <c r="B48" s="450" t="s">
        <v>44</v>
      </c>
      <c r="C48" s="436">
        <v>54753</v>
      </c>
      <c r="D48" s="436">
        <v>52449</v>
      </c>
      <c r="E48" s="437">
        <v>50298</v>
      </c>
      <c r="F48" s="405">
        <v>2012</v>
      </c>
      <c r="G48" s="405">
        <v>139</v>
      </c>
      <c r="H48" s="451">
        <v>2304</v>
      </c>
      <c r="I48" s="440">
        <v>238</v>
      </c>
      <c r="J48" s="440">
        <v>15279</v>
      </c>
      <c r="K48" s="440">
        <v>8332</v>
      </c>
      <c r="L48" s="440">
        <v>9989</v>
      </c>
      <c r="M48" s="441">
        <v>0</v>
      </c>
      <c r="N48" s="440">
        <v>6</v>
      </c>
      <c r="O48" s="440">
        <v>17</v>
      </c>
      <c r="P48" s="440">
        <v>34</v>
      </c>
      <c r="Q48" s="440">
        <v>3113</v>
      </c>
      <c r="R48" s="440">
        <v>1580</v>
      </c>
      <c r="S48" s="440">
        <v>1776</v>
      </c>
      <c r="T48" s="440">
        <v>0</v>
      </c>
      <c r="U48" s="440">
        <v>1</v>
      </c>
      <c r="V48" s="440">
        <v>3</v>
      </c>
      <c r="W48" s="444">
        <v>28583</v>
      </c>
      <c r="X48" s="444">
        <v>30449</v>
      </c>
      <c r="Y48" s="407">
        <v>193031</v>
      </c>
      <c r="Z48" s="407">
        <v>14957</v>
      </c>
    </row>
    <row r="49" spans="1:26" ht="19.5" customHeight="1">
      <c r="A49" s="414">
        <v>42</v>
      </c>
      <c r="B49" s="450" t="s">
        <v>146</v>
      </c>
      <c r="C49" s="436">
        <v>114879</v>
      </c>
      <c r="D49" s="436">
        <v>112712</v>
      </c>
      <c r="E49" s="437">
        <v>77933</v>
      </c>
      <c r="F49" s="405">
        <v>34155</v>
      </c>
      <c r="G49" s="405">
        <v>624</v>
      </c>
      <c r="H49" s="451">
        <v>2167</v>
      </c>
      <c r="I49" s="440">
        <v>497</v>
      </c>
      <c r="J49" s="440">
        <v>41044</v>
      </c>
      <c r="K49" s="440">
        <v>24134</v>
      </c>
      <c r="L49" s="440">
        <v>28673</v>
      </c>
      <c r="M49" s="441">
        <v>15</v>
      </c>
      <c r="N49" s="440">
        <v>20</v>
      </c>
      <c r="O49" s="440">
        <v>38</v>
      </c>
      <c r="P49" s="440">
        <v>277</v>
      </c>
      <c r="Q49" s="440">
        <v>22734</v>
      </c>
      <c r="R49" s="440">
        <v>12335</v>
      </c>
      <c r="S49" s="440">
        <v>14490</v>
      </c>
      <c r="T49" s="440">
        <v>7</v>
      </c>
      <c r="U49" s="440">
        <v>7</v>
      </c>
      <c r="V49" s="440">
        <v>13</v>
      </c>
      <c r="W49" s="444">
        <v>101070</v>
      </c>
      <c r="X49" s="444">
        <v>107788</v>
      </c>
      <c r="Y49" s="407">
        <v>489307</v>
      </c>
      <c r="Z49" s="407">
        <v>171153</v>
      </c>
    </row>
    <row r="50" spans="1:26" ht="19.5" customHeight="1">
      <c r="A50" s="414">
        <v>43</v>
      </c>
      <c r="B50" s="450" t="s">
        <v>39</v>
      </c>
      <c r="C50" s="436">
        <v>18512</v>
      </c>
      <c r="D50" s="436">
        <v>17960</v>
      </c>
      <c r="E50" s="437">
        <v>13399</v>
      </c>
      <c r="F50" s="405">
        <v>4257</v>
      </c>
      <c r="G50" s="405">
        <v>304</v>
      </c>
      <c r="H50" s="451">
        <v>552</v>
      </c>
      <c r="I50" s="440">
        <v>97</v>
      </c>
      <c r="J50" s="440">
        <v>6406</v>
      </c>
      <c r="K50" s="440">
        <v>4514</v>
      </c>
      <c r="L50" s="440">
        <v>4998</v>
      </c>
      <c r="M50" s="441">
        <v>6</v>
      </c>
      <c r="N50" s="440">
        <v>6</v>
      </c>
      <c r="O50" s="440">
        <v>13</v>
      </c>
      <c r="P50" s="440">
        <v>73</v>
      </c>
      <c r="Q50" s="440">
        <v>4151</v>
      </c>
      <c r="R50" s="440">
        <v>2540</v>
      </c>
      <c r="S50" s="440">
        <v>2777</v>
      </c>
      <c r="T50" s="440">
        <v>1</v>
      </c>
      <c r="U50" s="440">
        <v>1</v>
      </c>
      <c r="V50" s="440">
        <v>1</v>
      </c>
      <c r="W50" s="444">
        <v>17795</v>
      </c>
      <c r="X50" s="444">
        <v>18523</v>
      </c>
      <c r="Y50" s="407">
        <v>72420</v>
      </c>
      <c r="Z50" s="407">
        <v>25305</v>
      </c>
    </row>
    <row r="51" spans="1:26" ht="19.5" customHeight="1">
      <c r="A51" s="414">
        <v>44</v>
      </c>
      <c r="B51" s="450" t="s">
        <v>40</v>
      </c>
      <c r="C51" s="436">
        <v>26464</v>
      </c>
      <c r="D51" s="436">
        <v>25929</v>
      </c>
      <c r="E51" s="437">
        <v>18086</v>
      </c>
      <c r="F51" s="405">
        <v>7418</v>
      </c>
      <c r="G51" s="405">
        <v>425</v>
      </c>
      <c r="H51" s="451">
        <v>535</v>
      </c>
      <c r="I51" s="440">
        <v>188</v>
      </c>
      <c r="J51" s="440">
        <v>9129</v>
      </c>
      <c r="K51" s="440">
        <v>6554</v>
      </c>
      <c r="L51" s="440">
        <v>8006</v>
      </c>
      <c r="M51" s="441">
        <v>1</v>
      </c>
      <c r="N51" s="440">
        <v>2</v>
      </c>
      <c r="O51" s="440">
        <v>7</v>
      </c>
      <c r="P51" s="440">
        <v>129</v>
      </c>
      <c r="Q51" s="440">
        <v>4431</v>
      </c>
      <c r="R51" s="440">
        <v>1668</v>
      </c>
      <c r="S51" s="440">
        <v>2193</v>
      </c>
      <c r="T51" s="440">
        <v>0</v>
      </c>
      <c r="U51" s="440">
        <v>0</v>
      </c>
      <c r="V51" s="440">
        <v>0</v>
      </c>
      <c r="W51" s="444">
        <v>22102</v>
      </c>
      <c r="X51" s="444">
        <v>24084</v>
      </c>
      <c r="Y51" s="407">
        <v>98605</v>
      </c>
      <c r="Z51" s="407">
        <v>35285</v>
      </c>
    </row>
    <row r="52" spans="1:26" ht="19.5" customHeight="1">
      <c r="A52" s="414">
        <v>45</v>
      </c>
      <c r="B52" s="452" t="s">
        <v>41</v>
      </c>
      <c r="C52" s="436">
        <v>70563</v>
      </c>
      <c r="D52" s="436">
        <v>69090</v>
      </c>
      <c r="E52" s="437">
        <v>46517</v>
      </c>
      <c r="F52" s="405">
        <v>21987</v>
      </c>
      <c r="G52" s="405">
        <v>586</v>
      </c>
      <c r="H52" s="451">
        <v>1473</v>
      </c>
      <c r="I52" s="440">
        <v>340</v>
      </c>
      <c r="J52" s="440">
        <v>26195</v>
      </c>
      <c r="K52" s="440">
        <v>15314</v>
      </c>
      <c r="L52" s="440">
        <v>17201</v>
      </c>
      <c r="M52" s="441">
        <v>7</v>
      </c>
      <c r="N52" s="440">
        <v>5</v>
      </c>
      <c r="O52" s="440">
        <v>8</v>
      </c>
      <c r="P52" s="440">
        <v>305</v>
      </c>
      <c r="Q52" s="440">
        <v>37001</v>
      </c>
      <c r="R52" s="440">
        <v>14523</v>
      </c>
      <c r="S52" s="440">
        <v>15819</v>
      </c>
      <c r="T52" s="440">
        <v>3</v>
      </c>
      <c r="U52" s="440">
        <v>7</v>
      </c>
      <c r="V52" s="440">
        <v>18</v>
      </c>
      <c r="W52" s="444">
        <v>93700</v>
      </c>
      <c r="X52" s="444">
        <v>96897</v>
      </c>
      <c r="Y52" s="407">
        <v>193916</v>
      </c>
      <c r="Z52" s="407">
        <v>166225</v>
      </c>
    </row>
    <row r="53" spans="1:26" ht="19.5" customHeight="1">
      <c r="A53" s="414">
        <v>46</v>
      </c>
      <c r="B53" s="452" t="s">
        <v>206</v>
      </c>
      <c r="C53" s="436">
        <v>36978</v>
      </c>
      <c r="D53" s="436">
        <v>36175</v>
      </c>
      <c r="E53" s="437">
        <v>28346</v>
      </c>
      <c r="F53" s="405">
        <v>7404</v>
      </c>
      <c r="G53" s="405">
        <v>425</v>
      </c>
      <c r="H53" s="451">
        <v>803</v>
      </c>
      <c r="I53" s="440">
        <v>155</v>
      </c>
      <c r="J53" s="440">
        <v>12288</v>
      </c>
      <c r="K53" s="440">
        <v>7063</v>
      </c>
      <c r="L53" s="440">
        <v>8778</v>
      </c>
      <c r="M53" s="441">
        <v>7</v>
      </c>
      <c r="N53" s="440">
        <v>4</v>
      </c>
      <c r="O53" s="440">
        <v>9</v>
      </c>
      <c r="P53" s="440">
        <v>54</v>
      </c>
      <c r="Q53" s="440">
        <v>5140</v>
      </c>
      <c r="R53" s="440">
        <v>1819</v>
      </c>
      <c r="S53" s="440">
        <v>2260</v>
      </c>
      <c r="T53" s="440">
        <v>2</v>
      </c>
      <c r="U53" s="440">
        <v>1</v>
      </c>
      <c r="V53" s="440">
        <v>2</v>
      </c>
      <c r="W53" s="444">
        <v>26533</v>
      </c>
      <c r="X53" s="444">
        <v>28695</v>
      </c>
      <c r="Y53" s="407">
        <v>183310</v>
      </c>
      <c r="Z53" s="407">
        <v>36670</v>
      </c>
    </row>
    <row r="54" spans="1:26" ht="19.5" customHeight="1">
      <c r="A54" s="414">
        <v>47</v>
      </c>
      <c r="B54" s="452" t="s">
        <v>42</v>
      </c>
      <c r="C54" s="436">
        <v>19314</v>
      </c>
      <c r="D54" s="436">
        <v>19152</v>
      </c>
      <c r="E54" s="437">
        <v>14250</v>
      </c>
      <c r="F54" s="405">
        <v>4488</v>
      </c>
      <c r="G54" s="405">
        <v>414</v>
      </c>
      <c r="H54" s="451">
        <v>162</v>
      </c>
      <c r="I54" s="440">
        <v>52</v>
      </c>
      <c r="J54" s="440">
        <v>5589</v>
      </c>
      <c r="K54" s="440">
        <v>3927</v>
      </c>
      <c r="L54" s="440">
        <v>5976</v>
      </c>
      <c r="M54" s="441">
        <v>0</v>
      </c>
      <c r="N54" s="440">
        <v>0</v>
      </c>
      <c r="O54" s="440">
        <v>0</v>
      </c>
      <c r="P54" s="440">
        <v>60</v>
      </c>
      <c r="Q54" s="440">
        <v>1362</v>
      </c>
      <c r="R54" s="440">
        <v>647</v>
      </c>
      <c r="S54" s="440">
        <v>1201</v>
      </c>
      <c r="T54" s="440">
        <v>0</v>
      </c>
      <c r="U54" s="440">
        <v>1</v>
      </c>
      <c r="V54" s="440">
        <v>1</v>
      </c>
      <c r="W54" s="444">
        <v>11638</v>
      </c>
      <c r="X54" s="444">
        <v>14241</v>
      </c>
      <c r="Y54" s="407">
        <v>133830</v>
      </c>
      <c r="Z54" s="407">
        <v>18273</v>
      </c>
    </row>
    <row r="55" spans="1:26" ht="19.5" customHeight="1">
      <c r="A55" s="414">
        <v>48</v>
      </c>
      <c r="B55" s="452" t="s">
        <v>95</v>
      </c>
      <c r="C55" s="436">
        <v>56080</v>
      </c>
      <c r="D55" s="436">
        <v>53940</v>
      </c>
      <c r="E55" s="437">
        <v>46000</v>
      </c>
      <c r="F55" s="405">
        <v>7721</v>
      </c>
      <c r="G55" s="405">
        <v>219</v>
      </c>
      <c r="H55" s="451">
        <v>2140</v>
      </c>
      <c r="I55" s="440">
        <v>250</v>
      </c>
      <c r="J55" s="440">
        <v>21039</v>
      </c>
      <c r="K55" s="440">
        <v>8221</v>
      </c>
      <c r="L55" s="440">
        <v>9325</v>
      </c>
      <c r="M55" s="441">
        <v>7</v>
      </c>
      <c r="N55" s="440">
        <v>7</v>
      </c>
      <c r="O55" s="440">
        <v>18</v>
      </c>
      <c r="P55" s="440">
        <v>105</v>
      </c>
      <c r="Q55" s="440">
        <v>12627</v>
      </c>
      <c r="R55" s="440">
        <v>5788</v>
      </c>
      <c r="S55" s="440">
        <v>6298</v>
      </c>
      <c r="T55" s="440">
        <v>0</v>
      </c>
      <c r="U55" s="440">
        <v>3</v>
      </c>
      <c r="V55" s="440">
        <v>9</v>
      </c>
      <c r="W55" s="444">
        <v>48047</v>
      </c>
      <c r="X55" s="444">
        <v>49678</v>
      </c>
      <c r="Y55" s="407">
        <v>157814</v>
      </c>
      <c r="Z55" s="407">
        <v>58305</v>
      </c>
    </row>
    <row r="56" spans="1:26" ht="19.5" customHeight="1">
      <c r="A56" s="414">
        <v>49</v>
      </c>
      <c r="B56" s="452" t="s">
        <v>96</v>
      </c>
      <c r="C56" s="436">
        <v>7904</v>
      </c>
      <c r="D56" s="436">
        <v>7797</v>
      </c>
      <c r="E56" s="437">
        <v>5699</v>
      </c>
      <c r="F56" s="405">
        <v>1761</v>
      </c>
      <c r="G56" s="405">
        <v>337</v>
      </c>
      <c r="H56" s="451">
        <v>107</v>
      </c>
      <c r="I56" s="440">
        <v>31</v>
      </c>
      <c r="J56" s="440">
        <v>2763</v>
      </c>
      <c r="K56" s="440">
        <v>1778</v>
      </c>
      <c r="L56" s="440">
        <v>2511</v>
      </c>
      <c r="M56" s="441">
        <v>1</v>
      </c>
      <c r="N56" s="440">
        <v>1</v>
      </c>
      <c r="O56" s="440">
        <v>2</v>
      </c>
      <c r="P56" s="440">
        <v>16</v>
      </c>
      <c r="Q56" s="440">
        <v>3357</v>
      </c>
      <c r="R56" s="440">
        <v>1078</v>
      </c>
      <c r="S56" s="440">
        <v>1607</v>
      </c>
      <c r="T56" s="440">
        <v>0</v>
      </c>
      <c r="U56" s="440">
        <v>0</v>
      </c>
      <c r="V56" s="440">
        <v>0</v>
      </c>
      <c r="W56" s="444">
        <v>9025</v>
      </c>
      <c r="X56" s="444">
        <v>10288</v>
      </c>
      <c r="Y56" s="407">
        <v>51516</v>
      </c>
      <c r="Z56" s="407">
        <v>14495</v>
      </c>
    </row>
    <row r="57" spans="1:26" ht="19.5" customHeight="1">
      <c r="A57" s="414">
        <v>50</v>
      </c>
      <c r="B57" s="452" t="s">
        <v>97</v>
      </c>
      <c r="C57" s="436">
        <v>17018</v>
      </c>
      <c r="D57" s="436">
        <v>16719</v>
      </c>
      <c r="E57" s="437">
        <v>11614</v>
      </c>
      <c r="F57" s="405">
        <v>4978</v>
      </c>
      <c r="G57" s="405">
        <v>127</v>
      </c>
      <c r="H57" s="451">
        <v>299</v>
      </c>
      <c r="I57" s="440">
        <v>96</v>
      </c>
      <c r="J57" s="440">
        <v>8278</v>
      </c>
      <c r="K57" s="440">
        <v>4932</v>
      </c>
      <c r="L57" s="440">
        <v>5600</v>
      </c>
      <c r="M57" s="441">
        <v>1</v>
      </c>
      <c r="N57" s="440">
        <v>5</v>
      </c>
      <c r="O57" s="440">
        <v>9</v>
      </c>
      <c r="P57" s="440">
        <v>71</v>
      </c>
      <c r="Q57" s="440">
        <v>3713</v>
      </c>
      <c r="R57" s="440">
        <v>2459</v>
      </c>
      <c r="S57" s="440">
        <v>2771</v>
      </c>
      <c r="T57" s="440">
        <v>3</v>
      </c>
      <c r="U57" s="440">
        <v>0</v>
      </c>
      <c r="V57" s="440">
        <v>0</v>
      </c>
      <c r="W57" s="444">
        <v>19558</v>
      </c>
      <c r="X57" s="444">
        <v>20542</v>
      </c>
      <c r="Y57" s="407">
        <v>57734</v>
      </c>
      <c r="Z57" s="407">
        <v>26566</v>
      </c>
    </row>
    <row r="58" spans="1:26" ht="19.5" customHeight="1">
      <c r="A58" s="414">
        <v>51</v>
      </c>
      <c r="B58" s="452" t="s">
        <v>98</v>
      </c>
      <c r="C58" s="436">
        <v>21327</v>
      </c>
      <c r="D58" s="436">
        <v>21016</v>
      </c>
      <c r="E58" s="437">
        <v>11262</v>
      </c>
      <c r="F58" s="405">
        <v>9641</v>
      </c>
      <c r="G58" s="405">
        <v>113</v>
      </c>
      <c r="H58" s="451">
        <v>311</v>
      </c>
      <c r="I58" s="440">
        <v>85</v>
      </c>
      <c r="J58" s="440">
        <v>5848</v>
      </c>
      <c r="K58" s="440">
        <v>4259</v>
      </c>
      <c r="L58" s="440">
        <v>5028</v>
      </c>
      <c r="M58" s="441">
        <v>1</v>
      </c>
      <c r="N58" s="440">
        <v>2</v>
      </c>
      <c r="O58" s="440">
        <v>3</v>
      </c>
      <c r="P58" s="440">
        <v>69</v>
      </c>
      <c r="Q58" s="440">
        <v>2974</v>
      </c>
      <c r="R58" s="440">
        <v>2094</v>
      </c>
      <c r="S58" s="440">
        <v>2500</v>
      </c>
      <c r="T58" s="440">
        <v>0</v>
      </c>
      <c r="U58" s="440">
        <v>2</v>
      </c>
      <c r="V58" s="440">
        <v>6</v>
      </c>
      <c r="W58" s="444">
        <v>15334</v>
      </c>
      <c r="X58" s="444">
        <v>16514</v>
      </c>
      <c r="Y58" s="407">
        <v>71709</v>
      </c>
      <c r="Z58" s="407">
        <v>39122</v>
      </c>
    </row>
    <row r="59" spans="1:26" ht="19.5" customHeight="1">
      <c r="A59" s="414">
        <v>52</v>
      </c>
      <c r="B59" s="452" t="s">
        <v>99</v>
      </c>
      <c r="C59" s="436">
        <v>25922</v>
      </c>
      <c r="D59" s="436">
        <v>25135</v>
      </c>
      <c r="E59" s="437">
        <v>19381</v>
      </c>
      <c r="F59" s="405">
        <v>5447</v>
      </c>
      <c r="G59" s="405">
        <v>307</v>
      </c>
      <c r="H59" s="451">
        <v>787</v>
      </c>
      <c r="I59" s="440">
        <v>160</v>
      </c>
      <c r="J59" s="440">
        <v>12565</v>
      </c>
      <c r="K59" s="440">
        <v>7799</v>
      </c>
      <c r="L59" s="440">
        <v>8973</v>
      </c>
      <c r="M59" s="441">
        <v>5</v>
      </c>
      <c r="N59" s="440">
        <v>4</v>
      </c>
      <c r="O59" s="440">
        <v>7</v>
      </c>
      <c r="P59" s="440">
        <v>140</v>
      </c>
      <c r="Q59" s="440">
        <v>8074</v>
      </c>
      <c r="R59" s="440">
        <v>4641</v>
      </c>
      <c r="S59" s="440">
        <v>5221</v>
      </c>
      <c r="T59" s="440">
        <v>2</v>
      </c>
      <c r="U59" s="440">
        <v>4</v>
      </c>
      <c r="V59" s="440">
        <v>7</v>
      </c>
      <c r="W59" s="444">
        <v>33394</v>
      </c>
      <c r="X59" s="444">
        <v>35154</v>
      </c>
      <c r="Y59" s="407">
        <v>125848</v>
      </c>
      <c r="Z59" s="407">
        <v>40257</v>
      </c>
    </row>
    <row r="60" spans="1:26" ht="19.5" customHeight="1">
      <c r="A60" s="414">
        <v>53</v>
      </c>
      <c r="B60" s="452" t="s">
        <v>100</v>
      </c>
      <c r="C60" s="436">
        <v>12449</v>
      </c>
      <c r="D60" s="436">
        <v>12153</v>
      </c>
      <c r="E60" s="437">
        <v>7551</v>
      </c>
      <c r="F60" s="405">
        <v>4437</v>
      </c>
      <c r="G60" s="405">
        <v>165</v>
      </c>
      <c r="H60" s="451">
        <v>296</v>
      </c>
      <c r="I60" s="440">
        <v>64</v>
      </c>
      <c r="J60" s="440">
        <v>4094</v>
      </c>
      <c r="K60" s="440">
        <v>3273</v>
      </c>
      <c r="L60" s="440">
        <v>4009</v>
      </c>
      <c r="M60" s="441">
        <v>0</v>
      </c>
      <c r="N60" s="440">
        <v>3</v>
      </c>
      <c r="O60" s="440">
        <v>9</v>
      </c>
      <c r="P60" s="440">
        <v>114</v>
      </c>
      <c r="Q60" s="440">
        <v>5619</v>
      </c>
      <c r="R60" s="440">
        <v>1339</v>
      </c>
      <c r="S60" s="440">
        <v>1685</v>
      </c>
      <c r="T60" s="440">
        <v>0</v>
      </c>
      <c r="U60" s="440">
        <v>1</v>
      </c>
      <c r="V60" s="440">
        <v>2</v>
      </c>
      <c r="W60" s="444">
        <v>14507</v>
      </c>
      <c r="X60" s="444">
        <v>15596</v>
      </c>
      <c r="Y60" s="407">
        <v>30929</v>
      </c>
      <c r="Z60" s="407">
        <v>28111</v>
      </c>
    </row>
    <row r="61" spans="1:26" ht="19.5" customHeight="1">
      <c r="A61" s="453">
        <v>54</v>
      </c>
      <c r="B61" s="450" t="s">
        <v>158</v>
      </c>
      <c r="C61" s="436">
        <v>38931</v>
      </c>
      <c r="D61" s="436">
        <v>37714</v>
      </c>
      <c r="E61" s="437">
        <v>31983</v>
      </c>
      <c r="F61" s="405">
        <v>5437</v>
      </c>
      <c r="G61" s="405">
        <v>294</v>
      </c>
      <c r="H61" s="451">
        <v>1217</v>
      </c>
      <c r="I61" s="440">
        <v>250</v>
      </c>
      <c r="J61" s="440">
        <v>16389</v>
      </c>
      <c r="K61" s="440">
        <v>10806</v>
      </c>
      <c r="L61" s="440">
        <v>12654</v>
      </c>
      <c r="M61" s="441">
        <v>3</v>
      </c>
      <c r="N61" s="440">
        <v>1</v>
      </c>
      <c r="O61" s="440">
        <v>3</v>
      </c>
      <c r="P61" s="440">
        <v>138</v>
      </c>
      <c r="Q61" s="440">
        <v>9747</v>
      </c>
      <c r="R61" s="440">
        <v>4838</v>
      </c>
      <c r="S61" s="440">
        <v>5540</v>
      </c>
      <c r="T61" s="440">
        <v>2</v>
      </c>
      <c r="U61" s="440">
        <v>2</v>
      </c>
      <c r="V61" s="440">
        <v>5</v>
      </c>
      <c r="W61" s="444">
        <v>42176</v>
      </c>
      <c r="X61" s="444">
        <v>44731</v>
      </c>
      <c r="Y61" s="407">
        <v>138654</v>
      </c>
      <c r="Z61" s="407">
        <v>44218</v>
      </c>
    </row>
    <row r="62" spans="1:26" ht="19.5" customHeight="1">
      <c r="A62" s="453">
        <v>55</v>
      </c>
      <c r="B62" s="450" t="s">
        <v>159</v>
      </c>
      <c r="C62" s="436">
        <v>50275</v>
      </c>
      <c r="D62" s="436">
        <v>48105</v>
      </c>
      <c r="E62" s="437">
        <v>35713</v>
      </c>
      <c r="F62" s="405">
        <v>11845</v>
      </c>
      <c r="G62" s="405">
        <v>547</v>
      </c>
      <c r="H62" s="451">
        <v>2170</v>
      </c>
      <c r="I62" s="440">
        <v>319</v>
      </c>
      <c r="J62" s="440">
        <v>20722</v>
      </c>
      <c r="K62" s="440">
        <v>12561</v>
      </c>
      <c r="L62" s="440">
        <v>14744</v>
      </c>
      <c r="M62" s="441">
        <v>12</v>
      </c>
      <c r="N62" s="440">
        <v>10</v>
      </c>
      <c r="O62" s="440">
        <v>24</v>
      </c>
      <c r="P62" s="440">
        <v>240</v>
      </c>
      <c r="Q62" s="440">
        <v>17859</v>
      </c>
      <c r="R62" s="440">
        <v>9436</v>
      </c>
      <c r="S62" s="440">
        <v>10780</v>
      </c>
      <c r="T62" s="440">
        <v>7</v>
      </c>
      <c r="U62" s="440">
        <v>9</v>
      </c>
      <c r="V62" s="440">
        <v>16</v>
      </c>
      <c r="W62" s="444">
        <v>61175</v>
      </c>
      <c r="X62" s="444">
        <v>64723</v>
      </c>
      <c r="Y62" s="407">
        <v>189672</v>
      </c>
      <c r="Z62" s="407">
        <v>87460</v>
      </c>
    </row>
    <row r="63" spans="1:26" ht="19.5" customHeight="1">
      <c r="A63" s="453">
        <v>56</v>
      </c>
      <c r="B63" s="450" t="s">
        <v>116</v>
      </c>
      <c r="C63" s="436">
        <v>5105</v>
      </c>
      <c r="D63" s="436">
        <v>5027</v>
      </c>
      <c r="E63" s="437">
        <v>4067</v>
      </c>
      <c r="F63" s="405">
        <v>794</v>
      </c>
      <c r="G63" s="405">
        <v>166</v>
      </c>
      <c r="H63" s="451">
        <v>78</v>
      </c>
      <c r="I63" s="440">
        <v>29</v>
      </c>
      <c r="J63" s="440">
        <v>1468</v>
      </c>
      <c r="K63" s="440">
        <v>1354</v>
      </c>
      <c r="L63" s="440">
        <v>1927</v>
      </c>
      <c r="M63" s="441">
        <v>0</v>
      </c>
      <c r="N63" s="440">
        <v>4</v>
      </c>
      <c r="O63" s="440">
        <v>15</v>
      </c>
      <c r="P63" s="440">
        <v>12</v>
      </c>
      <c r="Q63" s="440">
        <v>273</v>
      </c>
      <c r="R63" s="440">
        <v>192</v>
      </c>
      <c r="S63" s="440">
        <v>319</v>
      </c>
      <c r="T63" s="440">
        <v>1</v>
      </c>
      <c r="U63" s="440">
        <v>0</v>
      </c>
      <c r="V63" s="440">
        <v>0</v>
      </c>
      <c r="W63" s="444">
        <v>3333</v>
      </c>
      <c r="X63" s="444">
        <v>4044</v>
      </c>
      <c r="Y63" s="407">
        <v>36964</v>
      </c>
      <c r="Z63" s="407">
        <v>3414</v>
      </c>
    </row>
    <row r="64" spans="1:26" ht="19.5" customHeight="1">
      <c r="A64" s="453">
        <v>57</v>
      </c>
      <c r="B64" s="450" t="s">
        <v>12</v>
      </c>
      <c r="C64" s="436">
        <v>7296</v>
      </c>
      <c r="D64" s="436">
        <v>6978</v>
      </c>
      <c r="E64" s="437">
        <v>4947</v>
      </c>
      <c r="F64" s="405">
        <v>1834</v>
      </c>
      <c r="G64" s="405">
        <v>197</v>
      </c>
      <c r="H64" s="451">
        <v>318</v>
      </c>
      <c r="I64" s="440">
        <v>68</v>
      </c>
      <c r="J64" s="440">
        <v>4447</v>
      </c>
      <c r="K64" s="440">
        <v>2810</v>
      </c>
      <c r="L64" s="440">
        <v>3145</v>
      </c>
      <c r="M64" s="441">
        <v>2</v>
      </c>
      <c r="N64" s="440">
        <v>2</v>
      </c>
      <c r="O64" s="440">
        <v>3</v>
      </c>
      <c r="P64" s="440">
        <v>49</v>
      </c>
      <c r="Q64" s="440">
        <v>3043</v>
      </c>
      <c r="R64" s="440">
        <v>1929</v>
      </c>
      <c r="S64" s="440">
        <v>2140</v>
      </c>
      <c r="T64" s="440">
        <v>0</v>
      </c>
      <c r="U64" s="440">
        <v>0</v>
      </c>
      <c r="V64" s="440">
        <v>0</v>
      </c>
      <c r="W64" s="444">
        <v>12350</v>
      </c>
      <c r="X64" s="444">
        <v>12897</v>
      </c>
      <c r="Y64" s="407">
        <v>25559</v>
      </c>
      <c r="Z64" s="407">
        <v>14652</v>
      </c>
    </row>
    <row r="65" spans="1:26" ht="19.5" customHeight="1">
      <c r="A65" s="453">
        <v>58</v>
      </c>
      <c r="B65" s="450" t="s">
        <v>13</v>
      </c>
      <c r="C65" s="436">
        <v>24050</v>
      </c>
      <c r="D65" s="436">
        <v>23285</v>
      </c>
      <c r="E65" s="437">
        <v>13610</v>
      </c>
      <c r="F65" s="405">
        <v>8938</v>
      </c>
      <c r="G65" s="405">
        <v>737</v>
      </c>
      <c r="H65" s="451">
        <v>765</v>
      </c>
      <c r="I65" s="440">
        <v>138</v>
      </c>
      <c r="J65" s="440">
        <v>9677</v>
      </c>
      <c r="K65" s="440">
        <v>7041</v>
      </c>
      <c r="L65" s="440">
        <v>8255</v>
      </c>
      <c r="M65" s="441">
        <v>6</v>
      </c>
      <c r="N65" s="440">
        <v>5</v>
      </c>
      <c r="O65" s="440">
        <v>12</v>
      </c>
      <c r="P65" s="440">
        <v>100</v>
      </c>
      <c r="Q65" s="440">
        <v>7838</v>
      </c>
      <c r="R65" s="440">
        <v>6068</v>
      </c>
      <c r="S65" s="440">
        <v>6966</v>
      </c>
      <c r="T65" s="440">
        <v>1</v>
      </c>
      <c r="U65" s="440">
        <v>6</v>
      </c>
      <c r="V65" s="440">
        <v>18</v>
      </c>
      <c r="W65" s="444">
        <v>30880</v>
      </c>
      <c r="X65" s="444">
        <v>33011</v>
      </c>
      <c r="Y65" s="407">
        <v>77901</v>
      </c>
      <c r="Z65" s="407">
        <v>52206</v>
      </c>
    </row>
    <row r="66" spans="1:26" ht="19.5" customHeight="1">
      <c r="A66" s="453">
        <v>59</v>
      </c>
      <c r="B66" s="450" t="s">
        <v>14</v>
      </c>
      <c r="C66" s="436">
        <v>37768</v>
      </c>
      <c r="D66" s="436">
        <v>36041</v>
      </c>
      <c r="E66" s="437">
        <v>31400</v>
      </c>
      <c r="F66" s="405">
        <v>4486</v>
      </c>
      <c r="G66" s="405">
        <v>155</v>
      </c>
      <c r="H66" s="451">
        <v>1727</v>
      </c>
      <c r="I66" s="440">
        <v>153</v>
      </c>
      <c r="J66" s="440">
        <v>13866</v>
      </c>
      <c r="K66" s="440">
        <v>7864</v>
      </c>
      <c r="L66" s="440">
        <v>8894</v>
      </c>
      <c r="M66" s="441">
        <v>0</v>
      </c>
      <c r="N66" s="440">
        <v>3</v>
      </c>
      <c r="O66" s="440">
        <v>4</v>
      </c>
      <c r="P66" s="440">
        <v>62</v>
      </c>
      <c r="Q66" s="440">
        <v>8524</v>
      </c>
      <c r="R66" s="440">
        <v>4023</v>
      </c>
      <c r="S66" s="440">
        <v>4382</v>
      </c>
      <c r="T66" s="440">
        <v>2</v>
      </c>
      <c r="U66" s="440">
        <v>0</v>
      </c>
      <c r="V66" s="440">
        <v>0</v>
      </c>
      <c r="W66" s="444">
        <v>34497</v>
      </c>
      <c r="X66" s="444">
        <v>35887</v>
      </c>
      <c r="Y66" s="407">
        <v>117732</v>
      </c>
      <c r="Z66" s="407">
        <v>37211</v>
      </c>
    </row>
    <row r="67" spans="1:26" ht="19.5" customHeight="1">
      <c r="A67" s="453">
        <v>60</v>
      </c>
      <c r="B67" s="450" t="s">
        <v>107</v>
      </c>
      <c r="C67" s="436">
        <v>21482</v>
      </c>
      <c r="D67" s="436">
        <v>20926</v>
      </c>
      <c r="E67" s="437">
        <v>14262</v>
      </c>
      <c r="F67" s="405">
        <v>6168</v>
      </c>
      <c r="G67" s="405">
        <v>496</v>
      </c>
      <c r="H67" s="451">
        <v>556</v>
      </c>
      <c r="I67" s="440">
        <v>166</v>
      </c>
      <c r="J67" s="440">
        <v>8678</v>
      </c>
      <c r="K67" s="440">
        <v>6572</v>
      </c>
      <c r="L67" s="440">
        <v>7459</v>
      </c>
      <c r="M67" s="441">
        <v>6</v>
      </c>
      <c r="N67" s="440">
        <v>4</v>
      </c>
      <c r="O67" s="440">
        <v>10</v>
      </c>
      <c r="P67" s="440">
        <v>142</v>
      </c>
      <c r="Q67" s="440">
        <v>10847</v>
      </c>
      <c r="R67" s="440">
        <v>4984</v>
      </c>
      <c r="S67" s="440">
        <v>5554</v>
      </c>
      <c r="T67" s="440">
        <v>0</v>
      </c>
      <c r="U67" s="440">
        <v>3</v>
      </c>
      <c r="V67" s="440">
        <v>7</v>
      </c>
      <c r="W67" s="444">
        <v>31402</v>
      </c>
      <c r="X67" s="444">
        <v>32869</v>
      </c>
      <c r="Y67" s="407">
        <v>101804</v>
      </c>
      <c r="Z67" s="407">
        <v>48929</v>
      </c>
    </row>
    <row r="68" spans="1:26" ht="19.5" customHeight="1">
      <c r="A68" s="453">
        <v>61</v>
      </c>
      <c r="B68" s="450" t="s">
        <v>108</v>
      </c>
      <c r="C68" s="436">
        <v>23873</v>
      </c>
      <c r="D68" s="436">
        <v>22912</v>
      </c>
      <c r="E68" s="437">
        <v>20451</v>
      </c>
      <c r="F68" s="405">
        <v>2252</v>
      </c>
      <c r="G68" s="405">
        <v>209</v>
      </c>
      <c r="H68" s="451">
        <v>961</v>
      </c>
      <c r="I68" s="440">
        <v>181</v>
      </c>
      <c r="J68" s="440">
        <v>13530</v>
      </c>
      <c r="K68" s="440">
        <v>8100</v>
      </c>
      <c r="L68" s="440">
        <v>9568</v>
      </c>
      <c r="M68" s="441">
        <v>0</v>
      </c>
      <c r="N68" s="440">
        <v>4</v>
      </c>
      <c r="O68" s="440">
        <v>14</v>
      </c>
      <c r="P68" s="440">
        <v>75</v>
      </c>
      <c r="Q68" s="440">
        <v>3725</v>
      </c>
      <c r="R68" s="440">
        <v>1998</v>
      </c>
      <c r="S68" s="440">
        <v>2347</v>
      </c>
      <c r="T68" s="440">
        <v>0</v>
      </c>
      <c r="U68" s="440">
        <v>0</v>
      </c>
      <c r="V68" s="440">
        <v>0</v>
      </c>
      <c r="W68" s="444">
        <v>27613</v>
      </c>
      <c r="X68" s="444">
        <v>29440</v>
      </c>
      <c r="Y68" s="407">
        <v>112351</v>
      </c>
      <c r="Z68" s="407">
        <v>17726</v>
      </c>
    </row>
    <row r="69" spans="1:26" s="11" customFormat="1" ht="19.5" customHeight="1">
      <c r="A69" s="453">
        <v>62</v>
      </c>
      <c r="B69" s="450" t="s">
        <v>109</v>
      </c>
      <c r="C69" s="436">
        <v>2767</v>
      </c>
      <c r="D69" s="436">
        <v>2720</v>
      </c>
      <c r="E69" s="437">
        <v>1800</v>
      </c>
      <c r="F69" s="405">
        <v>685</v>
      </c>
      <c r="G69" s="405">
        <v>235</v>
      </c>
      <c r="H69" s="451">
        <v>47</v>
      </c>
      <c r="I69" s="440">
        <v>21</v>
      </c>
      <c r="J69" s="440">
        <v>1089</v>
      </c>
      <c r="K69" s="440">
        <v>882</v>
      </c>
      <c r="L69" s="440">
        <v>1084</v>
      </c>
      <c r="M69" s="441">
        <v>0</v>
      </c>
      <c r="N69" s="440">
        <v>0</v>
      </c>
      <c r="O69" s="440">
        <v>0</v>
      </c>
      <c r="P69" s="440">
        <v>9</v>
      </c>
      <c r="Q69" s="440">
        <v>140</v>
      </c>
      <c r="R69" s="440">
        <v>63</v>
      </c>
      <c r="S69" s="440">
        <v>85</v>
      </c>
      <c r="T69" s="440">
        <v>0</v>
      </c>
      <c r="U69" s="440">
        <v>2</v>
      </c>
      <c r="V69" s="440">
        <v>3</v>
      </c>
      <c r="W69" s="444">
        <v>2206</v>
      </c>
      <c r="X69" s="444">
        <v>2431</v>
      </c>
      <c r="Y69" s="407">
        <v>7711</v>
      </c>
      <c r="Z69" s="407">
        <v>2544</v>
      </c>
    </row>
    <row r="70" spans="1:26" s="11" customFormat="1" ht="19.5" customHeight="1">
      <c r="A70" s="453">
        <v>63</v>
      </c>
      <c r="B70" s="450" t="s">
        <v>104</v>
      </c>
      <c r="C70" s="436">
        <v>59821</v>
      </c>
      <c r="D70" s="436">
        <v>59298</v>
      </c>
      <c r="E70" s="437">
        <v>45116</v>
      </c>
      <c r="F70" s="405">
        <v>13205</v>
      </c>
      <c r="G70" s="405">
        <v>977</v>
      </c>
      <c r="H70" s="451">
        <v>523</v>
      </c>
      <c r="I70" s="440">
        <v>161</v>
      </c>
      <c r="J70" s="440">
        <v>8932</v>
      </c>
      <c r="K70" s="440">
        <v>7435</v>
      </c>
      <c r="L70" s="440">
        <v>11204</v>
      </c>
      <c r="M70" s="441">
        <v>5</v>
      </c>
      <c r="N70" s="440">
        <v>8</v>
      </c>
      <c r="O70" s="440">
        <v>28</v>
      </c>
      <c r="P70" s="440">
        <v>104</v>
      </c>
      <c r="Q70" s="440">
        <v>3253</v>
      </c>
      <c r="R70" s="440">
        <v>1568</v>
      </c>
      <c r="S70" s="440">
        <v>3265</v>
      </c>
      <c r="T70" s="440">
        <v>1</v>
      </c>
      <c r="U70" s="440">
        <v>2</v>
      </c>
      <c r="V70" s="440">
        <v>2</v>
      </c>
      <c r="W70" s="444">
        <v>21469</v>
      </c>
      <c r="X70" s="444">
        <v>26955</v>
      </c>
      <c r="Y70" s="407">
        <v>344610</v>
      </c>
      <c r="Z70" s="407">
        <v>51641</v>
      </c>
    </row>
    <row r="71" spans="1:26" ht="19.5" customHeight="1">
      <c r="A71" s="453">
        <v>64</v>
      </c>
      <c r="B71" s="450" t="s">
        <v>105</v>
      </c>
      <c r="C71" s="436">
        <v>19417</v>
      </c>
      <c r="D71" s="436">
        <v>18806</v>
      </c>
      <c r="E71" s="437">
        <v>13314</v>
      </c>
      <c r="F71" s="405">
        <v>5323</v>
      </c>
      <c r="G71" s="405">
        <v>169</v>
      </c>
      <c r="H71" s="451">
        <v>611</v>
      </c>
      <c r="I71" s="440">
        <v>153</v>
      </c>
      <c r="J71" s="440">
        <v>8908</v>
      </c>
      <c r="K71" s="440">
        <v>4302</v>
      </c>
      <c r="L71" s="440">
        <v>4842</v>
      </c>
      <c r="M71" s="441">
        <v>2</v>
      </c>
      <c r="N71" s="440">
        <v>2</v>
      </c>
      <c r="O71" s="440">
        <v>2</v>
      </c>
      <c r="P71" s="440">
        <v>55</v>
      </c>
      <c r="Q71" s="440">
        <v>7275</v>
      </c>
      <c r="R71" s="440">
        <v>2981</v>
      </c>
      <c r="S71" s="440">
        <v>3257</v>
      </c>
      <c r="T71" s="440">
        <v>3</v>
      </c>
      <c r="U71" s="440">
        <v>2</v>
      </c>
      <c r="V71" s="440">
        <v>5</v>
      </c>
      <c r="W71" s="444">
        <v>23683</v>
      </c>
      <c r="X71" s="444">
        <v>24502</v>
      </c>
      <c r="Y71" s="407">
        <v>53789</v>
      </c>
      <c r="Z71" s="407">
        <v>35920</v>
      </c>
    </row>
    <row r="72" spans="1:26" ht="19.5" customHeight="1">
      <c r="A72" s="453">
        <v>65</v>
      </c>
      <c r="B72" s="450" t="s">
        <v>106</v>
      </c>
      <c r="C72" s="436">
        <v>21546</v>
      </c>
      <c r="D72" s="436">
        <v>21302</v>
      </c>
      <c r="E72" s="437">
        <v>19151</v>
      </c>
      <c r="F72" s="405">
        <v>1673</v>
      </c>
      <c r="G72" s="405">
        <v>478</v>
      </c>
      <c r="H72" s="451">
        <v>244</v>
      </c>
      <c r="I72" s="440">
        <v>88</v>
      </c>
      <c r="J72" s="440">
        <v>5079</v>
      </c>
      <c r="K72" s="440">
        <v>3596</v>
      </c>
      <c r="L72" s="440">
        <v>5216</v>
      </c>
      <c r="M72" s="441">
        <v>1</v>
      </c>
      <c r="N72" s="440">
        <v>7</v>
      </c>
      <c r="O72" s="440">
        <v>23</v>
      </c>
      <c r="P72" s="440">
        <v>26</v>
      </c>
      <c r="Q72" s="440">
        <v>1206</v>
      </c>
      <c r="R72" s="440">
        <v>503</v>
      </c>
      <c r="S72" s="440">
        <v>783</v>
      </c>
      <c r="T72" s="440">
        <v>0</v>
      </c>
      <c r="U72" s="440">
        <v>1</v>
      </c>
      <c r="V72" s="440">
        <v>4</v>
      </c>
      <c r="W72" s="444">
        <v>10507</v>
      </c>
      <c r="X72" s="444">
        <v>12426</v>
      </c>
      <c r="Y72" s="407">
        <v>146657</v>
      </c>
      <c r="Z72" s="407">
        <v>8697</v>
      </c>
    </row>
    <row r="73" spans="1:26" ht="19.5" customHeight="1">
      <c r="A73" s="453">
        <v>66</v>
      </c>
      <c r="B73" s="450" t="s">
        <v>87</v>
      </c>
      <c r="C73" s="436">
        <v>21462</v>
      </c>
      <c r="D73" s="436">
        <v>21173</v>
      </c>
      <c r="E73" s="437">
        <v>12122</v>
      </c>
      <c r="F73" s="405">
        <v>8601</v>
      </c>
      <c r="G73" s="405">
        <v>450</v>
      </c>
      <c r="H73" s="451">
        <v>289</v>
      </c>
      <c r="I73" s="440">
        <v>137</v>
      </c>
      <c r="J73" s="440">
        <v>10875</v>
      </c>
      <c r="K73" s="440">
        <v>6627</v>
      </c>
      <c r="L73" s="440">
        <v>7627</v>
      </c>
      <c r="M73" s="441">
        <v>5</v>
      </c>
      <c r="N73" s="440">
        <v>2</v>
      </c>
      <c r="O73" s="440">
        <v>3</v>
      </c>
      <c r="P73" s="440">
        <v>93</v>
      </c>
      <c r="Q73" s="440">
        <v>10299</v>
      </c>
      <c r="R73" s="440">
        <v>6352</v>
      </c>
      <c r="S73" s="440">
        <v>7200</v>
      </c>
      <c r="T73" s="440">
        <v>1</v>
      </c>
      <c r="U73" s="440">
        <v>3</v>
      </c>
      <c r="V73" s="440">
        <v>5</v>
      </c>
      <c r="W73" s="444">
        <v>34394</v>
      </c>
      <c r="X73" s="444">
        <v>36245</v>
      </c>
      <c r="Y73" s="407">
        <v>95538</v>
      </c>
      <c r="Z73" s="407">
        <v>56778</v>
      </c>
    </row>
    <row r="74" spans="1:26" ht="19.5" customHeight="1">
      <c r="A74" s="453">
        <v>67</v>
      </c>
      <c r="B74" s="450" t="s">
        <v>88</v>
      </c>
      <c r="C74" s="436">
        <v>13145</v>
      </c>
      <c r="D74" s="436">
        <v>12455</v>
      </c>
      <c r="E74" s="437">
        <v>11538</v>
      </c>
      <c r="F74" s="405">
        <v>801</v>
      </c>
      <c r="G74" s="405">
        <v>116</v>
      </c>
      <c r="H74" s="451">
        <v>690</v>
      </c>
      <c r="I74" s="440">
        <v>135</v>
      </c>
      <c r="J74" s="440">
        <v>8854</v>
      </c>
      <c r="K74" s="440">
        <v>3694</v>
      </c>
      <c r="L74" s="440">
        <v>4265</v>
      </c>
      <c r="M74" s="441">
        <v>0</v>
      </c>
      <c r="N74" s="440">
        <v>7</v>
      </c>
      <c r="O74" s="440">
        <v>15</v>
      </c>
      <c r="P74" s="440">
        <v>14</v>
      </c>
      <c r="Q74" s="440">
        <v>127</v>
      </c>
      <c r="R74" s="440">
        <v>79</v>
      </c>
      <c r="S74" s="440">
        <v>101</v>
      </c>
      <c r="T74" s="440">
        <v>0</v>
      </c>
      <c r="U74" s="440">
        <v>0</v>
      </c>
      <c r="V74" s="440">
        <v>0</v>
      </c>
      <c r="W74" s="444">
        <v>12910</v>
      </c>
      <c r="X74" s="444">
        <v>13511</v>
      </c>
      <c r="Y74" s="407">
        <v>47031</v>
      </c>
      <c r="Z74" s="407">
        <v>2901</v>
      </c>
    </row>
    <row r="75" spans="1:26" ht="19.5" customHeight="1">
      <c r="A75" s="414">
        <v>68</v>
      </c>
      <c r="B75" s="450" t="s">
        <v>89</v>
      </c>
      <c r="C75" s="436">
        <v>21968</v>
      </c>
      <c r="D75" s="436">
        <v>21449</v>
      </c>
      <c r="E75" s="437">
        <v>13875</v>
      </c>
      <c r="F75" s="405">
        <v>7386</v>
      </c>
      <c r="G75" s="405">
        <v>188</v>
      </c>
      <c r="H75" s="451">
        <v>519</v>
      </c>
      <c r="I75" s="440">
        <v>96</v>
      </c>
      <c r="J75" s="440">
        <v>8066</v>
      </c>
      <c r="K75" s="440">
        <v>4128</v>
      </c>
      <c r="L75" s="440">
        <v>4909</v>
      </c>
      <c r="M75" s="441">
        <v>1</v>
      </c>
      <c r="N75" s="440">
        <v>3</v>
      </c>
      <c r="O75" s="440">
        <v>6</v>
      </c>
      <c r="P75" s="440">
        <v>59</v>
      </c>
      <c r="Q75" s="440">
        <v>6355</v>
      </c>
      <c r="R75" s="440">
        <v>2836</v>
      </c>
      <c r="S75" s="440">
        <v>3409</v>
      </c>
      <c r="T75" s="440">
        <v>0</v>
      </c>
      <c r="U75" s="440">
        <v>4</v>
      </c>
      <c r="V75" s="440">
        <v>9</v>
      </c>
      <c r="W75" s="444">
        <v>21548</v>
      </c>
      <c r="X75" s="444">
        <v>22910</v>
      </c>
      <c r="Y75" s="407">
        <v>105480</v>
      </c>
      <c r="Z75" s="407">
        <v>40455</v>
      </c>
    </row>
    <row r="76" spans="1:26" ht="19.5" customHeight="1">
      <c r="A76" s="414">
        <v>69</v>
      </c>
      <c r="B76" s="450" t="s">
        <v>128</v>
      </c>
      <c r="C76" s="436">
        <v>2787</v>
      </c>
      <c r="D76" s="436">
        <v>2727</v>
      </c>
      <c r="E76" s="437">
        <v>1621</v>
      </c>
      <c r="F76" s="405">
        <v>1013</v>
      </c>
      <c r="G76" s="405">
        <v>93</v>
      </c>
      <c r="H76" s="451">
        <v>60</v>
      </c>
      <c r="I76" s="440">
        <v>14</v>
      </c>
      <c r="J76" s="440">
        <v>1452</v>
      </c>
      <c r="K76" s="440">
        <v>1127</v>
      </c>
      <c r="L76" s="440">
        <v>1327</v>
      </c>
      <c r="M76" s="441">
        <v>1</v>
      </c>
      <c r="N76" s="440">
        <v>0</v>
      </c>
      <c r="O76" s="440">
        <v>0</v>
      </c>
      <c r="P76" s="440">
        <v>20</v>
      </c>
      <c r="Q76" s="440">
        <v>741</v>
      </c>
      <c r="R76" s="440">
        <v>547</v>
      </c>
      <c r="S76" s="440">
        <v>656</v>
      </c>
      <c r="T76" s="440">
        <v>0</v>
      </c>
      <c r="U76" s="440">
        <v>0</v>
      </c>
      <c r="V76" s="440">
        <v>0</v>
      </c>
      <c r="W76" s="444">
        <v>3902</v>
      </c>
      <c r="X76" s="444">
        <v>4211</v>
      </c>
      <c r="Y76" s="407">
        <v>9532</v>
      </c>
      <c r="Z76" s="407">
        <v>5481</v>
      </c>
    </row>
    <row r="77" spans="1:26" ht="19.5" customHeight="1">
      <c r="A77" s="414">
        <v>70</v>
      </c>
      <c r="B77" s="450" t="s">
        <v>129</v>
      </c>
      <c r="C77" s="436">
        <v>12714</v>
      </c>
      <c r="D77" s="436">
        <v>12522</v>
      </c>
      <c r="E77" s="437">
        <v>7811</v>
      </c>
      <c r="F77" s="405">
        <v>4545</v>
      </c>
      <c r="G77" s="405">
        <v>166</v>
      </c>
      <c r="H77" s="451">
        <v>192</v>
      </c>
      <c r="I77" s="440">
        <v>90</v>
      </c>
      <c r="J77" s="440">
        <v>5610</v>
      </c>
      <c r="K77" s="440">
        <v>2910</v>
      </c>
      <c r="L77" s="440">
        <v>3445</v>
      </c>
      <c r="M77" s="441">
        <v>4</v>
      </c>
      <c r="N77" s="440">
        <v>6</v>
      </c>
      <c r="O77" s="440">
        <v>13</v>
      </c>
      <c r="P77" s="440">
        <v>44</v>
      </c>
      <c r="Q77" s="440">
        <v>3898</v>
      </c>
      <c r="R77" s="440">
        <v>2144</v>
      </c>
      <c r="S77" s="440">
        <v>2510</v>
      </c>
      <c r="T77" s="440">
        <v>4</v>
      </c>
      <c r="U77" s="440">
        <v>7</v>
      </c>
      <c r="V77" s="440">
        <v>16</v>
      </c>
      <c r="W77" s="444">
        <v>14717</v>
      </c>
      <c r="X77" s="444">
        <v>15634</v>
      </c>
      <c r="Y77" s="407">
        <v>45046</v>
      </c>
      <c r="Z77" s="407">
        <v>25314</v>
      </c>
    </row>
    <row r="78" spans="1:26" ht="19.5" customHeight="1">
      <c r="A78" s="414">
        <v>71</v>
      </c>
      <c r="B78" s="450" t="s">
        <v>130</v>
      </c>
      <c r="C78" s="436">
        <v>8399</v>
      </c>
      <c r="D78" s="436">
        <v>8169</v>
      </c>
      <c r="E78" s="437">
        <v>6121</v>
      </c>
      <c r="F78" s="405">
        <v>1928</v>
      </c>
      <c r="G78" s="405">
        <v>120</v>
      </c>
      <c r="H78" s="451">
        <v>230</v>
      </c>
      <c r="I78" s="440">
        <v>62</v>
      </c>
      <c r="J78" s="440">
        <v>3705</v>
      </c>
      <c r="K78" s="440">
        <v>2629</v>
      </c>
      <c r="L78" s="440">
        <v>3090</v>
      </c>
      <c r="M78" s="441">
        <v>4</v>
      </c>
      <c r="N78" s="440">
        <v>0</v>
      </c>
      <c r="O78" s="440">
        <v>0</v>
      </c>
      <c r="P78" s="440">
        <v>20</v>
      </c>
      <c r="Q78" s="440">
        <v>2049</v>
      </c>
      <c r="R78" s="440">
        <v>1711</v>
      </c>
      <c r="S78" s="440">
        <v>1954</v>
      </c>
      <c r="T78" s="440">
        <v>1</v>
      </c>
      <c r="U78" s="440">
        <v>2</v>
      </c>
      <c r="V78" s="440">
        <v>3</v>
      </c>
      <c r="W78" s="444">
        <v>10183</v>
      </c>
      <c r="X78" s="444">
        <v>10888</v>
      </c>
      <c r="Y78" s="407">
        <v>31352</v>
      </c>
      <c r="Z78" s="407">
        <v>12497</v>
      </c>
    </row>
    <row r="79" spans="1:26" ht="19.5" customHeight="1">
      <c r="A79" s="414">
        <v>72</v>
      </c>
      <c r="B79" s="450" t="s">
        <v>131</v>
      </c>
      <c r="C79" s="436">
        <v>9731</v>
      </c>
      <c r="D79" s="436">
        <v>9629</v>
      </c>
      <c r="E79" s="437">
        <v>8517</v>
      </c>
      <c r="F79" s="405">
        <v>866</v>
      </c>
      <c r="G79" s="405">
        <v>246</v>
      </c>
      <c r="H79" s="451">
        <v>102</v>
      </c>
      <c r="I79" s="440">
        <v>53</v>
      </c>
      <c r="J79" s="440">
        <v>2046</v>
      </c>
      <c r="K79" s="440">
        <v>1653</v>
      </c>
      <c r="L79" s="440">
        <v>2588</v>
      </c>
      <c r="M79" s="441">
        <v>0</v>
      </c>
      <c r="N79" s="440">
        <v>6</v>
      </c>
      <c r="O79" s="440">
        <v>24</v>
      </c>
      <c r="P79" s="440">
        <v>30</v>
      </c>
      <c r="Q79" s="440">
        <v>4378</v>
      </c>
      <c r="R79" s="440">
        <v>1460</v>
      </c>
      <c r="S79" s="440">
        <v>2398</v>
      </c>
      <c r="T79" s="440">
        <v>0</v>
      </c>
      <c r="U79" s="440">
        <v>0</v>
      </c>
      <c r="V79" s="440">
        <v>0</v>
      </c>
      <c r="W79" s="444">
        <v>9626</v>
      </c>
      <c r="X79" s="444">
        <v>11517</v>
      </c>
      <c r="Y79" s="407">
        <v>61017</v>
      </c>
      <c r="Z79" s="407">
        <v>14795</v>
      </c>
    </row>
    <row r="80" spans="1:26" ht="19.5" customHeight="1">
      <c r="A80" s="414">
        <v>73</v>
      </c>
      <c r="B80" s="450" t="s">
        <v>132</v>
      </c>
      <c r="C80" s="436">
        <v>7598</v>
      </c>
      <c r="D80" s="436">
        <v>7554</v>
      </c>
      <c r="E80" s="437">
        <v>6725</v>
      </c>
      <c r="F80" s="405">
        <v>666</v>
      </c>
      <c r="G80" s="405">
        <v>163</v>
      </c>
      <c r="H80" s="451">
        <v>44</v>
      </c>
      <c r="I80" s="440">
        <v>26</v>
      </c>
      <c r="J80" s="440">
        <v>1296</v>
      </c>
      <c r="K80" s="440">
        <v>1049</v>
      </c>
      <c r="L80" s="440">
        <v>1962</v>
      </c>
      <c r="M80" s="441">
        <v>1</v>
      </c>
      <c r="N80" s="440">
        <v>8</v>
      </c>
      <c r="O80" s="440">
        <v>29</v>
      </c>
      <c r="P80" s="440">
        <v>2</v>
      </c>
      <c r="Q80" s="440">
        <v>159</v>
      </c>
      <c r="R80" s="440">
        <v>85</v>
      </c>
      <c r="S80" s="440">
        <v>209</v>
      </c>
      <c r="T80" s="440">
        <v>0</v>
      </c>
      <c r="U80" s="440">
        <v>0</v>
      </c>
      <c r="V80" s="440">
        <v>0</v>
      </c>
      <c r="W80" s="444">
        <v>2626</v>
      </c>
      <c r="X80" s="444">
        <v>3684</v>
      </c>
      <c r="Y80" s="407">
        <v>71023</v>
      </c>
      <c r="Z80" s="407">
        <v>2629</v>
      </c>
    </row>
    <row r="81" spans="1:26" ht="19.5" customHeight="1">
      <c r="A81" s="414">
        <v>74</v>
      </c>
      <c r="B81" s="450" t="s">
        <v>133</v>
      </c>
      <c r="C81" s="436">
        <v>5013</v>
      </c>
      <c r="D81" s="436">
        <v>4778</v>
      </c>
      <c r="E81" s="437">
        <v>4328</v>
      </c>
      <c r="F81" s="405">
        <v>382</v>
      </c>
      <c r="G81" s="405">
        <v>68</v>
      </c>
      <c r="H81" s="451">
        <v>235</v>
      </c>
      <c r="I81" s="440">
        <v>49</v>
      </c>
      <c r="J81" s="440">
        <v>2960</v>
      </c>
      <c r="K81" s="440">
        <v>1463</v>
      </c>
      <c r="L81" s="440">
        <v>1686</v>
      </c>
      <c r="M81" s="441">
        <v>1</v>
      </c>
      <c r="N81" s="440">
        <v>1</v>
      </c>
      <c r="O81" s="440">
        <v>3</v>
      </c>
      <c r="P81" s="440">
        <v>9</v>
      </c>
      <c r="Q81" s="440">
        <v>50</v>
      </c>
      <c r="R81" s="440">
        <v>32</v>
      </c>
      <c r="S81" s="440">
        <v>43</v>
      </c>
      <c r="T81" s="440">
        <v>1</v>
      </c>
      <c r="U81" s="440">
        <v>0</v>
      </c>
      <c r="V81" s="440">
        <v>0</v>
      </c>
      <c r="W81" s="444">
        <v>4566</v>
      </c>
      <c r="X81" s="444">
        <v>4802</v>
      </c>
      <c r="Y81" s="407">
        <v>17995</v>
      </c>
      <c r="Z81" s="407">
        <v>1363</v>
      </c>
    </row>
    <row r="82" spans="1:26" ht="19.5" customHeight="1">
      <c r="A82" s="414">
        <v>75</v>
      </c>
      <c r="B82" s="450" t="s">
        <v>134</v>
      </c>
      <c r="C82" s="436">
        <v>4770</v>
      </c>
      <c r="D82" s="436">
        <v>4723</v>
      </c>
      <c r="E82" s="437">
        <v>2107</v>
      </c>
      <c r="F82" s="405">
        <v>2431</v>
      </c>
      <c r="G82" s="405">
        <v>185</v>
      </c>
      <c r="H82" s="451">
        <v>47</v>
      </c>
      <c r="I82" s="440">
        <v>16</v>
      </c>
      <c r="J82" s="440">
        <v>1415</v>
      </c>
      <c r="K82" s="440">
        <v>1274</v>
      </c>
      <c r="L82" s="440">
        <v>1475</v>
      </c>
      <c r="M82" s="441">
        <v>0</v>
      </c>
      <c r="N82" s="440">
        <v>0</v>
      </c>
      <c r="O82" s="440">
        <v>0</v>
      </c>
      <c r="P82" s="440">
        <v>29</v>
      </c>
      <c r="Q82" s="440">
        <v>300</v>
      </c>
      <c r="R82" s="440">
        <v>134</v>
      </c>
      <c r="S82" s="440">
        <v>184</v>
      </c>
      <c r="T82" s="440">
        <v>1</v>
      </c>
      <c r="U82" s="440">
        <v>0</v>
      </c>
      <c r="V82" s="440">
        <v>0</v>
      </c>
      <c r="W82" s="444">
        <v>3169</v>
      </c>
      <c r="X82" s="444">
        <v>3420</v>
      </c>
      <c r="Y82" s="407">
        <v>18355</v>
      </c>
      <c r="Z82" s="407">
        <v>8459</v>
      </c>
    </row>
    <row r="83" spans="1:26" ht="19.5" customHeight="1">
      <c r="A83" s="414">
        <v>76</v>
      </c>
      <c r="B83" s="452" t="s">
        <v>135</v>
      </c>
      <c r="C83" s="436">
        <v>5584</v>
      </c>
      <c r="D83" s="436">
        <v>5476</v>
      </c>
      <c r="E83" s="437">
        <v>4260</v>
      </c>
      <c r="F83" s="405">
        <v>1124</v>
      </c>
      <c r="G83" s="405">
        <v>92</v>
      </c>
      <c r="H83" s="451">
        <v>108</v>
      </c>
      <c r="I83" s="440">
        <v>28</v>
      </c>
      <c r="J83" s="440">
        <v>2108</v>
      </c>
      <c r="K83" s="440">
        <v>1385</v>
      </c>
      <c r="L83" s="440">
        <v>1780</v>
      </c>
      <c r="M83" s="441">
        <v>2</v>
      </c>
      <c r="N83" s="440">
        <v>4</v>
      </c>
      <c r="O83" s="440">
        <v>12</v>
      </c>
      <c r="P83" s="440">
        <v>22</v>
      </c>
      <c r="Q83" s="440">
        <v>1928</v>
      </c>
      <c r="R83" s="440">
        <v>747</v>
      </c>
      <c r="S83" s="440">
        <v>916</v>
      </c>
      <c r="T83" s="440">
        <v>2</v>
      </c>
      <c r="U83" s="440">
        <v>0</v>
      </c>
      <c r="V83" s="440">
        <v>0</v>
      </c>
      <c r="W83" s="444">
        <v>6226</v>
      </c>
      <c r="X83" s="444">
        <v>6798</v>
      </c>
      <c r="Y83" s="407">
        <v>37534</v>
      </c>
      <c r="Z83" s="407">
        <v>8703</v>
      </c>
    </row>
    <row r="84" spans="1:26" ht="19.5" customHeight="1">
      <c r="A84" s="414">
        <v>77</v>
      </c>
      <c r="B84" s="452" t="s">
        <v>136</v>
      </c>
      <c r="C84" s="436">
        <v>10215</v>
      </c>
      <c r="D84" s="436">
        <v>9668</v>
      </c>
      <c r="E84" s="437">
        <v>8763</v>
      </c>
      <c r="F84" s="405">
        <v>874</v>
      </c>
      <c r="G84" s="405">
        <v>31</v>
      </c>
      <c r="H84" s="451">
        <v>547</v>
      </c>
      <c r="I84" s="440">
        <v>60</v>
      </c>
      <c r="J84" s="440">
        <v>4061</v>
      </c>
      <c r="K84" s="440">
        <v>2126</v>
      </c>
      <c r="L84" s="440">
        <v>2480</v>
      </c>
      <c r="M84" s="441">
        <v>0</v>
      </c>
      <c r="N84" s="440">
        <v>3</v>
      </c>
      <c r="O84" s="440">
        <v>5</v>
      </c>
      <c r="P84" s="440">
        <v>16</v>
      </c>
      <c r="Q84" s="440">
        <v>582</v>
      </c>
      <c r="R84" s="440">
        <v>256</v>
      </c>
      <c r="S84" s="440">
        <v>291</v>
      </c>
      <c r="T84" s="440">
        <v>0</v>
      </c>
      <c r="U84" s="440">
        <v>0</v>
      </c>
      <c r="V84" s="440">
        <v>0</v>
      </c>
      <c r="W84" s="444">
        <v>7104</v>
      </c>
      <c r="X84" s="444">
        <v>7495</v>
      </c>
      <c r="Y84" s="407">
        <v>34395</v>
      </c>
      <c r="Z84" s="407">
        <v>4324</v>
      </c>
    </row>
    <row r="85" spans="1:26" ht="19.5" customHeight="1">
      <c r="A85" s="414">
        <v>78</v>
      </c>
      <c r="B85" s="452" t="s">
        <v>137</v>
      </c>
      <c r="C85" s="436">
        <v>6366</v>
      </c>
      <c r="D85" s="436">
        <v>6088</v>
      </c>
      <c r="E85" s="437">
        <v>5309</v>
      </c>
      <c r="F85" s="405">
        <v>676</v>
      </c>
      <c r="G85" s="405">
        <v>103</v>
      </c>
      <c r="H85" s="451">
        <v>278</v>
      </c>
      <c r="I85" s="440">
        <v>50</v>
      </c>
      <c r="J85" s="440">
        <v>3235</v>
      </c>
      <c r="K85" s="440">
        <v>1802</v>
      </c>
      <c r="L85" s="440">
        <v>2079</v>
      </c>
      <c r="M85" s="441">
        <v>1</v>
      </c>
      <c r="N85" s="440">
        <v>1</v>
      </c>
      <c r="O85" s="440">
        <v>3</v>
      </c>
      <c r="P85" s="440">
        <v>8</v>
      </c>
      <c r="Q85" s="440">
        <v>280</v>
      </c>
      <c r="R85" s="440">
        <v>273</v>
      </c>
      <c r="S85" s="440">
        <v>308</v>
      </c>
      <c r="T85" s="440">
        <v>0</v>
      </c>
      <c r="U85" s="440">
        <v>0</v>
      </c>
      <c r="V85" s="440">
        <v>0</v>
      </c>
      <c r="W85" s="444">
        <v>5650</v>
      </c>
      <c r="X85" s="444">
        <v>5964</v>
      </c>
      <c r="Y85" s="407">
        <v>30772</v>
      </c>
      <c r="Z85" s="407">
        <v>3041</v>
      </c>
    </row>
    <row r="86" spans="1:26" ht="19.5" customHeight="1">
      <c r="A86" s="414">
        <v>79</v>
      </c>
      <c r="B86" s="452" t="s">
        <v>138</v>
      </c>
      <c r="C86" s="436">
        <v>6825</v>
      </c>
      <c r="D86" s="436">
        <v>6738</v>
      </c>
      <c r="E86" s="437">
        <v>4804</v>
      </c>
      <c r="F86" s="405">
        <v>1799</v>
      </c>
      <c r="G86" s="405">
        <v>135</v>
      </c>
      <c r="H86" s="451">
        <v>87</v>
      </c>
      <c r="I86" s="440">
        <v>32</v>
      </c>
      <c r="J86" s="440">
        <v>2270</v>
      </c>
      <c r="K86" s="440">
        <v>1812</v>
      </c>
      <c r="L86" s="440">
        <v>2200</v>
      </c>
      <c r="M86" s="441">
        <v>1</v>
      </c>
      <c r="N86" s="440">
        <v>3</v>
      </c>
      <c r="O86" s="440">
        <v>9</v>
      </c>
      <c r="P86" s="440">
        <v>20</v>
      </c>
      <c r="Q86" s="440">
        <v>1258</v>
      </c>
      <c r="R86" s="440">
        <v>725</v>
      </c>
      <c r="S86" s="440">
        <v>910</v>
      </c>
      <c r="T86" s="440">
        <v>0</v>
      </c>
      <c r="U86" s="440">
        <v>4</v>
      </c>
      <c r="V86" s="440">
        <v>9</v>
      </c>
      <c r="W86" s="444">
        <v>6125</v>
      </c>
      <c r="X86" s="444">
        <v>6709</v>
      </c>
      <c r="Y86" s="407">
        <v>33498</v>
      </c>
      <c r="Z86" s="407">
        <v>9318</v>
      </c>
    </row>
    <row r="87" spans="1:26" ht="19.5" customHeight="1">
      <c r="A87" s="414">
        <v>80</v>
      </c>
      <c r="B87" s="452" t="s">
        <v>38</v>
      </c>
      <c r="C87" s="436">
        <v>17746</v>
      </c>
      <c r="D87" s="436">
        <v>17376</v>
      </c>
      <c r="E87" s="437">
        <v>14301</v>
      </c>
      <c r="F87" s="405">
        <v>2916</v>
      </c>
      <c r="G87" s="405">
        <v>159</v>
      </c>
      <c r="H87" s="451">
        <v>370</v>
      </c>
      <c r="I87" s="440">
        <v>103</v>
      </c>
      <c r="J87" s="440">
        <v>6712</v>
      </c>
      <c r="K87" s="440">
        <v>4483</v>
      </c>
      <c r="L87" s="440">
        <v>5703</v>
      </c>
      <c r="M87" s="441">
        <v>3</v>
      </c>
      <c r="N87" s="440">
        <v>5</v>
      </c>
      <c r="O87" s="440">
        <v>20</v>
      </c>
      <c r="P87" s="440">
        <v>52</v>
      </c>
      <c r="Q87" s="440">
        <v>2537</v>
      </c>
      <c r="R87" s="440">
        <v>1110</v>
      </c>
      <c r="S87" s="440">
        <v>1423</v>
      </c>
      <c r="T87" s="440">
        <v>1</v>
      </c>
      <c r="U87" s="440">
        <v>2</v>
      </c>
      <c r="V87" s="440">
        <v>3</v>
      </c>
      <c r="W87" s="444">
        <v>15008</v>
      </c>
      <c r="X87" s="444">
        <v>16557</v>
      </c>
      <c r="Y87" s="407">
        <v>78218</v>
      </c>
      <c r="Z87" s="407">
        <v>16188</v>
      </c>
    </row>
    <row r="88" spans="1:26" ht="19.5" customHeight="1">
      <c r="A88" s="414">
        <v>81</v>
      </c>
      <c r="B88" s="452" t="s">
        <v>157</v>
      </c>
      <c r="C88" s="436">
        <v>14034</v>
      </c>
      <c r="D88" s="436">
        <v>13523</v>
      </c>
      <c r="E88" s="437">
        <v>11400</v>
      </c>
      <c r="F88" s="405">
        <v>1974</v>
      </c>
      <c r="G88" s="405">
        <v>149</v>
      </c>
      <c r="H88" s="451">
        <v>511</v>
      </c>
      <c r="I88" s="440">
        <v>130</v>
      </c>
      <c r="J88" s="440">
        <v>6431</v>
      </c>
      <c r="K88" s="440">
        <v>4373</v>
      </c>
      <c r="L88" s="440">
        <v>5096</v>
      </c>
      <c r="M88" s="441">
        <v>0</v>
      </c>
      <c r="N88" s="440">
        <v>4</v>
      </c>
      <c r="O88" s="440">
        <v>9</v>
      </c>
      <c r="P88" s="440">
        <v>69</v>
      </c>
      <c r="Q88" s="440">
        <v>3408</v>
      </c>
      <c r="R88" s="440">
        <v>1217</v>
      </c>
      <c r="S88" s="440">
        <v>1408</v>
      </c>
      <c r="T88" s="440">
        <v>0</v>
      </c>
      <c r="U88" s="440">
        <v>3</v>
      </c>
      <c r="V88" s="440">
        <v>3</v>
      </c>
      <c r="W88" s="444">
        <v>15635</v>
      </c>
      <c r="X88" s="444">
        <v>16554</v>
      </c>
      <c r="Y88" s="407">
        <v>53860</v>
      </c>
      <c r="Z88" s="407">
        <v>15214</v>
      </c>
    </row>
    <row r="89" spans="1:26" ht="19.5" customHeight="1">
      <c r="A89" s="414"/>
      <c r="B89" s="452" t="s">
        <v>696</v>
      </c>
      <c r="C89" s="454">
        <v>0</v>
      </c>
      <c r="D89" s="454">
        <v>0</v>
      </c>
      <c r="E89" s="454">
        <v>0</v>
      </c>
      <c r="F89" s="454">
        <v>0</v>
      </c>
      <c r="G89" s="454">
        <v>0</v>
      </c>
      <c r="H89" s="454">
        <v>0</v>
      </c>
      <c r="I89" s="440">
        <v>0</v>
      </c>
      <c r="J89" s="455">
        <v>1</v>
      </c>
      <c r="K89" s="455">
        <v>0</v>
      </c>
      <c r="L89" s="455">
        <v>0</v>
      </c>
      <c r="M89" s="455">
        <v>0</v>
      </c>
      <c r="N89" s="455">
        <v>0</v>
      </c>
      <c r="O89" s="455">
        <v>0</v>
      </c>
      <c r="P89" s="440">
        <v>0</v>
      </c>
      <c r="Q89" s="455">
        <v>0</v>
      </c>
      <c r="R89" s="455">
        <v>0</v>
      </c>
      <c r="S89" s="455">
        <v>0</v>
      </c>
      <c r="T89" s="455">
        <v>0</v>
      </c>
      <c r="U89" s="455">
        <v>0</v>
      </c>
      <c r="V89" s="455">
        <v>0</v>
      </c>
      <c r="W89" s="444">
        <v>1</v>
      </c>
      <c r="X89" s="444">
        <v>1</v>
      </c>
      <c r="Y89" s="407">
        <v>2</v>
      </c>
      <c r="Z89" s="407">
        <v>0</v>
      </c>
    </row>
    <row r="90" spans="1:26" ht="30" customHeight="1">
      <c r="A90" s="744" t="s">
        <v>540</v>
      </c>
      <c r="B90" s="744"/>
      <c r="C90" s="456">
        <v>3227370</v>
      </c>
      <c r="D90" s="456">
        <v>3099401</v>
      </c>
      <c r="E90" s="456">
        <v>2584696</v>
      </c>
      <c r="F90" s="456">
        <v>490004</v>
      </c>
      <c r="G90" s="456">
        <v>24701</v>
      </c>
      <c r="H90" s="456">
        <v>127969</v>
      </c>
      <c r="I90" s="456">
        <v>15660</v>
      </c>
      <c r="J90" s="456">
        <v>1136104</v>
      </c>
      <c r="K90" s="456">
        <v>652745</v>
      </c>
      <c r="L90" s="456">
        <v>777366</v>
      </c>
      <c r="M90" s="456">
        <v>299</v>
      </c>
      <c r="N90" s="456">
        <v>443</v>
      </c>
      <c r="O90" s="456">
        <v>1143</v>
      </c>
      <c r="P90" s="456">
        <v>6436</v>
      </c>
      <c r="Q90" s="456">
        <v>499628</v>
      </c>
      <c r="R90" s="456">
        <v>240608</v>
      </c>
      <c r="S90" s="456">
        <v>279782</v>
      </c>
      <c r="T90" s="456">
        <v>103</v>
      </c>
      <c r="U90" s="456">
        <v>158</v>
      </c>
      <c r="V90" s="456">
        <v>325</v>
      </c>
      <c r="W90" s="456">
        <v>2552184</v>
      </c>
      <c r="X90" s="456">
        <v>2716846</v>
      </c>
      <c r="Y90" s="456">
        <v>12895628</v>
      </c>
      <c r="Z90" s="456">
        <v>2915784</v>
      </c>
    </row>
    <row r="91" spans="1:26">
      <c r="P91" s="28"/>
      <c r="Q91" s="29"/>
      <c r="R91" s="28"/>
      <c r="S91" s="29"/>
      <c r="T91" s="28"/>
      <c r="U91" s="28"/>
      <c r="V91" s="28"/>
      <c r="W91" s="28"/>
      <c r="X91" s="28"/>
      <c r="Y91" s="28"/>
      <c r="Z91" s="28"/>
    </row>
    <row r="94" spans="1:26">
      <c r="S94" s="10"/>
    </row>
  </sheetData>
  <mergeCells count="19">
    <mergeCell ref="X4:X7"/>
    <mergeCell ref="P4:V5"/>
    <mergeCell ref="W4:W7"/>
    <mergeCell ref="Y3:Z3"/>
    <mergeCell ref="A90:B90"/>
    <mergeCell ref="C4:H5"/>
    <mergeCell ref="A4:A7"/>
    <mergeCell ref="I6:L6"/>
    <mergeCell ref="M6:O6"/>
    <mergeCell ref="B4:B7"/>
    <mergeCell ref="C6:C7"/>
    <mergeCell ref="H6:H7"/>
    <mergeCell ref="E6:G6"/>
    <mergeCell ref="D6:D7"/>
    <mergeCell ref="I4:O5"/>
    <mergeCell ref="P6:S6"/>
    <mergeCell ref="T6:V6"/>
    <mergeCell ref="Z4:Z7"/>
    <mergeCell ref="Y4:Y7"/>
  </mergeCells>
  <phoneticPr fontId="6" type="noConversion"/>
  <printOptions horizontalCentered="1" verticalCentered="1"/>
  <pageMargins left="0.39370078740157483" right="0.19685039370078741" top="0.31496062992125984" bottom="0.19685039370078741" header="0.31496062992125984" footer="0.19685039370078741"/>
  <pageSetup paperSize="9" scale="64"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ayfa2">
    <tabColor theme="4" tint="0.39997558519241921"/>
  </sheetPr>
  <dimension ref="A1:R89"/>
  <sheetViews>
    <sheetView showGridLines="0" topLeftCell="F1" zoomScaleNormal="100" workbookViewId="0">
      <selection activeCell="R88" sqref="R88"/>
    </sheetView>
  </sheetViews>
  <sheetFormatPr defaultColWidth="9.28515625" defaultRowHeight="14.25"/>
  <cols>
    <col min="1" max="1" width="5.42578125" style="1" customWidth="1"/>
    <col min="2" max="2" width="19.140625" style="1" customWidth="1"/>
    <col min="3" max="8" width="10.7109375" style="228" customWidth="1"/>
    <col min="9" max="11" width="10.7109375" style="229" customWidth="1"/>
    <col min="12" max="14" width="9.28515625" style="229"/>
    <col min="15" max="15" width="9.28515625" style="229" customWidth="1"/>
    <col min="16" max="17" width="9.28515625" style="229"/>
    <col min="18" max="16384" width="9.28515625" style="1"/>
  </cols>
  <sheetData>
    <row r="1" spans="1:18" ht="19.149999999999999" customHeight="1"/>
    <row r="2" spans="1:18" ht="30" customHeight="1">
      <c r="A2" s="752" t="s">
        <v>197</v>
      </c>
      <c r="B2" s="752"/>
      <c r="C2" s="752"/>
      <c r="D2" s="752"/>
      <c r="E2" s="752"/>
      <c r="F2" s="752"/>
      <c r="G2" s="752"/>
      <c r="H2" s="752"/>
      <c r="I2" s="752"/>
      <c r="J2" s="752"/>
      <c r="K2" s="752"/>
    </row>
    <row r="3" spans="1:18" s="259" customFormat="1" ht="15" customHeight="1">
      <c r="A3" s="241" t="s">
        <v>634</v>
      </c>
      <c r="B3" s="258"/>
      <c r="C3" s="230"/>
      <c r="D3" s="231"/>
      <c r="E3" s="231"/>
      <c r="F3" s="231"/>
      <c r="G3" s="231"/>
      <c r="H3" s="231"/>
      <c r="I3" s="232"/>
      <c r="J3" s="233"/>
      <c r="K3" s="233"/>
      <c r="L3" s="234"/>
      <c r="M3" s="234"/>
      <c r="N3" s="234"/>
      <c r="O3" s="627"/>
      <c r="P3" s="628" t="s">
        <v>906</v>
      </c>
      <c r="Q3" s="628"/>
    </row>
    <row r="4" spans="1:18" s="8" customFormat="1" ht="65.25" customHeight="1">
      <c r="A4" s="733" t="s">
        <v>368</v>
      </c>
      <c r="B4" s="731" t="s">
        <v>367</v>
      </c>
      <c r="C4" s="738" t="s">
        <v>674</v>
      </c>
      <c r="D4" s="738"/>
      <c r="E4" s="738"/>
      <c r="F4" s="738" t="s">
        <v>675</v>
      </c>
      <c r="G4" s="738"/>
      <c r="H4" s="738"/>
      <c r="I4" s="738" t="s">
        <v>676</v>
      </c>
      <c r="J4" s="738"/>
      <c r="K4" s="738"/>
      <c r="L4" s="738" t="s">
        <v>677</v>
      </c>
      <c r="M4" s="738"/>
      <c r="N4" s="738"/>
      <c r="O4" s="749" t="s">
        <v>678</v>
      </c>
      <c r="P4" s="750"/>
      <c r="Q4" s="751"/>
    </row>
    <row r="5" spans="1:18" ht="14.25" customHeight="1">
      <c r="A5" s="733"/>
      <c r="B5" s="731"/>
      <c r="C5" s="420" t="s">
        <v>124</v>
      </c>
      <c r="D5" s="421" t="s">
        <v>91</v>
      </c>
      <c r="E5" s="421" t="s">
        <v>90</v>
      </c>
      <c r="F5" s="420" t="s">
        <v>124</v>
      </c>
      <c r="G5" s="421" t="s">
        <v>91</v>
      </c>
      <c r="H5" s="421" t="s">
        <v>90</v>
      </c>
      <c r="I5" s="420" t="s">
        <v>124</v>
      </c>
      <c r="J5" s="421" t="s">
        <v>91</v>
      </c>
      <c r="K5" s="421" t="s">
        <v>90</v>
      </c>
      <c r="L5" s="420" t="s">
        <v>124</v>
      </c>
      <c r="M5" s="421" t="s">
        <v>91</v>
      </c>
      <c r="N5" s="421" t="s">
        <v>90</v>
      </c>
      <c r="O5" s="420" t="s">
        <v>124</v>
      </c>
      <c r="P5" s="421" t="s">
        <v>91</v>
      </c>
      <c r="Q5" s="421" t="s">
        <v>90</v>
      </c>
    </row>
    <row r="6" spans="1:18" ht="18" customHeight="1">
      <c r="A6" s="733"/>
      <c r="B6" s="731"/>
      <c r="C6" s="422" t="s">
        <v>156</v>
      </c>
      <c r="D6" s="423" t="s">
        <v>153</v>
      </c>
      <c r="E6" s="423" t="s">
        <v>23</v>
      </c>
      <c r="F6" s="422" t="s">
        <v>156</v>
      </c>
      <c r="G6" s="423" t="s">
        <v>153</v>
      </c>
      <c r="H6" s="423" t="s">
        <v>23</v>
      </c>
      <c r="I6" s="422" t="s">
        <v>156</v>
      </c>
      <c r="J6" s="423" t="s">
        <v>153</v>
      </c>
      <c r="K6" s="423" t="s">
        <v>23</v>
      </c>
      <c r="L6" s="422" t="s">
        <v>156</v>
      </c>
      <c r="M6" s="423" t="s">
        <v>153</v>
      </c>
      <c r="N6" s="423" t="s">
        <v>23</v>
      </c>
      <c r="O6" s="422" t="s">
        <v>156</v>
      </c>
      <c r="P6" s="423" t="s">
        <v>153</v>
      </c>
      <c r="Q6" s="423" t="s">
        <v>23</v>
      </c>
    </row>
    <row r="7" spans="1:18" ht="21.75" customHeight="1">
      <c r="A7" s="424" t="s">
        <v>30</v>
      </c>
      <c r="B7" s="425" t="s">
        <v>31</v>
      </c>
      <c r="C7" s="457">
        <v>77729</v>
      </c>
      <c r="D7" s="457">
        <v>58010</v>
      </c>
      <c r="E7" s="457">
        <v>19719</v>
      </c>
      <c r="F7" s="457">
        <v>63718</v>
      </c>
      <c r="G7" s="457">
        <v>47377</v>
      </c>
      <c r="H7" s="457">
        <v>16341</v>
      </c>
      <c r="I7" s="457">
        <v>10692</v>
      </c>
      <c r="J7" s="457">
        <v>8523</v>
      </c>
      <c r="K7" s="457">
        <v>2169</v>
      </c>
      <c r="L7" s="457">
        <v>428</v>
      </c>
      <c r="M7" s="457">
        <v>414</v>
      </c>
      <c r="N7" s="457">
        <v>14</v>
      </c>
      <c r="O7" s="457">
        <v>2891</v>
      </c>
      <c r="P7" s="457">
        <v>1696</v>
      </c>
      <c r="Q7" s="457">
        <v>1195</v>
      </c>
      <c r="R7" s="121"/>
    </row>
    <row r="8" spans="1:18" ht="21.75" customHeight="1">
      <c r="A8" s="401" t="s">
        <v>32</v>
      </c>
      <c r="B8" s="402" t="s">
        <v>33</v>
      </c>
      <c r="C8" s="457">
        <v>18215</v>
      </c>
      <c r="D8" s="457">
        <v>14737</v>
      </c>
      <c r="E8" s="457">
        <v>3478</v>
      </c>
      <c r="F8" s="457">
        <v>14636</v>
      </c>
      <c r="G8" s="457">
        <v>11802</v>
      </c>
      <c r="H8" s="457">
        <v>2834</v>
      </c>
      <c r="I8" s="457">
        <v>2860</v>
      </c>
      <c r="J8" s="457">
        <v>2318</v>
      </c>
      <c r="K8" s="457">
        <v>542</v>
      </c>
      <c r="L8" s="457">
        <v>415</v>
      </c>
      <c r="M8" s="457">
        <v>410</v>
      </c>
      <c r="N8" s="457">
        <v>5</v>
      </c>
      <c r="O8" s="457">
        <v>304</v>
      </c>
      <c r="P8" s="457">
        <v>207</v>
      </c>
      <c r="Q8" s="457">
        <v>97</v>
      </c>
    </row>
    <row r="9" spans="1:18" ht="21.75" customHeight="1">
      <c r="A9" s="401" t="s">
        <v>34</v>
      </c>
      <c r="B9" s="402" t="s">
        <v>35</v>
      </c>
      <c r="C9" s="457">
        <v>36792</v>
      </c>
      <c r="D9" s="457">
        <v>28649</v>
      </c>
      <c r="E9" s="457">
        <v>8143</v>
      </c>
      <c r="F9" s="457">
        <v>21447</v>
      </c>
      <c r="G9" s="457">
        <v>16926</v>
      </c>
      <c r="H9" s="457">
        <v>4521</v>
      </c>
      <c r="I9" s="457">
        <v>14361</v>
      </c>
      <c r="J9" s="457">
        <v>11024</v>
      </c>
      <c r="K9" s="457">
        <v>3337</v>
      </c>
      <c r="L9" s="457">
        <v>461</v>
      </c>
      <c r="M9" s="457">
        <v>451</v>
      </c>
      <c r="N9" s="457">
        <v>10</v>
      </c>
      <c r="O9" s="457">
        <v>523</v>
      </c>
      <c r="P9" s="457">
        <v>248</v>
      </c>
      <c r="Q9" s="457">
        <v>275</v>
      </c>
    </row>
    <row r="10" spans="1:18" ht="21.75" customHeight="1">
      <c r="A10" s="401" t="s">
        <v>36</v>
      </c>
      <c r="B10" s="402" t="s">
        <v>37</v>
      </c>
      <c r="C10" s="457">
        <v>11321</v>
      </c>
      <c r="D10" s="457">
        <v>9988</v>
      </c>
      <c r="E10" s="457">
        <v>1333</v>
      </c>
      <c r="F10" s="457">
        <v>7939</v>
      </c>
      <c r="G10" s="457">
        <v>6982</v>
      </c>
      <c r="H10" s="457">
        <v>957</v>
      </c>
      <c r="I10" s="457">
        <v>2775</v>
      </c>
      <c r="J10" s="457">
        <v>2424</v>
      </c>
      <c r="K10" s="457">
        <v>351</v>
      </c>
      <c r="L10" s="457">
        <v>477</v>
      </c>
      <c r="M10" s="457">
        <v>475</v>
      </c>
      <c r="N10" s="457">
        <v>2</v>
      </c>
      <c r="O10" s="457">
        <v>130</v>
      </c>
      <c r="P10" s="457">
        <v>107</v>
      </c>
      <c r="Q10" s="457">
        <v>23</v>
      </c>
    </row>
    <row r="11" spans="1:18" ht="21.75" customHeight="1">
      <c r="A11" s="401" t="s">
        <v>24</v>
      </c>
      <c r="B11" s="402" t="s">
        <v>25</v>
      </c>
      <c r="C11" s="457">
        <v>13476</v>
      </c>
      <c r="D11" s="457">
        <v>9813</v>
      </c>
      <c r="E11" s="457">
        <v>3663</v>
      </c>
      <c r="F11" s="457">
        <v>8963</v>
      </c>
      <c r="G11" s="457">
        <v>6526</v>
      </c>
      <c r="H11" s="457">
        <v>2437</v>
      </c>
      <c r="I11" s="457">
        <v>3942</v>
      </c>
      <c r="J11" s="457">
        <v>2919</v>
      </c>
      <c r="K11" s="457">
        <v>1023</v>
      </c>
      <c r="L11" s="457">
        <v>220</v>
      </c>
      <c r="M11" s="457">
        <v>211</v>
      </c>
      <c r="N11" s="457">
        <v>9</v>
      </c>
      <c r="O11" s="457">
        <v>351</v>
      </c>
      <c r="P11" s="457">
        <v>157</v>
      </c>
      <c r="Q11" s="457">
        <v>194</v>
      </c>
    </row>
    <row r="12" spans="1:18" ht="21.75" customHeight="1">
      <c r="A12" s="401" t="s">
        <v>26</v>
      </c>
      <c r="B12" s="402" t="s">
        <v>27</v>
      </c>
      <c r="C12" s="457">
        <v>192660</v>
      </c>
      <c r="D12" s="457">
        <v>141307</v>
      </c>
      <c r="E12" s="457">
        <v>51353</v>
      </c>
      <c r="F12" s="457">
        <v>169295</v>
      </c>
      <c r="G12" s="457">
        <v>126209</v>
      </c>
      <c r="H12" s="457">
        <v>43086</v>
      </c>
      <c r="I12" s="457">
        <v>11001</v>
      </c>
      <c r="J12" s="457">
        <v>8701</v>
      </c>
      <c r="K12" s="457">
        <v>2300</v>
      </c>
      <c r="L12" s="457">
        <v>556</v>
      </c>
      <c r="M12" s="457">
        <v>476</v>
      </c>
      <c r="N12" s="457">
        <v>80</v>
      </c>
      <c r="O12" s="457">
        <v>11808</v>
      </c>
      <c r="P12" s="457">
        <v>5921</v>
      </c>
      <c r="Q12" s="457">
        <v>5887</v>
      </c>
    </row>
    <row r="13" spans="1:18" ht="21.75" customHeight="1">
      <c r="A13" s="401" t="s">
        <v>28</v>
      </c>
      <c r="B13" s="402" t="s">
        <v>29</v>
      </c>
      <c r="C13" s="457">
        <v>149661</v>
      </c>
      <c r="D13" s="457">
        <v>110097</v>
      </c>
      <c r="E13" s="457">
        <v>39564</v>
      </c>
      <c r="F13" s="457">
        <v>118688</v>
      </c>
      <c r="G13" s="457">
        <v>88355</v>
      </c>
      <c r="H13" s="457">
        <v>30333</v>
      </c>
      <c r="I13" s="457">
        <v>25453</v>
      </c>
      <c r="J13" s="457">
        <v>18839</v>
      </c>
      <c r="K13" s="457">
        <v>6614</v>
      </c>
      <c r="L13" s="457">
        <v>448</v>
      </c>
      <c r="M13" s="457">
        <v>433</v>
      </c>
      <c r="N13" s="457">
        <v>15</v>
      </c>
      <c r="O13" s="457">
        <v>5072</v>
      </c>
      <c r="P13" s="457">
        <v>2470</v>
      </c>
      <c r="Q13" s="457">
        <v>2602</v>
      </c>
    </row>
    <row r="14" spans="1:18" ht="21.75" customHeight="1">
      <c r="A14" s="401" t="s">
        <v>117</v>
      </c>
      <c r="B14" s="402" t="s">
        <v>118</v>
      </c>
      <c r="C14" s="457">
        <v>5573</v>
      </c>
      <c r="D14" s="457">
        <v>4161</v>
      </c>
      <c r="E14" s="457">
        <v>1412</v>
      </c>
      <c r="F14" s="457">
        <v>4656</v>
      </c>
      <c r="G14" s="457">
        <v>3472</v>
      </c>
      <c r="H14" s="457">
        <v>1184</v>
      </c>
      <c r="I14" s="457">
        <v>665</v>
      </c>
      <c r="J14" s="457">
        <v>496</v>
      </c>
      <c r="K14" s="457">
        <v>169</v>
      </c>
      <c r="L14" s="457">
        <v>123</v>
      </c>
      <c r="M14" s="457">
        <v>117</v>
      </c>
      <c r="N14" s="457">
        <v>6</v>
      </c>
      <c r="O14" s="457">
        <v>129</v>
      </c>
      <c r="P14" s="457">
        <v>76</v>
      </c>
      <c r="Q14" s="457">
        <v>53</v>
      </c>
    </row>
    <row r="15" spans="1:18" ht="21.75" customHeight="1">
      <c r="A15" s="401" t="s">
        <v>119</v>
      </c>
      <c r="B15" s="402" t="s">
        <v>94</v>
      </c>
      <c r="C15" s="457">
        <v>59379</v>
      </c>
      <c r="D15" s="457">
        <v>44350</v>
      </c>
      <c r="E15" s="457">
        <v>15029</v>
      </c>
      <c r="F15" s="457">
        <v>43082</v>
      </c>
      <c r="G15" s="457">
        <v>32201</v>
      </c>
      <c r="H15" s="457">
        <v>10881</v>
      </c>
      <c r="I15" s="457">
        <v>14210</v>
      </c>
      <c r="J15" s="457">
        <v>10996</v>
      </c>
      <c r="K15" s="457">
        <v>3214</v>
      </c>
      <c r="L15" s="457">
        <v>333</v>
      </c>
      <c r="M15" s="457">
        <v>324</v>
      </c>
      <c r="N15" s="457">
        <v>9</v>
      </c>
      <c r="O15" s="457">
        <v>1754</v>
      </c>
      <c r="P15" s="457">
        <v>829</v>
      </c>
      <c r="Q15" s="457">
        <v>925</v>
      </c>
    </row>
    <row r="16" spans="1:18" ht="21.75" customHeight="1">
      <c r="A16" s="401">
        <v>10</v>
      </c>
      <c r="B16" s="402" t="s">
        <v>76</v>
      </c>
      <c r="C16" s="457">
        <v>56534</v>
      </c>
      <c r="D16" s="457">
        <v>39533</v>
      </c>
      <c r="E16" s="457">
        <v>17001</v>
      </c>
      <c r="F16" s="457">
        <v>39249</v>
      </c>
      <c r="G16" s="457">
        <v>27800</v>
      </c>
      <c r="H16" s="457">
        <v>11449</v>
      </c>
      <c r="I16" s="457">
        <v>14807</v>
      </c>
      <c r="J16" s="457">
        <v>10395</v>
      </c>
      <c r="K16" s="457">
        <v>4412</v>
      </c>
      <c r="L16" s="457">
        <v>558</v>
      </c>
      <c r="M16" s="457">
        <v>522</v>
      </c>
      <c r="N16" s="457">
        <v>36</v>
      </c>
      <c r="O16" s="457">
        <v>1920</v>
      </c>
      <c r="P16" s="457">
        <v>816</v>
      </c>
      <c r="Q16" s="457">
        <v>1104</v>
      </c>
    </row>
    <row r="17" spans="1:17" ht="21.75" customHeight="1">
      <c r="A17" s="413">
        <v>11</v>
      </c>
      <c r="B17" s="402" t="s">
        <v>77</v>
      </c>
      <c r="C17" s="457">
        <v>6573</v>
      </c>
      <c r="D17" s="457">
        <v>4765</v>
      </c>
      <c r="E17" s="457">
        <v>1808</v>
      </c>
      <c r="F17" s="457">
        <v>4674</v>
      </c>
      <c r="G17" s="457">
        <v>3365</v>
      </c>
      <c r="H17" s="457">
        <v>1309</v>
      </c>
      <c r="I17" s="457">
        <v>1582</v>
      </c>
      <c r="J17" s="457">
        <v>1213</v>
      </c>
      <c r="K17" s="457">
        <v>369</v>
      </c>
      <c r="L17" s="457">
        <v>98</v>
      </c>
      <c r="M17" s="457">
        <v>92</v>
      </c>
      <c r="N17" s="457">
        <v>6</v>
      </c>
      <c r="O17" s="457">
        <v>219</v>
      </c>
      <c r="P17" s="457">
        <v>95</v>
      </c>
      <c r="Q17" s="457">
        <v>124</v>
      </c>
    </row>
    <row r="18" spans="1:17" ht="21.75" customHeight="1">
      <c r="A18" s="413">
        <v>12</v>
      </c>
      <c r="B18" s="402" t="s">
        <v>78</v>
      </c>
      <c r="C18" s="457">
        <v>4949</v>
      </c>
      <c r="D18" s="457">
        <v>4217</v>
      </c>
      <c r="E18" s="457">
        <v>732</v>
      </c>
      <c r="F18" s="457">
        <v>4226</v>
      </c>
      <c r="G18" s="457">
        <v>3553</v>
      </c>
      <c r="H18" s="457">
        <v>673</v>
      </c>
      <c r="I18" s="457">
        <v>366</v>
      </c>
      <c r="J18" s="457">
        <v>341</v>
      </c>
      <c r="K18" s="457">
        <v>25</v>
      </c>
      <c r="L18" s="457">
        <v>271</v>
      </c>
      <c r="M18" s="457">
        <v>267</v>
      </c>
      <c r="N18" s="457">
        <v>4</v>
      </c>
      <c r="O18" s="457">
        <v>86</v>
      </c>
      <c r="P18" s="457">
        <v>56</v>
      </c>
      <c r="Q18" s="457">
        <v>30</v>
      </c>
    </row>
    <row r="19" spans="1:17" ht="21.75" customHeight="1">
      <c r="A19" s="413">
        <v>13</v>
      </c>
      <c r="B19" s="402" t="s">
        <v>79</v>
      </c>
      <c r="C19" s="457">
        <v>8046</v>
      </c>
      <c r="D19" s="457">
        <v>7126</v>
      </c>
      <c r="E19" s="457">
        <v>920</v>
      </c>
      <c r="F19" s="457">
        <v>5984</v>
      </c>
      <c r="G19" s="457">
        <v>5258</v>
      </c>
      <c r="H19" s="457">
        <v>726</v>
      </c>
      <c r="I19" s="457">
        <v>1672</v>
      </c>
      <c r="J19" s="457">
        <v>1493</v>
      </c>
      <c r="K19" s="457">
        <v>179</v>
      </c>
      <c r="L19" s="457">
        <v>309</v>
      </c>
      <c r="M19" s="457">
        <v>308</v>
      </c>
      <c r="N19" s="457">
        <v>1</v>
      </c>
      <c r="O19" s="457">
        <v>81</v>
      </c>
      <c r="P19" s="457">
        <v>67</v>
      </c>
      <c r="Q19" s="457">
        <v>14</v>
      </c>
    </row>
    <row r="20" spans="1:17" ht="21.75" customHeight="1">
      <c r="A20" s="413">
        <v>14</v>
      </c>
      <c r="B20" s="402" t="s">
        <v>80</v>
      </c>
      <c r="C20" s="457">
        <v>10011</v>
      </c>
      <c r="D20" s="457">
        <v>7077</v>
      </c>
      <c r="E20" s="457">
        <v>2934</v>
      </c>
      <c r="F20" s="457">
        <v>7360</v>
      </c>
      <c r="G20" s="457">
        <v>5362</v>
      </c>
      <c r="H20" s="457">
        <v>1998</v>
      </c>
      <c r="I20" s="457">
        <v>2091</v>
      </c>
      <c r="J20" s="457">
        <v>1372</v>
      </c>
      <c r="K20" s="457">
        <v>719</v>
      </c>
      <c r="L20" s="457">
        <v>196</v>
      </c>
      <c r="M20" s="457">
        <v>195</v>
      </c>
      <c r="N20" s="457">
        <v>1</v>
      </c>
      <c r="O20" s="457">
        <v>364</v>
      </c>
      <c r="P20" s="457">
        <v>148</v>
      </c>
      <c r="Q20" s="457">
        <v>216</v>
      </c>
    </row>
    <row r="21" spans="1:17" ht="21.75" customHeight="1">
      <c r="A21" s="413">
        <v>15</v>
      </c>
      <c r="B21" s="402" t="s">
        <v>81</v>
      </c>
      <c r="C21" s="457">
        <v>15654</v>
      </c>
      <c r="D21" s="457">
        <v>10439</v>
      </c>
      <c r="E21" s="457">
        <v>5215</v>
      </c>
      <c r="F21" s="457">
        <v>9916</v>
      </c>
      <c r="G21" s="457">
        <v>7080</v>
      </c>
      <c r="H21" s="457">
        <v>2836</v>
      </c>
      <c r="I21" s="457">
        <v>5233</v>
      </c>
      <c r="J21" s="457">
        <v>3050</v>
      </c>
      <c r="K21" s="457">
        <v>2183</v>
      </c>
      <c r="L21" s="457">
        <v>131</v>
      </c>
      <c r="M21" s="457">
        <v>128</v>
      </c>
      <c r="N21" s="457">
        <v>3</v>
      </c>
      <c r="O21" s="457">
        <v>374</v>
      </c>
      <c r="P21" s="457">
        <v>181</v>
      </c>
      <c r="Q21" s="457">
        <v>193</v>
      </c>
    </row>
    <row r="22" spans="1:17" ht="21.75" customHeight="1">
      <c r="A22" s="413">
        <v>16</v>
      </c>
      <c r="B22" s="402" t="s">
        <v>82</v>
      </c>
      <c r="C22" s="457">
        <v>123628</v>
      </c>
      <c r="D22" s="457">
        <v>90520</v>
      </c>
      <c r="E22" s="457">
        <v>33108</v>
      </c>
      <c r="F22" s="457">
        <v>103570</v>
      </c>
      <c r="G22" s="457">
        <v>77834</v>
      </c>
      <c r="H22" s="457">
        <v>25736</v>
      </c>
      <c r="I22" s="457">
        <v>12519</v>
      </c>
      <c r="J22" s="457">
        <v>9677</v>
      </c>
      <c r="K22" s="457">
        <v>2842</v>
      </c>
      <c r="L22" s="457">
        <v>386</v>
      </c>
      <c r="M22" s="457">
        <v>358</v>
      </c>
      <c r="N22" s="457">
        <v>28</v>
      </c>
      <c r="O22" s="457">
        <v>7153</v>
      </c>
      <c r="P22" s="457">
        <v>2651</v>
      </c>
      <c r="Q22" s="457">
        <v>4502</v>
      </c>
    </row>
    <row r="23" spans="1:17" ht="21.75" customHeight="1">
      <c r="A23" s="413">
        <v>17</v>
      </c>
      <c r="B23" s="402" t="s">
        <v>83</v>
      </c>
      <c r="C23" s="457">
        <v>28325</v>
      </c>
      <c r="D23" s="457">
        <v>19240</v>
      </c>
      <c r="E23" s="457">
        <v>9085</v>
      </c>
      <c r="F23" s="457">
        <v>19325</v>
      </c>
      <c r="G23" s="457">
        <v>13449</v>
      </c>
      <c r="H23" s="457">
        <v>5876</v>
      </c>
      <c r="I23" s="457">
        <v>7682</v>
      </c>
      <c r="J23" s="457">
        <v>5137</v>
      </c>
      <c r="K23" s="457">
        <v>2545</v>
      </c>
      <c r="L23" s="457">
        <v>274</v>
      </c>
      <c r="M23" s="457">
        <v>268</v>
      </c>
      <c r="N23" s="457">
        <v>6</v>
      </c>
      <c r="O23" s="457">
        <v>1044</v>
      </c>
      <c r="P23" s="457">
        <v>386</v>
      </c>
      <c r="Q23" s="457">
        <v>658</v>
      </c>
    </row>
    <row r="24" spans="1:17" ht="21.75" customHeight="1">
      <c r="A24" s="413">
        <v>18</v>
      </c>
      <c r="B24" s="402" t="s">
        <v>84</v>
      </c>
      <c r="C24" s="457">
        <v>6079</v>
      </c>
      <c r="D24" s="457">
        <v>4794</v>
      </c>
      <c r="E24" s="457">
        <v>1285</v>
      </c>
      <c r="F24" s="457">
        <v>3485</v>
      </c>
      <c r="G24" s="457">
        <v>2694</v>
      </c>
      <c r="H24" s="457">
        <v>791</v>
      </c>
      <c r="I24" s="457">
        <v>2192</v>
      </c>
      <c r="J24" s="457">
        <v>1771</v>
      </c>
      <c r="K24" s="457">
        <v>421</v>
      </c>
      <c r="L24" s="457">
        <v>162</v>
      </c>
      <c r="M24" s="457">
        <v>154</v>
      </c>
      <c r="N24" s="457">
        <v>8</v>
      </c>
      <c r="O24" s="457">
        <v>240</v>
      </c>
      <c r="P24" s="457">
        <v>175</v>
      </c>
      <c r="Q24" s="457">
        <v>65</v>
      </c>
    </row>
    <row r="25" spans="1:17" ht="21.75" customHeight="1">
      <c r="A25" s="413">
        <v>19</v>
      </c>
      <c r="B25" s="416" t="s">
        <v>85</v>
      </c>
      <c r="C25" s="457">
        <v>19510</v>
      </c>
      <c r="D25" s="457">
        <v>14339</v>
      </c>
      <c r="E25" s="457">
        <v>5171</v>
      </c>
      <c r="F25" s="457">
        <v>13705</v>
      </c>
      <c r="G25" s="457">
        <v>10295</v>
      </c>
      <c r="H25" s="457">
        <v>3410</v>
      </c>
      <c r="I25" s="457">
        <v>4568</v>
      </c>
      <c r="J25" s="457">
        <v>3291</v>
      </c>
      <c r="K25" s="457">
        <v>1277</v>
      </c>
      <c r="L25" s="457">
        <v>420</v>
      </c>
      <c r="M25" s="457">
        <v>414</v>
      </c>
      <c r="N25" s="457">
        <v>6</v>
      </c>
      <c r="O25" s="457">
        <v>817</v>
      </c>
      <c r="P25" s="457">
        <v>339</v>
      </c>
      <c r="Q25" s="457">
        <v>478</v>
      </c>
    </row>
    <row r="26" spans="1:17" ht="21.75" customHeight="1">
      <c r="A26" s="413">
        <v>20</v>
      </c>
      <c r="B26" s="416" t="s">
        <v>86</v>
      </c>
      <c r="C26" s="457">
        <v>55688</v>
      </c>
      <c r="D26" s="457">
        <v>38787</v>
      </c>
      <c r="E26" s="457">
        <v>16901</v>
      </c>
      <c r="F26" s="457">
        <v>41850</v>
      </c>
      <c r="G26" s="457">
        <v>30670</v>
      </c>
      <c r="H26" s="457">
        <v>11180</v>
      </c>
      <c r="I26" s="457">
        <v>11814</v>
      </c>
      <c r="J26" s="457">
        <v>7260</v>
      </c>
      <c r="K26" s="457">
        <v>4554</v>
      </c>
      <c r="L26" s="457">
        <v>305</v>
      </c>
      <c r="M26" s="457">
        <v>292</v>
      </c>
      <c r="N26" s="457">
        <v>13</v>
      </c>
      <c r="O26" s="457">
        <v>1719</v>
      </c>
      <c r="P26" s="457">
        <v>565</v>
      </c>
      <c r="Q26" s="457">
        <v>1154</v>
      </c>
    </row>
    <row r="27" spans="1:17" ht="21.75" customHeight="1">
      <c r="A27" s="413">
        <v>21</v>
      </c>
      <c r="B27" s="416" t="s">
        <v>101</v>
      </c>
      <c r="C27" s="457">
        <v>35321</v>
      </c>
      <c r="D27" s="457">
        <v>29694</v>
      </c>
      <c r="E27" s="457">
        <v>5627</v>
      </c>
      <c r="F27" s="457">
        <v>28611</v>
      </c>
      <c r="G27" s="457">
        <v>23879</v>
      </c>
      <c r="H27" s="457">
        <v>4732</v>
      </c>
      <c r="I27" s="457">
        <v>5463</v>
      </c>
      <c r="J27" s="457">
        <v>4793</v>
      </c>
      <c r="K27" s="457">
        <v>670</v>
      </c>
      <c r="L27" s="457">
        <v>633</v>
      </c>
      <c r="M27" s="457">
        <v>629</v>
      </c>
      <c r="N27" s="457">
        <v>4</v>
      </c>
      <c r="O27" s="457">
        <v>614</v>
      </c>
      <c r="P27" s="457">
        <v>393</v>
      </c>
      <c r="Q27" s="457">
        <v>221</v>
      </c>
    </row>
    <row r="28" spans="1:17" ht="21.75" customHeight="1">
      <c r="A28" s="413">
        <v>22</v>
      </c>
      <c r="B28" s="416" t="s">
        <v>102</v>
      </c>
      <c r="C28" s="457">
        <v>19758</v>
      </c>
      <c r="D28" s="457">
        <v>14580</v>
      </c>
      <c r="E28" s="457">
        <v>5178</v>
      </c>
      <c r="F28" s="457">
        <v>12932</v>
      </c>
      <c r="G28" s="457">
        <v>9585</v>
      </c>
      <c r="H28" s="457">
        <v>3347</v>
      </c>
      <c r="I28" s="457">
        <v>6031</v>
      </c>
      <c r="J28" s="457">
        <v>4560</v>
      </c>
      <c r="K28" s="457">
        <v>1471</v>
      </c>
      <c r="L28" s="457">
        <v>146</v>
      </c>
      <c r="M28" s="457">
        <v>142</v>
      </c>
      <c r="N28" s="457">
        <v>4</v>
      </c>
      <c r="O28" s="457">
        <v>649</v>
      </c>
      <c r="P28" s="457">
        <v>293</v>
      </c>
      <c r="Q28" s="457">
        <v>356</v>
      </c>
    </row>
    <row r="29" spans="1:17" ht="21.75" customHeight="1">
      <c r="A29" s="413">
        <v>23</v>
      </c>
      <c r="B29" s="416" t="s">
        <v>103</v>
      </c>
      <c r="C29" s="457">
        <v>15254</v>
      </c>
      <c r="D29" s="457">
        <v>12359</v>
      </c>
      <c r="E29" s="457">
        <v>2895</v>
      </c>
      <c r="F29" s="457">
        <v>11672</v>
      </c>
      <c r="G29" s="457">
        <v>9299</v>
      </c>
      <c r="H29" s="457">
        <v>2373</v>
      </c>
      <c r="I29" s="457">
        <v>2831</v>
      </c>
      <c r="J29" s="457">
        <v>2402</v>
      </c>
      <c r="K29" s="457">
        <v>429</v>
      </c>
      <c r="L29" s="457">
        <v>419</v>
      </c>
      <c r="M29" s="457">
        <v>412</v>
      </c>
      <c r="N29" s="457">
        <v>7</v>
      </c>
      <c r="O29" s="457">
        <v>332</v>
      </c>
      <c r="P29" s="457">
        <v>246</v>
      </c>
      <c r="Q29" s="457">
        <v>86</v>
      </c>
    </row>
    <row r="30" spans="1:17" ht="21.75" customHeight="1">
      <c r="A30" s="413">
        <v>24</v>
      </c>
      <c r="B30" s="416" t="s">
        <v>126</v>
      </c>
      <c r="C30" s="457">
        <v>7855</v>
      </c>
      <c r="D30" s="457">
        <v>6391</v>
      </c>
      <c r="E30" s="457">
        <v>1464</v>
      </c>
      <c r="F30" s="457">
        <v>4794</v>
      </c>
      <c r="G30" s="457">
        <v>3866</v>
      </c>
      <c r="H30" s="457">
        <v>928</v>
      </c>
      <c r="I30" s="457">
        <v>2407</v>
      </c>
      <c r="J30" s="457">
        <v>2022</v>
      </c>
      <c r="K30" s="457">
        <v>385</v>
      </c>
      <c r="L30" s="457">
        <v>337</v>
      </c>
      <c r="M30" s="457">
        <v>325</v>
      </c>
      <c r="N30" s="457">
        <v>12</v>
      </c>
      <c r="O30" s="457">
        <v>317</v>
      </c>
      <c r="P30" s="457">
        <v>178</v>
      </c>
      <c r="Q30" s="457">
        <v>139</v>
      </c>
    </row>
    <row r="31" spans="1:17" ht="21.75" customHeight="1">
      <c r="A31" s="413">
        <v>25</v>
      </c>
      <c r="B31" s="416" t="s">
        <v>127</v>
      </c>
      <c r="C31" s="457">
        <v>20335</v>
      </c>
      <c r="D31" s="457">
        <v>17279</v>
      </c>
      <c r="E31" s="457">
        <v>3056</v>
      </c>
      <c r="F31" s="457">
        <v>14414</v>
      </c>
      <c r="G31" s="457">
        <v>11968</v>
      </c>
      <c r="H31" s="457">
        <v>2446</v>
      </c>
      <c r="I31" s="457">
        <v>4660</v>
      </c>
      <c r="J31" s="457">
        <v>4185</v>
      </c>
      <c r="K31" s="457">
        <v>475</v>
      </c>
      <c r="L31" s="457">
        <v>818</v>
      </c>
      <c r="M31" s="457">
        <v>812</v>
      </c>
      <c r="N31" s="457">
        <v>6</v>
      </c>
      <c r="O31" s="457">
        <v>443</v>
      </c>
      <c r="P31" s="457">
        <v>314</v>
      </c>
      <c r="Q31" s="457">
        <v>129</v>
      </c>
    </row>
    <row r="32" spans="1:17" ht="21.75" customHeight="1">
      <c r="A32" s="413">
        <v>26</v>
      </c>
      <c r="B32" s="416" t="s">
        <v>0</v>
      </c>
      <c r="C32" s="457">
        <v>29572</v>
      </c>
      <c r="D32" s="457">
        <v>21383</v>
      </c>
      <c r="E32" s="457">
        <v>8189</v>
      </c>
      <c r="F32" s="457">
        <v>22281</v>
      </c>
      <c r="G32" s="457">
        <v>16062</v>
      </c>
      <c r="H32" s="457">
        <v>6219</v>
      </c>
      <c r="I32" s="457">
        <v>5860</v>
      </c>
      <c r="J32" s="457">
        <v>4669</v>
      </c>
      <c r="K32" s="457">
        <v>1191</v>
      </c>
      <c r="L32" s="457">
        <v>208</v>
      </c>
      <c r="M32" s="457">
        <v>192</v>
      </c>
      <c r="N32" s="457">
        <v>16</v>
      </c>
      <c r="O32" s="457">
        <v>1223</v>
      </c>
      <c r="P32" s="457">
        <v>460</v>
      </c>
      <c r="Q32" s="457">
        <v>763</v>
      </c>
    </row>
    <row r="33" spans="1:17" ht="21.75" customHeight="1">
      <c r="A33" s="413">
        <v>27</v>
      </c>
      <c r="B33" s="416" t="s">
        <v>10</v>
      </c>
      <c r="C33" s="457">
        <v>77496</v>
      </c>
      <c r="D33" s="457">
        <v>64480</v>
      </c>
      <c r="E33" s="457">
        <v>13016</v>
      </c>
      <c r="F33" s="457">
        <v>63530</v>
      </c>
      <c r="G33" s="457">
        <v>52921</v>
      </c>
      <c r="H33" s="457">
        <v>10609</v>
      </c>
      <c r="I33" s="457">
        <v>11631</v>
      </c>
      <c r="J33" s="457">
        <v>9909</v>
      </c>
      <c r="K33" s="457">
        <v>1722</v>
      </c>
      <c r="L33" s="457">
        <v>430</v>
      </c>
      <c r="M33" s="457">
        <v>420</v>
      </c>
      <c r="N33" s="457">
        <v>10</v>
      </c>
      <c r="O33" s="457">
        <v>1905</v>
      </c>
      <c r="P33" s="457">
        <v>1230</v>
      </c>
      <c r="Q33" s="457">
        <v>675</v>
      </c>
    </row>
    <row r="34" spans="1:17" ht="21.75" customHeight="1">
      <c r="A34" s="401">
        <v>28</v>
      </c>
      <c r="B34" s="402" t="s">
        <v>143</v>
      </c>
      <c r="C34" s="457">
        <v>15721</v>
      </c>
      <c r="D34" s="457">
        <v>11444</v>
      </c>
      <c r="E34" s="457">
        <v>4277</v>
      </c>
      <c r="F34" s="457">
        <v>11073</v>
      </c>
      <c r="G34" s="457">
        <v>8363</v>
      </c>
      <c r="H34" s="457">
        <v>2710</v>
      </c>
      <c r="I34" s="457">
        <v>3908</v>
      </c>
      <c r="J34" s="457">
        <v>2572</v>
      </c>
      <c r="K34" s="457">
        <v>1336</v>
      </c>
      <c r="L34" s="457">
        <v>295</v>
      </c>
      <c r="M34" s="457">
        <v>292</v>
      </c>
      <c r="N34" s="457">
        <v>3</v>
      </c>
      <c r="O34" s="457">
        <v>445</v>
      </c>
      <c r="P34" s="457">
        <v>217</v>
      </c>
      <c r="Q34" s="457">
        <v>228</v>
      </c>
    </row>
    <row r="35" spans="1:17" ht="21.75" customHeight="1">
      <c r="A35" s="401">
        <v>29</v>
      </c>
      <c r="B35" s="402" t="s">
        <v>144</v>
      </c>
      <c r="C35" s="457">
        <v>4218</v>
      </c>
      <c r="D35" s="457">
        <v>3311</v>
      </c>
      <c r="E35" s="457">
        <v>907</v>
      </c>
      <c r="F35" s="457">
        <v>2605</v>
      </c>
      <c r="G35" s="457">
        <v>2089</v>
      </c>
      <c r="H35" s="457">
        <v>516</v>
      </c>
      <c r="I35" s="457">
        <v>1370</v>
      </c>
      <c r="J35" s="457">
        <v>1012</v>
      </c>
      <c r="K35" s="457">
        <v>358</v>
      </c>
      <c r="L35" s="457">
        <v>159</v>
      </c>
      <c r="M35" s="457">
        <v>155</v>
      </c>
      <c r="N35" s="457">
        <v>4</v>
      </c>
      <c r="O35" s="457">
        <v>84</v>
      </c>
      <c r="P35" s="457">
        <v>55</v>
      </c>
      <c r="Q35" s="457">
        <v>29</v>
      </c>
    </row>
    <row r="36" spans="1:17" ht="21.75" customHeight="1">
      <c r="A36" s="401">
        <v>30</v>
      </c>
      <c r="B36" s="402" t="s">
        <v>145</v>
      </c>
      <c r="C36" s="457">
        <v>6109</v>
      </c>
      <c r="D36" s="457">
        <v>5186</v>
      </c>
      <c r="E36" s="457">
        <v>923</v>
      </c>
      <c r="F36" s="457">
        <v>5129</v>
      </c>
      <c r="G36" s="457">
        <v>4334</v>
      </c>
      <c r="H36" s="457">
        <v>795</v>
      </c>
      <c r="I36" s="457">
        <v>802</v>
      </c>
      <c r="J36" s="457">
        <v>691</v>
      </c>
      <c r="K36" s="457">
        <v>111</v>
      </c>
      <c r="L36" s="457">
        <v>114</v>
      </c>
      <c r="M36" s="457">
        <v>114</v>
      </c>
      <c r="N36" s="457"/>
      <c r="O36" s="457">
        <v>64</v>
      </c>
      <c r="P36" s="457">
        <v>47</v>
      </c>
      <c r="Q36" s="457">
        <v>17</v>
      </c>
    </row>
    <row r="37" spans="1:17" ht="21.75" customHeight="1">
      <c r="A37" s="401">
        <v>31</v>
      </c>
      <c r="B37" s="402" t="s">
        <v>68</v>
      </c>
      <c r="C37" s="457">
        <v>60605</v>
      </c>
      <c r="D37" s="457">
        <v>46752</v>
      </c>
      <c r="E37" s="457">
        <v>13853</v>
      </c>
      <c r="F37" s="457">
        <v>49807</v>
      </c>
      <c r="G37" s="457">
        <v>38720</v>
      </c>
      <c r="H37" s="457">
        <v>11087</v>
      </c>
      <c r="I37" s="457">
        <v>8816</v>
      </c>
      <c r="J37" s="457">
        <v>6765</v>
      </c>
      <c r="K37" s="457">
        <v>2051</v>
      </c>
      <c r="L37" s="457">
        <v>290</v>
      </c>
      <c r="M37" s="457">
        <v>285</v>
      </c>
      <c r="N37" s="457">
        <v>5</v>
      </c>
      <c r="O37" s="457">
        <v>1692</v>
      </c>
      <c r="P37" s="457">
        <v>982</v>
      </c>
      <c r="Q37" s="457">
        <v>710</v>
      </c>
    </row>
    <row r="38" spans="1:17" ht="21.75" customHeight="1">
      <c r="A38" s="401">
        <v>32</v>
      </c>
      <c r="B38" s="402" t="s">
        <v>93</v>
      </c>
      <c r="C38" s="457">
        <v>17792</v>
      </c>
      <c r="D38" s="457">
        <v>12815</v>
      </c>
      <c r="E38" s="457">
        <v>4977</v>
      </c>
      <c r="F38" s="457">
        <v>12906</v>
      </c>
      <c r="G38" s="457">
        <v>9633</v>
      </c>
      <c r="H38" s="457">
        <v>3273</v>
      </c>
      <c r="I38" s="457">
        <v>4192</v>
      </c>
      <c r="J38" s="457">
        <v>2769</v>
      </c>
      <c r="K38" s="457">
        <v>1423</v>
      </c>
      <c r="L38" s="457">
        <v>194</v>
      </c>
      <c r="M38" s="457">
        <v>186</v>
      </c>
      <c r="N38" s="457">
        <v>8</v>
      </c>
      <c r="O38" s="457">
        <v>500</v>
      </c>
      <c r="P38" s="457">
        <v>227</v>
      </c>
      <c r="Q38" s="457">
        <v>273</v>
      </c>
    </row>
    <row r="39" spans="1:17" ht="21.75" customHeight="1">
      <c r="A39" s="401">
        <v>33</v>
      </c>
      <c r="B39" s="402" t="s">
        <v>1</v>
      </c>
      <c r="C39" s="457">
        <v>83946</v>
      </c>
      <c r="D39" s="457">
        <v>65483</v>
      </c>
      <c r="E39" s="457">
        <v>18463</v>
      </c>
      <c r="F39" s="457">
        <v>63308</v>
      </c>
      <c r="G39" s="457">
        <v>48978</v>
      </c>
      <c r="H39" s="457">
        <v>14330</v>
      </c>
      <c r="I39" s="457">
        <v>18076</v>
      </c>
      <c r="J39" s="457">
        <v>14903</v>
      </c>
      <c r="K39" s="457">
        <v>3173</v>
      </c>
      <c r="L39" s="457">
        <v>461</v>
      </c>
      <c r="M39" s="457">
        <v>450</v>
      </c>
      <c r="N39" s="457">
        <v>11</v>
      </c>
      <c r="O39" s="457">
        <v>2101</v>
      </c>
      <c r="P39" s="457">
        <v>1152</v>
      </c>
      <c r="Q39" s="457">
        <v>949</v>
      </c>
    </row>
    <row r="40" spans="1:17" s="5" customFormat="1" ht="21.75" customHeight="1">
      <c r="A40" s="401">
        <v>34</v>
      </c>
      <c r="B40" s="402" t="s">
        <v>2</v>
      </c>
      <c r="C40" s="457">
        <v>686977</v>
      </c>
      <c r="D40" s="457">
        <v>518875</v>
      </c>
      <c r="E40" s="457">
        <v>168102</v>
      </c>
      <c r="F40" s="457">
        <v>642686</v>
      </c>
      <c r="G40" s="457">
        <v>499483</v>
      </c>
      <c r="H40" s="457">
        <v>143203</v>
      </c>
      <c r="I40" s="457">
        <v>2959</v>
      </c>
      <c r="J40" s="457">
        <v>2086</v>
      </c>
      <c r="K40" s="457">
        <v>873</v>
      </c>
      <c r="L40" s="457">
        <v>407</v>
      </c>
      <c r="M40" s="457">
        <v>326</v>
      </c>
      <c r="N40" s="457">
        <v>81</v>
      </c>
      <c r="O40" s="457">
        <v>40925</v>
      </c>
      <c r="P40" s="457">
        <v>16980</v>
      </c>
      <c r="Q40" s="457">
        <v>23945</v>
      </c>
    </row>
    <row r="41" spans="1:17" ht="21.75" customHeight="1">
      <c r="A41" s="401">
        <v>35</v>
      </c>
      <c r="B41" s="402" t="s">
        <v>3</v>
      </c>
      <c r="C41" s="457">
        <v>183936</v>
      </c>
      <c r="D41" s="457">
        <v>132690</v>
      </c>
      <c r="E41" s="457">
        <v>51246</v>
      </c>
      <c r="F41" s="457">
        <v>151536</v>
      </c>
      <c r="G41" s="457">
        <v>110614</v>
      </c>
      <c r="H41" s="457">
        <v>40922</v>
      </c>
      <c r="I41" s="457">
        <v>21841</v>
      </c>
      <c r="J41" s="457">
        <v>17410</v>
      </c>
      <c r="K41" s="457">
        <v>4431</v>
      </c>
      <c r="L41" s="457">
        <v>531</v>
      </c>
      <c r="M41" s="457">
        <v>465</v>
      </c>
      <c r="N41" s="457">
        <v>66</v>
      </c>
      <c r="O41" s="457">
        <v>10028</v>
      </c>
      <c r="P41" s="457">
        <v>4201</v>
      </c>
      <c r="Q41" s="457">
        <v>5827</v>
      </c>
    </row>
    <row r="42" spans="1:17" ht="21.75" customHeight="1">
      <c r="A42" s="401">
        <v>36</v>
      </c>
      <c r="B42" s="402" t="s">
        <v>4</v>
      </c>
      <c r="C42" s="457">
        <v>8231</v>
      </c>
      <c r="D42" s="457">
        <v>7121</v>
      </c>
      <c r="E42" s="457">
        <v>1110</v>
      </c>
      <c r="F42" s="457">
        <v>4691</v>
      </c>
      <c r="G42" s="457">
        <v>3914</v>
      </c>
      <c r="H42" s="457">
        <v>777</v>
      </c>
      <c r="I42" s="457">
        <v>3073</v>
      </c>
      <c r="J42" s="457">
        <v>2813</v>
      </c>
      <c r="K42" s="457">
        <v>260</v>
      </c>
      <c r="L42" s="457">
        <v>279</v>
      </c>
      <c r="M42" s="457">
        <v>277</v>
      </c>
      <c r="N42" s="457">
        <v>2</v>
      </c>
      <c r="O42" s="457">
        <v>188</v>
      </c>
      <c r="P42" s="457">
        <v>117</v>
      </c>
      <c r="Q42" s="457">
        <v>71</v>
      </c>
    </row>
    <row r="43" spans="1:17" ht="21.75" customHeight="1">
      <c r="A43" s="413">
        <v>37</v>
      </c>
      <c r="B43" s="402" t="s">
        <v>5</v>
      </c>
      <c r="C43" s="457">
        <v>16182</v>
      </c>
      <c r="D43" s="457">
        <v>12109</v>
      </c>
      <c r="E43" s="457">
        <v>4073</v>
      </c>
      <c r="F43" s="457">
        <v>10102</v>
      </c>
      <c r="G43" s="457">
        <v>7806</v>
      </c>
      <c r="H43" s="457">
        <v>2296</v>
      </c>
      <c r="I43" s="457">
        <v>5029</v>
      </c>
      <c r="J43" s="457">
        <v>3572</v>
      </c>
      <c r="K43" s="457">
        <v>1457</v>
      </c>
      <c r="L43" s="457">
        <v>467</v>
      </c>
      <c r="M43" s="457">
        <v>461</v>
      </c>
      <c r="N43" s="457">
        <v>6</v>
      </c>
      <c r="O43" s="457">
        <v>584</v>
      </c>
      <c r="P43" s="457">
        <v>270</v>
      </c>
      <c r="Q43" s="457">
        <v>314</v>
      </c>
    </row>
    <row r="44" spans="1:17" ht="21.75" customHeight="1">
      <c r="A44" s="413">
        <v>38</v>
      </c>
      <c r="B44" s="402" t="s">
        <v>6</v>
      </c>
      <c r="C44" s="457">
        <v>51999</v>
      </c>
      <c r="D44" s="457">
        <v>39544</v>
      </c>
      <c r="E44" s="457">
        <v>12455</v>
      </c>
      <c r="F44" s="457">
        <v>40455</v>
      </c>
      <c r="G44" s="457">
        <v>30701</v>
      </c>
      <c r="H44" s="457">
        <v>9754</v>
      </c>
      <c r="I44" s="457">
        <v>8880</v>
      </c>
      <c r="J44" s="457">
        <v>7401</v>
      </c>
      <c r="K44" s="457">
        <v>1479</v>
      </c>
      <c r="L44" s="457">
        <v>361</v>
      </c>
      <c r="M44" s="457">
        <v>343</v>
      </c>
      <c r="N44" s="457">
        <v>18</v>
      </c>
      <c r="O44" s="457">
        <v>2303</v>
      </c>
      <c r="P44" s="457">
        <v>1099</v>
      </c>
      <c r="Q44" s="457">
        <v>1204</v>
      </c>
    </row>
    <row r="45" spans="1:17" ht="21.75" customHeight="1">
      <c r="A45" s="413">
        <v>39</v>
      </c>
      <c r="B45" s="402" t="s">
        <v>7</v>
      </c>
      <c r="C45" s="457">
        <v>14604</v>
      </c>
      <c r="D45" s="457">
        <v>10459</v>
      </c>
      <c r="E45" s="457">
        <v>4145</v>
      </c>
      <c r="F45" s="457">
        <v>10732</v>
      </c>
      <c r="G45" s="457">
        <v>7830</v>
      </c>
      <c r="H45" s="457">
        <v>2902</v>
      </c>
      <c r="I45" s="457">
        <v>3100</v>
      </c>
      <c r="J45" s="457">
        <v>2256</v>
      </c>
      <c r="K45" s="457">
        <v>844</v>
      </c>
      <c r="L45" s="457">
        <v>116</v>
      </c>
      <c r="M45" s="457">
        <v>104</v>
      </c>
      <c r="N45" s="457">
        <v>12</v>
      </c>
      <c r="O45" s="457">
        <v>656</v>
      </c>
      <c r="P45" s="457">
        <v>269</v>
      </c>
      <c r="Q45" s="457">
        <v>387</v>
      </c>
    </row>
    <row r="46" spans="1:17" ht="21.75" customHeight="1">
      <c r="A46" s="413">
        <v>40</v>
      </c>
      <c r="B46" s="402" t="s">
        <v>8</v>
      </c>
      <c r="C46" s="457">
        <v>8805</v>
      </c>
      <c r="D46" s="457">
        <v>6266</v>
      </c>
      <c r="E46" s="457">
        <v>2539</v>
      </c>
      <c r="F46" s="457">
        <v>5912</v>
      </c>
      <c r="G46" s="457">
        <v>4296</v>
      </c>
      <c r="H46" s="457">
        <v>1616</v>
      </c>
      <c r="I46" s="457">
        <v>2262</v>
      </c>
      <c r="J46" s="457">
        <v>1628</v>
      </c>
      <c r="K46" s="457">
        <v>634</v>
      </c>
      <c r="L46" s="457">
        <v>156</v>
      </c>
      <c r="M46" s="457">
        <v>154</v>
      </c>
      <c r="N46" s="457">
        <v>2</v>
      </c>
      <c r="O46" s="457">
        <v>475</v>
      </c>
      <c r="P46" s="457">
        <v>188</v>
      </c>
      <c r="Q46" s="457">
        <v>287</v>
      </c>
    </row>
    <row r="47" spans="1:17" ht="21.75" customHeight="1">
      <c r="A47" s="413">
        <v>41</v>
      </c>
      <c r="B47" s="402" t="s">
        <v>44</v>
      </c>
      <c r="C47" s="457">
        <v>54753</v>
      </c>
      <c r="D47" s="457">
        <v>39581</v>
      </c>
      <c r="E47" s="457">
        <v>15172</v>
      </c>
      <c r="F47" s="457">
        <v>50298</v>
      </c>
      <c r="G47" s="457">
        <v>36879</v>
      </c>
      <c r="H47" s="457">
        <v>13419</v>
      </c>
      <c r="I47" s="457">
        <v>2012</v>
      </c>
      <c r="J47" s="457">
        <v>1535</v>
      </c>
      <c r="K47" s="457">
        <v>477</v>
      </c>
      <c r="L47" s="457">
        <v>139</v>
      </c>
      <c r="M47" s="457">
        <v>120</v>
      </c>
      <c r="N47" s="457">
        <v>19</v>
      </c>
      <c r="O47" s="457">
        <v>2304</v>
      </c>
      <c r="P47" s="457">
        <v>1047</v>
      </c>
      <c r="Q47" s="457">
        <v>1257</v>
      </c>
    </row>
    <row r="48" spans="1:17" ht="21.75" customHeight="1">
      <c r="A48" s="413">
        <v>42</v>
      </c>
      <c r="B48" s="402" t="s">
        <v>146</v>
      </c>
      <c r="C48" s="457">
        <v>114879</v>
      </c>
      <c r="D48" s="457">
        <v>92643</v>
      </c>
      <c r="E48" s="457">
        <v>22236</v>
      </c>
      <c r="F48" s="457">
        <v>77933</v>
      </c>
      <c r="G48" s="457">
        <v>63755</v>
      </c>
      <c r="H48" s="457">
        <v>14178</v>
      </c>
      <c r="I48" s="457">
        <v>34155</v>
      </c>
      <c r="J48" s="457">
        <v>27086</v>
      </c>
      <c r="K48" s="457">
        <v>7069</v>
      </c>
      <c r="L48" s="457">
        <v>624</v>
      </c>
      <c r="M48" s="457">
        <v>614</v>
      </c>
      <c r="N48" s="457">
        <v>10</v>
      </c>
      <c r="O48" s="457">
        <v>2167</v>
      </c>
      <c r="P48" s="457">
        <v>1188</v>
      </c>
      <c r="Q48" s="457">
        <v>979</v>
      </c>
    </row>
    <row r="49" spans="1:17" ht="21.75" customHeight="1">
      <c r="A49" s="413">
        <v>43</v>
      </c>
      <c r="B49" s="402" t="s">
        <v>39</v>
      </c>
      <c r="C49" s="457">
        <v>18512</v>
      </c>
      <c r="D49" s="457">
        <v>13185</v>
      </c>
      <c r="E49" s="457">
        <v>5327</v>
      </c>
      <c r="F49" s="457">
        <v>13399</v>
      </c>
      <c r="G49" s="457">
        <v>9796</v>
      </c>
      <c r="H49" s="457">
        <v>3603</v>
      </c>
      <c r="I49" s="457">
        <v>4257</v>
      </c>
      <c r="J49" s="457">
        <v>2822</v>
      </c>
      <c r="K49" s="457">
        <v>1435</v>
      </c>
      <c r="L49" s="457">
        <v>304</v>
      </c>
      <c r="M49" s="457">
        <v>300</v>
      </c>
      <c r="N49" s="457">
        <v>4</v>
      </c>
      <c r="O49" s="457">
        <v>552</v>
      </c>
      <c r="P49" s="457">
        <v>267</v>
      </c>
      <c r="Q49" s="457">
        <v>285</v>
      </c>
    </row>
    <row r="50" spans="1:17" ht="21.75" customHeight="1">
      <c r="A50" s="413">
        <v>44</v>
      </c>
      <c r="B50" s="402" t="s">
        <v>40</v>
      </c>
      <c r="C50" s="457">
        <v>26464</v>
      </c>
      <c r="D50" s="457">
        <v>21103</v>
      </c>
      <c r="E50" s="457">
        <v>5361</v>
      </c>
      <c r="F50" s="457">
        <v>18086</v>
      </c>
      <c r="G50" s="457">
        <v>14426</v>
      </c>
      <c r="H50" s="457">
        <v>3660</v>
      </c>
      <c r="I50" s="457">
        <v>7418</v>
      </c>
      <c r="J50" s="457">
        <v>5966</v>
      </c>
      <c r="K50" s="457">
        <v>1452</v>
      </c>
      <c r="L50" s="457">
        <v>425</v>
      </c>
      <c r="M50" s="457">
        <v>417</v>
      </c>
      <c r="N50" s="457">
        <v>8</v>
      </c>
      <c r="O50" s="457">
        <v>535</v>
      </c>
      <c r="P50" s="457">
        <v>294</v>
      </c>
      <c r="Q50" s="457">
        <v>241</v>
      </c>
    </row>
    <row r="51" spans="1:17" ht="21.75" customHeight="1">
      <c r="A51" s="413">
        <v>45</v>
      </c>
      <c r="B51" s="416" t="s">
        <v>41</v>
      </c>
      <c r="C51" s="457">
        <v>70563</v>
      </c>
      <c r="D51" s="457">
        <v>52747</v>
      </c>
      <c r="E51" s="457">
        <v>17816</v>
      </c>
      <c r="F51" s="457">
        <v>46517</v>
      </c>
      <c r="G51" s="457">
        <v>35002</v>
      </c>
      <c r="H51" s="457">
        <v>11515</v>
      </c>
      <c r="I51" s="457">
        <v>21987</v>
      </c>
      <c r="J51" s="457">
        <v>16534</v>
      </c>
      <c r="K51" s="457">
        <v>5453</v>
      </c>
      <c r="L51" s="457">
        <v>586</v>
      </c>
      <c r="M51" s="457">
        <v>569</v>
      </c>
      <c r="N51" s="457">
        <v>17</v>
      </c>
      <c r="O51" s="457">
        <v>1473</v>
      </c>
      <c r="P51" s="457">
        <v>642</v>
      </c>
      <c r="Q51" s="457">
        <v>831</v>
      </c>
    </row>
    <row r="52" spans="1:17" ht="21.75" customHeight="1">
      <c r="A52" s="413">
        <v>46</v>
      </c>
      <c r="B52" s="416" t="s">
        <v>206</v>
      </c>
      <c r="C52" s="457">
        <v>36978</v>
      </c>
      <c r="D52" s="457">
        <v>29354</v>
      </c>
      <c r="E52" s="457">
        <v>7624</v>
      </c>
      <c r="F52" s="457">
        <v>28346</v>
      </c>
      <c r="G52" s="457">
        <v>22522</v>
      </c>
      <c r="H52" s="457">
        <v>5824</v>
      </c>
      <c r="I52" s="457">
        <v>7404</v>
      </c>
      <c r="J52" s="457">
        <v>5971</v>
      </c>
      <c r="K52" s="457">
        <v>1433</v>
      </c>
      <c r="L52" s="457">
        <v>425</v>
      </c>
      <c r="M52" s="457">
        <v>422</v>
      </c>
      <c r="N52" s="457">
        <v>3</v>
      </c>
      <c r="O52" s="457">
        <v>803</v>
      </c>
      <c r="P52" s="457">
        <v>439</v>
      </c>
      <c r="Q52" s="457">
        <v>364</v>
      </c>
    </row>
    <row r="53" spans="1:17" ht="21.75" customHeight="1">
      <c r="A53" s="413">
        <v>47</v>
      </c>
      <c r="B53" s="416" t="s">
        <v>42</v>
      </c>
      <c r="C53" s="457">
        <v>19314</v>
      </c>
      <c r="D53" s="457">
        <v>16205</v>
      </c>
      <c r="E53" s="457">
        <v>3109</v>
      </c>
      <c r="F53" s="457">
        <v>14250</v>
      </c>
      <c r="G53" s="457">
        <v>11899</v>
      </c>
      <c r="H53" s="457">
        <v>2351</v>
      </c>
      <c r="I53" s="457">
        <v>4488</v>
      </c>
      <c r="J53" s="457">
        <v>3778</v>
      </c>
      <c r="K53" s="457">
        <v>710</v>
      </c>
      <c r="L53" s="457">
        <v>414</v>
      </c>
      <c r="M53" s="457">
        <v>411</v>
      </c>
      <c r="N53" s="457">
        <v>3</v>
      </c>
      <c r="O53" s="457">
        <v>162</v>
      </c>
      <c r="P53" s="457">
        <v>117</v>
      </c>
      <c r="Q53" s="457">
        <v>45</v>
      </c>
    </row>
    <row r="54" spans="1:17" ht="21.75" customHeight="1">
      <c r="A54" s="413">
        <v>48</v>
      </c>
      <c r="B54" s="416" t="s">
        <v>95</v>
      </c>
      <c r="C54" s="457">
        <v>56080</v>
      </c>
      <c r="D54" s="457">
        <v>40054</v>
      </c>
      <c r="E54" s="457">
        <v>16026</v>
      </c>
      <c r="F54" s="457">
        <v>46000</v>
      </c>
      <c r="G54" s="457">
        <v>33387</v>
      </c>
      <c r="H54" s="457">
        <v>12613</v>
      </c>
      <c r="I54" s="457">
        <v>7721</v>
      </c>
      <c r="J54" s="457">
        <v>5452</v>
      </c>
      <c r="K54" s="457">
        <v>2269</v>
      </c>
      <c r="L54" s="457">
        <v>219</v>
      </c>
      <c r="M54" s="457">
        <v>212</v>
      </c>
      <c r="N54" s="457">
        <v>7</v>
      </c>
      <c r="O54" s="457">
        <v>2140</v>
      </c>
      <c r="P54" s="457">
        <v>1003</v>
      </c>
      <c r="Q54" s="457">
        <v>1137</v>
      </c>
    </row>
    <row r="55" spans="1:17" ht="21.75" customHeight="1">
      <c r="A55" s="413">
        <v>49</v>
      </c>
      <c r="B55" s="416" t="s">
        <v>96</v>
      </c>
      <c r="C55" s="457">
        <v>7904</v>
      </c>
      <c r="D55" s="457">
        <v>6930</v>
      </c>
      <c r="E55" s="457">
        <v>974</v>
      </c>
      <c r="F55" s="457">
        <v>5699</v>
      </c>
      <c r="G55" s="457">
        <v>4959</v>
      </c>
      <c r="H55" s="457">
        <v>740</v>
      </c>
      <c r="I55" s="457">
        <v>1761</v>
      </c>
      <c r="J55" s="457">
        <v>1580</v>
      </c>
      <c r="K55" s="457">
        <v>181</v>
      </c>
      <c r="L55" s="457">
        <v>337</v>
      </c>
      <c r="M55" s="457">
        <v>337</v>
      </c>
      <c r="N55" s="457"/>
      <c r="O55" s="457">
        <v>107</v>
      </c>
      <c r="P55" s="457">
        <v>54</v>
      </c>
      <c r="Q55" s="457">
        <v>53</v>
      </c>
    </row>
    <row r="56" spans="1:17" ht="21.75" customHeight="1">
      <c r="A56" s="413">
        <v>50</v>
      </c>
      <c r="B56" s="416" t="s">
        <v>97</v>
      </c>
      <c r="C56" s="457">
        <v>17018</v>
      </c>
      <c r="D56" s="457">
        <v>13433</v>
      </c>
      <c r="E56" s="457">
        <v>3585</v>
      </c>
      <c r="F56" s="457">
        <v>11614</v>
      </c>
      <c r="G56" s="457">
        <v>9217</v>
      </c>
      <c r="H56" s="457">
        <v>2397</v>
      </c>
      <c r="I56" s="457">
        <v>4978</v>
      </c>
      <c r="J56" s="457">
        <v>3919</v>
      </c>
      <c r="K56" s="457">
        <v>1059</v>
      </c>
      <c r="L56" s="457">
        <v>127</v>
      </c>
      <c r="M56" s="457">
        <v>124</v>
      </c>
      <c r="N56" s="457">
        <v>3</v>
      </c>
      <c r="O56" s="457">
        <v>299</v>
      </c>
      <c r="P56" s="457">
        <v>173</v>
      </c>
      <c r="Q56" s="457">
        <v>126</v>
      </c>
    </row>
    <row r="57" spans="1:17" ht="21.75" customHeight="1">
      <c r="A57" s="413">
        <v>51</v>
      </c>
      <c r="B57" s="416" t="s">
        <v>98</v>
      </c>
      <c r="C57" s="457">
        <v>21327</v>
      </c>
      <c r="D57" s="457">
        <v>17812</v>
      </c>
      <c r="E57" s="457">
        <v>3515</v>
      </c>
      <c r="F57" s="457">
        <v>11262</v>
      </c>
      <c r="G57" s="457">
        <v>9239</v>
      </c>
      <c r="H57" s="457">
        <v>2023</v>
      </c>
      <c r="I57" s="457">
        <v>9641</v>
      </c>
      <c r="J57" s="457">
        <v>8278</v>
      </c>
      <c r="K57" s="457">
        <v>1363</v>
      </c>
      <c r="L57" s="457">
        <v>113</v>
      </c>
      <c r="M57" s="457">
        <v>107</v>
      </c>
      <c r="N57" s="457">
        <v>6</v>
      </c>
      <c r="O57" s="457">
        <v>311</v>
      </c>
      <c r="P57" s="457">
        <v>188</v>
      </c>
      <c r="Q57" s="457">
        <v>123</v>
      </c>
    </row>
    <row r="58" spans="1:17" ht="21.75" customHeight="1">
      <c r="A58" s="413">
        <v>52</v>
      </c>
      <c r="B58" s="416" t="s">
        <v>99</v>
      </c>
      <c r="C58" s="457">
        <v>25922</v>
      </c>
      <c r="D58" s="457">
        <v>19512</v>
      </c>
      <c r="E58" s="457">
        <v>6410</v>
      </c>
      <c r="F58" s="457">
        <v>19381</v>
      </c>
      <c r="G58" s="457">
        <v>14689</v>
      </c>
      <c r="H58" s="457">
        <v>4692</v>
      </c>
      <c r="I58" s="457">
        <v>5447</v>
      </c>
      <c r="J58" s="457">
        <v>4092</v>
      </c>
      <c r="K58" s="457">
        <v>1355</v>
      </c>
      <c r="L58" s="457">
        <v>307</v>
      </c>
      <c r="M58" s="457">
        <v>299</v>
      </c>
      <c r="N58" s="457">
        <v>8</v>
      </c>
      <c r="O58" s="457">
        <v>787</v>
      </c>
      <c r="P58" s="457">
        <v>432</v>
      </c>
      <c r="Q58" s="457">
        <v>355</v>
      </c>
    </row>
    <row r="59" spans="1:17" ht="21.75" customHeight="1">
      <c r="A59" s="413">
        <v>53</v>
      </c>
      <c r="B59" s="416" t="s">
        <v>100</v>
      </c>
      <c r="C59" s="457">
        <v>12449</v>
      </c>
      <c r="D59" s="457">
        <v>8240</v>
      </c>
      <c r="E59" s="457">
        <v>4209</v>
      </c>
      <c r="F59" s="457">
        <v>7551</v>
      </c>
      <c r="G59" s="457">
        <v>5924</v>
      </c>
      <c r="H59" s="457">
        <v>1627</v>
      </c>
      <c r="I59" s="457">
        <v>4437</v>
      </c>
      <c r="J59" s="457">
        <v>2001</v>
      </c>
      <c r="K59" s="457">
        <v>2436</v>
      </c>
      <c r="L59" s="457">
        <v>165</v>
      </c>
      <c r="M59" s="457">
        <v>162</v>
      </c>
      <c r="N59" s="457">
        <v>3</v>
      </c>
      <c r="O59" s="457">
        <v>296</v>
      </c>
      <c r="P59" s="457">
        <v>153</v>
      </c>
      <c r="Q59" s="457">
        <v>143</v>
      </c>
    </row>
    <row r="60" spans="1:17" ht="21.75" customHeight="1">
      <c r="A60" s="401">
        <v>54</v>
      </c>
      <c r="B60" s="402" t="s">
        <v>158</v>
      </c>
      <c r="C60" s="457">
        <v>38931</v>
      </c>
      <c r="D60" s="457">
        <v>29089</v>
      </c>
      <c r="E60" s="457">
        <v>9842</v>
      </c>
      <c r="F60" s="457">
        <v>31983</v>
      </c>
      <c r="G60" s="457">
        <v>23958</v>
      </c>
      <c r="H60" s="457">
        <v>8025</v>
      </c>
      <c r="I60" s="457">
        <v>5437</v>
      </c>
      <c r="J60" s="457">
        <v>4223</v>
      </c>
      <c r="K60" s="457">
        <v>1214</v>
      </c>
      <c r="L60" s="457">
        <v>294</v>
      </c>
      <c r="M60" s="457">
        <v>292</v>
      </c>
      <c r="N60" s="457">
        <v>2</v>
      </c>
      <c r="O60" s="457">
        <v>1217</v>
      </c>
      <c r="P60" s="457">
        <v>616</v>
      </c>
      <c r="Q60" s="457">
        <v>601</v>
      </c>
    </row>
    <row r="61" spans="1:17" ht="21.75" customHeight="1">
      <c r="A61" s="401">
        <v>55</v>
      </c>
      <c r="B61" s="402" t="s">
        <v>159</v>
      </c>
      <c r="C61" s="457">
        <v>50275</v>
      </c>
      <c r="D61" s="457">
        <v>35419</v>
      </c>
      <c r="E61" s="457">
        <v>14856</v>
      </c>
      <c r="F61" s="457">
        <v>35713</v>
      </c>
      <c r="G61" s="457">
        <v>25930</v>
      </c>
      <c r="H61" s="457">
        <v>9783</v>
      </c>
      <c r="I61" s="457">
        <v>11845</v>
      </c>
      <c r="J61" s="457">
        <v>8030</v>
      </c>
      <c r="K61" s="457">
        <v>3815</v>
      </c>
      <c r="L61" s="457">
        <v>547</v>
      </c>
      <c r="M61" s="457">
        <v>533</v>
      </c>
      <c r="N61" s="457">
        <v>14</v>
      </c>
      <c r="O61" s="457">
        <v>2170</v>
      </c>
      <c r="P61" s="457">
        <v>926</v>
      </c>
      <c r="Q61" s="457">
        <v>1244</v>
      </c>
    </row>
    <row r="62" spans="1:17" ht="21.75" customHeight="1">
      <c r="A62" s="401">
        <v>56</v>
      </c>
      <c r="B62" s="402" t="s">
        <v>116</v>
      </c>
      <c r="C62" s="457">
        <v>5105</v>
      </c>
      <c r="D62" s="457">
        <v>4542</v>
      </c>
      <c r="E62" s="457">
        <v>563</v>
      </c>
      <c r="F62" s="457">
        <v>4067</v>
      </c>
      <c r="G62" s="457">
        <v>3569</v>
      </c>
      <c r="H62" s="457">
        <v>498</v>
      </c>
      <c r="I62" s="457">
        <v>794</v>
      </c>
      <c r="J62" s="457">
        <v>747</v>
      </c>
      <c r="K62" s="457">
        <v>47</v>
      </c>
      <c r="L62" s="457">
        <v>166</v>
      </c>
      <c r="M62" s="457">
        <v>165</v>
      </c>
      <c r="N62" s="457">
        <v>1</v>
      </c>
      <c r="O62" s="457">
        <v>78</v>
      </c>
      <c r="P62" s="457">
        <v>61</v>
      </c>
      <c r="Q62" s="457">
        <v>17</v>
      </c>
    </row>
    <row r="63" spans="1:17" ht="21.75" customHeight="1">
      <c r="A63" s="401">
        <v>57</v>
      </c>
      <c r="B63" s="402" t="s">
        <v>12</v>
      </c>
      <c r="C63" s="457">
        <v>7296</v>
      </c>
      <c r="D63" s="457">
        <v>5271</v>
      </c>
      <c r="E63" s="457">
        <v>2025</v>
      </c>
      <c r="F63" s="457">
        <v>4947</v>
      </c>
      <c r="G63" s="457">
        <v>3582</v>
      </c>
      <c r="H63" s="457">
        <v>1365</v>
      </c>
      <c r="I63" s="457">
        <v>1834</v>
      </c>
      <c r="J63" s="457">
        <v>1345</v>
      </c>
      <c r="K63" s="457">
        <v>489</v>
      </c>
      <c r="L63" s="457">
        <v>197</v>
      </c>
      <c r="M63" s="457">
        <v>196</v>
      </c>
      <c r="N63" s="457">
        <v>1</v>
      </c>
      <c r="O63" s="457">
        <v>318</v>
      </c>
      <c r="P63" s="457">
        <v>148</v>
      </c>
      <c r="Q63" s="457">
        <v>170</v>
      </c>
    </row>
    <row r="64" spans="1:17" ht="21.75" customHeight="1">
      <c r="A64" s="401">
        <v>58</v>
      </c>
      <c r="B64" s="402" t="s">
        <v>13</v>
      </c>
      <c r="C64" s="457">
        <v>24050</v>
      </c>
      <c r="D64" s="457">
        <v>19352</v>
      </c>
      <c r="E64" s="457">
        <v>4698</v>
      </c>
      <c r="F64" s="457">
        <v>13610</v>
      </c>
      <c r="G64" s="457">
        <v>10684</v>
      </c>
      <c r="H64" s="457">
        <v>2926</v>
      </c>
      <c r="I64" s="457">
        <v>8938</v>
      </c>
      <c r="J64" s="457">
        <v>7432</v>
      </c>
      <c r="K64" s="457">
        <v>1506</v>
      </c>
      <c r="L64" s="457">
        <v>737</v>
      </c>
      <c r="M64" s="457">
        <v>725</v>
      </c>
      <c r="N64" s="457">
        <v>12</v>
      </c>
      <c r="O64" s="457">
        <v>765</v>
      </c>
      <c r="P64" s="457">
        <v>511</v>
      </c>
      <c r="Q64" s="457">
        <v>254</v>
      </c>
    </row>
    <row r="65" spans="1:17" ht="21.75" customHeight="1">
      <c r="A65" s="401">
        <v>59</v>
      </c>
      <c r="B65" s="402" t="s">
        <v>14</v>
      </c>
      <c r="C65" s="457">
        <v>37768</v>
      </c>
      <c r="D65" s="457">
        <v>27218</v>
      </c>
      <c r="E65" s="457">
        <v>10550</v>
      </c>
      <c r="F65" s="457">
        <v>31400</v>
      </c>
      <c r="G65" s="457">
        <v>23234</v>
      </c>
      <c r="H65" s="457">
        <v>8166</v>
      </c>
      <c r="I65" s="457">
        <v>4486</v>
      </c>
      <c r="J65" s="457">
        <v>3244</v>
      </c>
      <c r="K65" s="457">
        <v>1242</v>
      </c>
      <c r="L65" s="457">
        <v>155</v>
      </c>
      <c r="M65" s="457">
        <v>141</v>
      </c>
      <c r="N65" s="457">
        <v>14</v>
      </c>
      <c r="O65" s="457">
        <v>1727</v>
      </c>
      <c r="P65" s="457">
        <v>599</v>
      </c>
      <c r="Q65" s="457">
        <v>1128</v>
      </c>
    </row>
    <row r="66" spans="1:17" ht="21.75" customHeight="1">
      <c r="A66" s="401">
        <v>60</v>
      </c>
      <c r="B66" s="402" t="s">
        <v>107</v>
      </c>
      <c r="C66" s="457">
        <v>21482</v>
      </c>
      <c r="D66" s="457">
        <v>16911</v>
      </c>
      <c r="E66" s="457">
        <v>4571</v>
      </c>
      <c r="F66" s="457">
        <v>14262</v>
      </c>
      <c r="G66" s="457">
        <v>10903</v>
      </c>
      <c r="H66" s="457">
        <v>3359</v>
      </c>
      <c r="I66" s="457">
        <v>6168</v>
      </c>
      <c r="J66" s="457">
        <v>5187</v>
      </c>
      <c r="K66" s="457">
        <v>981</v>
      </c>
      <c r="L66" s="457">
        <v>496</v>
      </c>
      <c r="M66" s="457">
        <v>490</v>
      </c>
      <c r="N66" s="457">
        <v>6</v>
      </c>
      <c r="O66" s="457">
        <v>556</v>
      </c>
      <c r="P66" s="457">
        <v>331</v>
      </c>
      <c r="Q66" s="457">
        <v>225</v>
      </c>
    </row>
    <row r="67" spans="1:17" ht="21.75" customHeight="1">
      <c r="A67" s="401">
        <v>61</v>
      </c>
      <c r="B67" s="402" t="s">
        <v>108</v>
      </c>
      <c r="C67" s="457">
        <v>23873</v>
      </c>
      <c r="D67" s="457">
        <v>17452</v>
      </c>
      <c r="E67" s="457">
        <v>6421</v>
      </c>
      <c r="F67" s="457">
        <v>20451</v>
      </c>
      <c r="G67" s="457">
        <v>15480</v>
      </c>
      <c r="H67" s="457">
        <v>4971</v>
      </c>
      <c r="I67" s="457">
        <v>2252</v>
      </c>
      <c r="J67" s="457">
        <v>1292</v>
      </c>
      <c r="K67" s="457">
        <v>960</v>
      </c>
      <c r="L67" s="457">
        <v>209</v>
      </c>
      <c r="M67" s="457">
        <v>204</v>
      </c>
      <c r="N67" s="457">
        <v>5</v>
      </c>
      <c r="O67" s="457">
        <v>961</v>
      </c>
      <c r="P67" s="457">
        <v>476</v>
      </c>
      <c r="Q67" s="457">
        <v>485</v>
      </c>
    </row>
    <row r="68" spans="1:17" ht="21.75" customHeight="1">
      <c r="A68" s="401">
        <v>62</v>
      </c>
      <c r="B68" s="402" t="s">
        <v>109</v>
      </c>
      <c r="C68" s="457">
        <v>2767</v>
      </c>
      <c r="D68" s="457">
        <v>2261</v>
      </c>
      <c r="E68" s="457">
        <v>506</v>
      </c>
      <c r="F68" s="457">
        <v>1800</v>
      </c>
      <c r="G68" s="457">
        <v>1402</v>
      </c>
      <c r="H68" s="457">
        <v>398</v>
      </c>
      <c r="I68" s="457">
        <v>685</v>
      </c>
      <c r="J68" s="457">
        <v>616</v>
      </c>
      <c r="K68" s="457">
        <v>69</v>
      </c>
      <c r="L68" s="457">
        <v>235</v>
      </c>
      <c r="M68" s="457">
        <v>223</v>
      </c>
      <c r="N68" s="457">
        <v>12</v>
      </c>
      <c r="O68" s="457">
        <v>47</v>
      </c>
      <c r="P68" s="457">
        <v>20</v>
      </c>
      <c r="Q68" s="457">
        <v>27</v>
      </c>
    </row>
    <row r="69" spans="1:17" ht="21.75" customHeight="1">
      <c r="A69" s="401">
        <v>63</v>
      </c>
      <c r="B69" s="402" t="s">
        <v>104</v>
      </c>
      <c r="C69" s="457">
        <v>59821</v>
      </c>
      <c r="D69" s="457">
        <v>52168</v>
      </c>
      <c r="E69" s="457">
        <v>7653</v>
      </c>
      <c r="F69" s="457">
        <v>45116</v>
      </c>
      <c r="G69" s="457">
        <v>39521</v>
      </c>
      <c r="H69" s="457">
        <v>5595</v>
      </c>
      <c r="I69" s="457">
        <v>13205</v>
      </c>
      <c r="J69" s="457">
        <v>11300</v>
      </c>
      <c r="K69" s="457">
        <v>1905</v>
      </c>
      <c r="L69" s="457">
        <v>977</v>
      </c>
      <c r="M69" s="457">
        <v>977</v>
      </c>
      <c r="N69" s="457"/>
      <c r="O69" s="457">
        <v>523</v>
      </c>
      <c r="P69" s="457">
        <v>370</v>
      </c>
      <c r="Q69" s="457">
        <v>153</v>
      </c>
    </row>
    <row r="70" spans="1:17" ht="21.75" customHeight="1">
      <c r="A70" s="401">
        <v>64</v>
      </c>
      <c r="B70" s="402" t="s">
        <v>105</v>
      </c>
      <c r="C70" s="457">
        <v>19417</v>
      </c>
      <c r="D70" s="457">
        <v>12718</v>
      </c>
      <c r="E70" s="457">
        <v>6699</v>
      </c>
      <c r="F70" s="457">
        <v>13314</v>
      </c>
      <c r="G70" s="457">
        <v>9287</v>
      </c>
      <c r="H70" s="457">
        <v>4027</v>
      </c>
      <c r="I70" s="457">
        <v>5323</v>
      </c>
      <c r="J70" s="457">
        <v>3057</v>
      </c>
      <c r="K70" s="457">
        <v>2266</v>
      </c>
      <c r="L70" s="457">
        <v>169</v>
      </c>
      <c r="M70" s="457">
        <v>166</v>
      </c>
      <c r="N70" s="457">
        <v>3</v>
      </c>
      <c r="O70" s="457">
        <v>611</v>
      </c>
      <c r="P70" s="457">
        <v>208</v>
      </c>
      <c r="Q70" s="457">
        <v>403</v>
      </c>
    </row>
    <row r="71" spans="1:17" ht="21.75" customHeight="1">
      <c r="A71" s="401">
        <v>65</v>
      </c>
      <c r="B71" s="402" t="s">
        <v>106</v>
      </c>
      <c r="C71" s="457">
        <v>21546</v>
      </c>
      <c r="D71" s="457">
        <v>18773</v>
      </c>
      <c r="E71" s="457">
        <v>2773</v>
      </c>
      <c r="F71" s="457">
        <v>19151</v>
      </c>
      <c r="G71" s="457">
        <v>16585</v>
      </c>
      <c r="H71" s="457">
        <v>2566</v>
      </c>
      <c r="I71" s="457">
        <v>1673</v>
      </c>
      <c r="J71" s="457">
        <v>1531</v>
      </c>
      <c r="K71" s="457">
        <v>142</v>
      </c>
      <c r="L71" s="457">
        <v>478</v>
      </c>
      <c r="M71" s="457">
        <v>474</v>
      </c>
      <c r="N71" s="457">
        <v>4</v>
      </c>
      <c r="O71" s="457">
        <v>244</v>
      </c>
      <c r="P71" s="457">
        <v>183</v>
      </c>
      <c r="Q71" s="457">
        <v>61</v>
      </c>
    </row>
    <row r="72" spans="1:17" ht="21.75" customHeight="1">
      <c r="A72" s="401">
        <v>66</v>
      </c>
      <c r="B72" s="402" t="s">
        <v>87</v>
      </c>
      <c r="C72" s="457">
        <v>21462</v>
      </c>
      <c r="D72" s="457">
        <v>16910</v>
      </c>
      <c r="E72" s="457">
        <v>4552</v>
      </c>
      <c r="F72" s="457">
        <v>12122</v>
      </c>
      <c r="G72" s="457">
        <v>9656</v>
      </c>
      <c r="H72" s="457">
        <v>2466</v>
      </c>
      <c r="I72" s="457">
        <v>8601</v>
      </c>
      <c r="J72" s="457">
        <v>6620</v>
      </c>
      <c r="K72" s="457">
        <v>1981</v>
      </c>
      <c r="L72" s="457">
        <v>450</v>
      </c>
      <c r="M72" s="457">
        <v>444</v>
      </c>
      <c r="N72" s="457">
        <v>6</v>
      </c>
      <c r="O72" s="457">
        <v>289</v>
      </c>
      <c r="P72" s="457">
        <v>190</v>
      </c>
      <c r="Q72" s="457">
        <v>99</v>
      </c>
    </row>
    <row r="73" spans="1:17" ht="21.75" customHeight="1">
      <c r="A73" s="401">
        <v>67</v>
      </c>
      <c r="B73" s="402" t="s">
        <v>88</v>
      </c>
      <c r="C73" s="457">
        <v>13145</v>
      </c>
      <c r="D73" s="457">
        <v>9268</v>
      </c>
      <c r="E73" s="457">
        <v>3877</v>
      </c>
      <c r="F73" s="457">
        <v>11538</v>
      </c>
      <c r="G73" s="457">
        <v>8257</v>
      </c>
      <c r="H73" s="457">
        <v>3281</v>
      </c>
      <c r="I73" s="457">
        <v>801</v>
      </c>
      <c r="J73" s="457">
        <v>514</v>
      </c>
      <c r="K73" s="457">
        <v>287</v>
      </c>
      <c r="L73" s="457">
        <v>116</v>
      </c>
      <c r="M73" s="457">
        <v>111</v>
      </c>
      <c r="N73" s="457">
        <v>5</v>
      </c>
      <c r="O73" s="457">
        <v>690</v>
      </c>
      <c r="P73" s="457">
        <v>386</v>
      </c>
      <c r="Q73" s="457">
        <v>304</v>
      </c>
    </row>
    <row r="74" spans="1:17" ht="21.75" customHeight="1">
      <c r="A74" s="413">
        <v>68</v>
      </c>
      <c r="B74" s="402" t="s">
        <v>89</v>
      </c>
      <c r="C74" s="457">
        <v>21968</v>
      </c>
      <c r="D74" s="457">
        <v>17250</v>
      </c>
      <c r="E74" s="457">
        <v>4718</v>
      </c>
      <c r="F74" s="457">
        <v>13875</v>
      </c>
      <c r="G74" s="457">
        <v>11068</v>
      </c>
      <c r="H74" s="457">
        <v>2807</v>
      </c>
      <c r="I74" s="457">
        <v>7386</v>
      </c>
      <c r="J74" s="457">
        <v>5715</v>
      </c>
      <c r="K74" s="457">
        <v>1671</v>
      </c>
      <c r="L74" s="457">
        <v>188</v>
      </c>
      <c r="M74" s="457">
        <v>183</v>
      </c>
      <c r="N74" s="457">
        <v>5</v>
      </c>
      <c r="O74" s="457">
        <v>519</v>
      </c>
      <c r="P74" s="457">
        <v>284</v>
      </c>
      <c r="Q74" s="457">
        <v>235</v>
      </c>
    </row>
    <row r="75" spans="1:17" ht="21.75" customHeight="1">
      <c r="A75" s="413">
        <v>69</v>
      </c>
      <c r="B75" s="402" t="s">
        <v>128</v>
      </c>
      <c r="C75" s="457">
        <v>2787</v>
      </c>
      <c r="D75" s="457">
        <v>2409</v>
      </c>
      <c r="E75" s="457">
        <v>378</v>
      </c>
      <c r="F75" s="457">
        <v>1621</v>
      </c>
      <c r="G75" s="457">
        <v>1381</v>
      </c>
      <c r="H75" s="457">
        <v>240</v>
      </c>
      <c r="I75" s="457">
        <v>1013</v>
      </c>
      <c r="J75" s="457">
        <v>895</v>
      </c>
      <c r="K75" s="457">
        <v>118</v>
      </c>
      <c r="L75" s="457">
        <v>93</v>
      </c>
      <c r="M75" s="457">
        <v>93</v>
      </c>
      <c r="N75" s="457"/>
      <c r="O75" s="457">
        <v>60</v>
      </c>
      <c r="P75" s="457">
        <v>40</v>
      </c>
      <c r="Q75" s="457">
        <v>20</v>
      </c>
    </row>
    <row r="76" spans="1:17" ht="21.75" customHeight="1">
      <c r="A76" s="413">
        <v>70</v>
      </c>
      <c r="B76" s="402" t="s">
        <v>129</v>
      </c>
      <c r="C76" s="457">
        <v>12714</v>
      </c>
      <c r="D76" s="457">
        <v>10181</v>
      </c>
      <c r="E76" s="457">
        <v>2533</v>
      </c>
      <c r="F76" s="457">
        <v>7811</v>
      </c>
      <c r="G76" s="457">
        <v>6264</v>
      </c>
      <c r="H76" s="457">
        <v>1547</v>
      </c>
      <c r="I76" s="457">
        <v>4545</v>
      </c>
      <c r="J76" s="457">
        <v>3685</v>
      </c>
      <c r="K76" s="457">
        <v>860</v>
      </c>
      <c r="L76" s="457">
        <v>166</v>
      </c>
      <c r="M76" s="457">
        <v>162</v>
      </c>
      <c r="N76" s="457">
        <v>4</v>
      </c>
      <c r="O76" s="457">
        <v>192</v>
      </c>
      <c r="P76" s="457">
        <v>70</v>
      </c>
      <c r="Q76" s="457">
        <v>122</v>
      </c>
    </row>
    <row r="77" spans="1:17" ht="21.75" customHeight="1">
      <c r="A77" s="413">
        <v>71</v>
      </c>
      <c r="B77" s="402" t="s">
        <v>130</v>
      </c>
      <c r="C77" s="457">
        <v>8399</v>
      </c>
      <c r="D77" s="457">
        <v>6460</v>
      </c>
      <c r="E77" s="457">
        <v>1939</v>
      </c>
      <c r="F77" s="457">
        <v>6121</v>
      </c>
      <c r="G77" s="457">
        <v>4695</v>
      </c>
      <c r="H77" s="457">
        <v>1426</v>
      </c>
      <c r="I77" s="457">
        <v>1928</v>
      </c>
      <c r="J77" s="457">
        <v>1507</v>
      </c>
      <c r="K77" s="457">
        <v>421</v>
      </c>
      <c r="L77" s="457">
        <v>120</v>
      </c>
      <c r="M77" s="457">
        <v>113</v>
      </c>
      <c r="N77" s="457">
        <v>7</v>
      </c>
      <c r="O77" s="457">
        <v>230</v>
      </c>
      <c r="P77" s="457">
        <v>145</v>
      </c>
      <c r="Q77" s="457">
        <v>85</v>
      </c>
    </row>
    <row r="78" spans="1:17" ht="21.75" customHeight="1">
      <c r="A78" s="413">
        <v>72</v>
      </c>
      <c r="B78" s="402" t="s">
        <v>131</v>
      </c>
      <c r="C78" s="457">
        <v>9731</v>
      </c>
      <c r="D78" s="457">
        <v>8297</v>
      </c>
      <c r="E78" s="457">
        <v>1434</v>
      </c>
      <c r="F78" s="457">
        <v>8517</v>
      </c>
      <c r="G78" s="457">
        <v>7274</v>
      </c>
      <c r="H78" s="457">
        <v>1243</v>
      </c>
      <c r="I78" s="457">
        <v>866</v>
      </c>
      <c r="J78" s="457">
        <v>712</v>
      </c>
      <c r="K78" s="457">
        <v>154</v>
      </c>
      <c r="L78" s="457">
        <v>246</v>
      </c>
      <c r="M78" s="457">
        <v>244</v>
      </c>
      <c r="N78" s="457">
        <v>2</v>
      </c>
      <c r="O78" s="457">
        <v>102</v>
      </c>
      <c r="P78" s="457">
        <v>67</v>
      </c>
      <c r="Q78" s="457">
        <v>35</v>
      </c>
    </row>
    <row r="79" spans="1:17" ht="21.75" customHeight="1">
      <c r="A79" s="413">
        <v>73</v>
      </c>
      <c r="B79" s="402" t="s">
        <v>132</v>
      </c>
      <c r="C79" s="457">
        <v>7598</v>
      </c>
      <c r="D79" s="457">
        <v>6662</v>
      </c>
      <c r="E79" s="457">
        <v>936</v>
      </c>
      <c r="F79" s="457">
        <v>6725</v>
      </c>
      <c r="G79" s="457">
        <v>5885</v>
      </c>
      <c r="H79" s="457">
        <v>840</v>
      </c>
      <c r="I79" s="457">
        <v>666</v>
      </c>
      <c r="J79" s="457">
        <v>581</v>
      </c>
      <c r="K79" s="457">
        <v>85</v>
      </c>
      <c r="L79" s="457">
        <v>163</v>
      </c>
      <c r="M79" s="457">
        <v>161</v>
      </c>
      <c r="N79" s="457">
        <v>2</v>
      </c>
      <c r="O79" s="457">
        <v>44</v>
      </c>
      <c r="P79" s="457">
        <v>35</v>
      </c>
      <c r="Q79" s="457">
        <v>9</v>
      </c>
    </row>
    <row r="80" spans="1:17" ht="21.75" customHeight="1">
      <c r="A80" s="413">
        <v>74</v>
      </c>
      <c r="B80" s="402" t="s">
        <v>133</v>
      </c>
      <c r="C80" s="457">
        <v>5013</v>
      </c>
      <c r="D80" s="457">
        <v>3544</v>
      </c>
      <c r="E80" s="457">
        <v>1469</v>
      </c>
      <c r="F80" s="457">
        <v>4328</v>
      </c>
      <c r="G80" s="457">
        <v>3117</v>
      </c>
      <c r="H80" s="457">
        <v>1211</v>
      </c>
      <c r="I80" s="457">
        <v>382</v>
      </c>
      <c r="J80" s="457">
        <v>223</v>
      </c>
      <c r="K80" s="457">
        <v>159</v>
      </c>
      <c r="L80" s="457">
        <v>68</v>
      </c>
      <c r="M80" s="457">
        <v>66</v>
      </c>
      <c r="N80" s="457">
        <v>2</v>
      </c>
      <c r="O80" s="457">
        <v>235</v>
      </c>
      <c r="P80" s="457">
        <v>138</v>
      </c>
      <c r="Q80" s="457">
        <v>97</v>
      </c>
    </row>
    <row r="81" spans="1:17" ht="21.75" customHeight="1">
      <c r="A81" s="413">
        <v>75</v>
      </c>
      <c r="B81" s="402" t="s">
        <v>134</v>
      </c>
      <c r="C81" s="457">
        <v>4770</v>
      </c>
      <c r="D81" s="457">
        <v>4238</v>
      </c>
      <c r="E81" s="457">
        <v>532</v>
      </c>
      <c r="F81" s="457">
        <v>2107</v>
      </c>
      <c r="G81" s="457">
        <v>1811</v>
      </c>
      <c r="H81" s="457">
        <v>296</v>
      </c>
      <c r="I81" s="457">
        <v>2431</v>
      </c>
      <c r="J81" s="457">
        <v>2209</v>
      </c>
      <c r="K81" s="457">
        <v>222</v>
      </c>
      <c r="L81" s="457">
        <v>185</v>
      </c>
      <c r="M81" s="457">
        <v>182</v>
      </c>
      <c r="N81" s="457">
        <v>3</v>
      </c>
      <c r="O81" s="457">
        <v>47</v>
      </c>
      <c r="P81" s="457">
        <v>36</v>
      </c>
      <c r="Q81" s="457">
        <v>11</v>
      </c>
    </row>
    <row r="82" spans="1:17" ht="21.75" customHeight="1">
      <c r="A82" s="413">
        <v>76</v>
      </c>
      <c r="B82" s="416" t="s">
        <v>135</v>
      </c>
      <c r="C82" s="457">
        <v>5584</v>
      </c>
      <c r="D82" s="457">
        <v>4678</v>
      </c>
      <c r="E82" s="457">
        <v>906</v>
      </c>
      <c r="F82" s="457">
        <v>4260</v>
      </c>
      <c r="G82" s="457">
        <v>3570</v>
      </c>
      <c r="H82" s="457">
        <v>690</v>
      </c>
      <c r="I82" s="457">
        <v>1124</v>
      </c>
      <c r="J82" s="457">
        <v>940</v>
      </c>
      <c r="K82" s="457">
        <v>184</v>
      </c>
      <c r="L82" s="457">
        <v>92</v>
      </c>
      <c r="M82" s="457">
        <v>91</v>
      </c>
      <c r="N82" s="457">
        <v>1</v>
      </c>
      <c r="O82" s="457">
        <v>108</v>
      </c>
      <c r="P82" s="457">
        <v>77</v>
      </c>
      <c r="Q82" s="457">
        <v>31</v>
      </c>
    </row>
    <row r="83" spans="1:17" ht="21.75" customHeight="1">
      <c r="A83" s="413">
        <v>77</v>
      </c>
      <c r="B83" s="416" t="s">
        <v>136</v>
      </c>
      <c r="C83" s="457">
        <v>10215</v>
      </c>
      <c r="D83" s="457">
        <v>7399</v>
      </c>
      <c r="E83" s="457">
        <v>2816</v>
      </c>
      <c r="F83" s="457">
        <v>8763</v>
      </c>
      <c r="G83" s="457">
        <v>6465</v>
      </c>
      <c r="H83" s="457">
        <v>2298</v>
      </c>
      <c r="I83" s="457">
        <v>874</v>
      </c>
      <c r="J83" s="457">
        <v>638</v>
      </c>
      <c r="K83" s="457">
        <v>236</v>
      </c>
      <c r="L83" s="457">
        <v>31</v>
      </c>
      <c r="M83" s="457">
        <v>29</v>
      </c>
      <c r="N83" s="457">
        <v>2</v>
      </c>
      <c r="O83" s="457">
        <v>547</v>
      </c>
      <c r="P83" s="457">
        <v>267</v>
      </c>
      <c r="Q83" s="457">
        <v>280</v>
      </c>
    </row>
    <row r="84" spans="1:17" ht="21.75" customHeight="1">
      <c r="A84" s="413">
        <v>78</v>
      </c>
      <c r="B84" s="416" t="s">
        <v>137</v>
      </c>
      <c r="C84" s="457">
        <v>6366</v>
      </c>
      <c r="D84" s="457">
        <v>4446</v>
      </c>
      <c r="E84" s="457">
        <v>1920</v>
      </c>
      <c r="F84" s="457">
        <v>5309</v>
      </c>
      <c r="G84" s="457">
        <v>3780</v>
      </c>
      <c r="H84" s="457">
        <v>1529</v>
      </c>
      <c r="I84" s="457">
        <v>676</v>
      </c>
      <c r="J84" s="457">
        <v>439</v>
      </c>
      <c r="K84" s="457">
        <v>237</v>
      </c>
      <c r="L84" s="457">
        <v>103</v>
      </c>
      <c r="M84" s="457">
        <v>99</v>
      </c>
      <c r="N84" s="457">
        <v>4</v>
      </c>
      <c r="O84" s="457">
        <v>278</v>
      </c>
      <c r="P84" s="457">
        <v>128</v>
      </c>
      <c r="Q84" s="457">
        <v>150</v>
      </c>
    </row>
    <row r="85" spans="1:17" ht="21.75" customHeight="1">
      <c r="A85" s="413">
        <v>79</v>
      </c>
      <c r="B85" s="416" t="s">
        <v>138</v>
      </c>
      <c r="C85" s="457">
        <v>6825</v>
      </c>
      <c r="D85" s="457">
        <v>5809</v>
      </c>
      <c r="E85" s="457">
        <v>1016</v>
      </c>
      <c r="F85" s="457">
        <v>4804</v>
      </c>
      <c r="G85" s="457">
        <v>4145</v>
      </c>
      <c r="H85" s="457">
        <v>659</v>
      </c>
      <c r="I85" s="457">
        <v>1799</v>
      </c>
      <c r="J85" s="457">
        <v>1469</v>
      </c>
      <c r="K85" s="457">
        <v>330</v>
      </c>
      <c r="L85" s="457">
        <v>135</v>
      </c>
      <c r="M85" s="457">
        <v>131</v>
      </c>
      <c r="N85" s="457">
        <v>4</v>
      </c>
      <c r="O85" s="457">
        <v>87</v>
      </c>
      <c r="P85" s="457">
        <v>64</v>
      </c>
      <c r="Q85" s="457">
        <v>23</v>
      </c>
    </row>
    <row r="86" spans="1:17" ht="21.75" customHeight="1">
      <c r="A86" s="413">
        <v>80</v>
      </c>
      <c r="B86" s="416" t="s">
        <v>38</v>
      </c>
      <c r="C86" s="457">
        <v>17746</v>
      </c>
      <c r="D86" s="457">
        <v>13440</v>
      </c>
      <c r="E86" s="457">
        <v>4306</v>
      </c>
      <c r="F86" s="457">
        <v>14301</v>
      </c>
      <c r="G86" s="457">
        <v>10715</v>
      </c>
      <c r="H86" s="457">
        <v>3586</v>
      </c>
      <c r="I86" s="457">
        <v>2916</v>
      </c>
      <c r="J86" s="457">
        <v>2334</v>
      </c>
      <c r="K86" s="457">
        <v>582</v>
      </c>
      <c r="L86" s="457">
        <v>159</v>
      </c>
      <c r="M86" s="457">
        <v>154</v>
      </c>
      <c r="N86" s="457">
        <v>5</v>
      </c>
      <c r="O86" s="457">
        <v>370</v>
      </c>
      <c r="P86" s="457">
        <v>237</v>
      </c>
      <c r="Q86" s="457">
        <v>133</v>
      </c>
    </row>
    <row r="87" spans="1:17" ht="21.75" customHeight="1">
      <c r="A87" s="413">
        <v>81</v>
      </c>
      <c r="B87" s="416" t="s">
        <v>157</v>
      </c>
      <c r="C87" s="457">
        <v>14034</v>
      </c>
      <c r="D87" s="457">
        <v>10384</v>
      </c>
      <c r="E87" s="457">
        <v>3650</v>
      </c>
      <c r="F87" s="457">
        <v>11400</v>
      </c>
      <c r="G87" s="457">
        <v>8566</v>
      </c>
      <c r="H87" s="457">
        <v>2834</v>
      </c>
      <c r="I87" s="457">
        <v>1974</v>
      </c>
      <c r="J87" s="457">
        <v>1419</v>
      </c>
      <c r="K87" s="457">
        <v>555</v>
      </c>
      <c r="L87" s="457">
        <v>149</v>
      </c>
      <c r="M87" s="457">
        <v>147</v>
      </c>
      <c r="N87" s="457">
        <v>2</v>
      </c>
      <c r="O87" s="457">
        <v>511</v>
      </c>
      <c r="P87" s="457">
        <v>252</v>
      </c>
      <c r="Q87" s="457">
        <v>259</v>
      </c>
    </row>
    <row r="88" spans="1:17" ht="27.75" customHeight="1">
      <c r="A88" s="748" t="s">
        <v>541</v>
      </c>
      <c r="B88" s="748"/>
      <c r="C88" s="458">
        <v>3227370</v>
      </c>
      <c r="D88" s="458">
        <v>2443518</v>
      </c>
      <c r="E88" s="458">
        <v>783852</v>
      </c>
      <c r="F88" s="458">
        <v>2584696</v>
      </c>
      <c r="G88" s="458">
        <v>1984029</v>
      </c>
      <c r="H88" s="458">
        <v>600667</v>
      </c>
      <c r="I88" s="458">
        <v>490004</v>
      </c>
      <c r="J88" s="458">
        <v>376576</v>
      </c>
      <c r="K88" s="458">
        <v>113428</v>
      </c>
      <c r="L88" s="458">
        <v>24701</v>
      </c>
      <c r="M88" s="458">
        <v>23943</v>
      </c>
      <c r="N88" s="458">
        <v>758</v>
      </c>
      <c r="O88" s="458">
        <v>127969</v>
      </c>
      <c r="P88" s="458">
        <v>58970</v>
      </c>
      <c r="Q88" s="458">
        <v>68999</v>
      </c>
    </row>
    <row r="89" spans="1:17" s="5" customFormat="1" ht="15">
      <c r="A89" s="1"/>
      <c r="B89" s="7"/>
      <c r="C89" s="228"/>
      <c r="D89" s="228"/>
      <c r="E89" s="228"/>
      <c r="F89" s="228"/>
      <c r="G89" s="228"/>
      <c r="H89" s="229"/>
      <c r="I89" s="229"/>
      <c r="J89" s="229"/>
      <c r="K89" s="228"/>
      <c r="L89" s="228"/>
      <c r="M89" s="228"/>
      <c r="N89" s="228"/>
      <c r="O89" s="228"/>
      <c r="P89" s="228"/>
      <c r="Q89" s="228"/>
    </row>
  </sheetData>
  <mergeCells count="9">
    <mergeCell ref="A88:B88"/>
    <mergeCell ref="O4:Q4"/>
    <mergeCell ref="L4:N4"/>
    <mergeCell ref="I4:K4"/>
    <mergeCell ref="A2:K2"/>
    <mergeCell ref="A4:A6"/>
    <mergeCell ref="B4:B6"/>
    <mergeCell ref="C4:E4"/>
    <mergeCell ref="F4:H4"/>
  </mergeCells>
  <pageMargins left="0.39370078740157483" right="0" top="0.59055118110236227" bottom="0" header="0" footer="0"/>
  <pageSetup paperSize="9" scale="36"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ayfa17">
    <tabColor theme="3" tint="0.59999389629810485"/>
  </sheetPr>
  <dimension ref="A1:BD97"/>
  <sheetViews>
    <sheetView showGridLines="0" topLeftCell="N1" zoomScaleNormal="100" zoomScaleSheetLayoutView="75" workbookViewId="0">
      <selection activeCell="V90" sqref="V90"/>
    </sheetView>
  </sheetViews>
  <sheetFormatPr defaultColWidth="9.28515625" defaultRowHeight="15"/>
  <cols>
    <col min="1" max="1" width="6" style="13" customWidth="1"/>
    <col min="2" max="2" width="19.5703125" style="13" customWidth="1"/>
    <col min="3" max="5" width="12.7109375" style="19" customWidth="1"/>
    <col min="6" max="7" width="11" style="19" customWidth="1"/>
    <col min="8" max="8" width="13" style="19" customWidth="1"/>
    <col min="9" max="9" width="9.28515625" style="226" customWidth="1"/>
    <col min="10" max="10" width="9.7109375" style="19" customWidth="1"/>
    <col min="11" max="11" width="11.7109375" style="19" customWidth="1"/>
    <col min="12" max="13" width="12.7109375" style="13" customWidth="1"/>
    <col min="14" max="14" width="13.5703125" style="13" customWidth="1"/>
    <col min="15" max="15" width="12.7109375" style="18" customWidth="1"/>
    <col min="16" max="16" width="12.28515625" style="13" customWidth="1"/>
    <col min="17" max="17" width="12.7109375" style="18" customWidth="1"/>
    <col min="18" max="18" width="15.28515625" style="13" customWidth="1"/>
    <col min="19" max="19" width="14.85546875" style="13" customWidth="1"/>
    <col min="20" max="20" width="22.140625" style="13" customWidth="1"/>
    <col min="21" max="16384" width="9.28515625" style="13"/>
  </cols>
  <sheetData>
    <row r="1" spans="1:56" ht="19.149999999999999" customHeight="1"/>
    <row r="2" spans="1:56" ht="27" customHeight="1">
      <c r="A2" s="14" t="s">
        <v>629</v>
      </c>
      <c r="B2" s="15"/>
      <c r="C2" s="16"/>
      <c r="D2" s="16"/>
      <c r="E2" s="16"/>
      <c r="F2" s="16"/>
      <c r="G2" s="16"/>
      <c r="H2" s="16"/>
      <c r="I2" s="227"/>
      <c r="J2" s="16"/>
      <c r="K2" s="16"/>
      <c r="L2" s="16"/>
      <c r="M2" s="16"/>
      <c r="N2" s="16"/>
      <c r="O2" s="16"/>
      <c r="P2" s="16"/>
      <c r="Q2" s="16"/>
      <c r="R2" s="16" t="s">
        <v>142</v>
      </c>
      <c r="S2" s="16"/>
      <c r="T2" s="16"/>
    </row>
    <row r="3" spans="1:56" s="120" customFormat="1" ht="15" customHeight="1">
      <c r="A3" s="268" t="s">
        <v>630</v>
      </c>
      <c r="B3" s="590"/>
      <c r="C3" s="591"/>
      <c r="D3" s="591"/>
      <c r="E3" s="591"/>
      <c r="F3" s="591"/>
      <c r="G3" s="591"/>
      <c r="H3" s="591"/>
      <c r="I3" s="592"/>
      <c r="J3" s="591"/>
      <c r="K3" s="591"/>
      <c r="L3" s="133"/>
      <c r="M3" s="133"/>
      <c r="N3" s="133"/>
      <c r="O3" s="134"/>
      <c r="P3" s="133"/>
      <c r="Q3" s="134"/>
      <c r="T3" s="638" t="s">
        <v>906</v>
      </c>
    </row>
    <row r="4" spans="1:56" ht="30" customHeight="1">
      <c r="A4" s="759" t="s">
        <v>547</v>
      </c>
      <c r="B4" s="758" t="s">
        <v>546</v>
      </c>
      <c r="C4" s="765" t="s">
        <v>549</v>
      </c>
      <c r="D4" s="765"/>
      <c r="E4" s="765"/>
      <c r="F4" s="765"/>
      <c r="G4" s="765"/>
      <c r="H4" s="765"/>
      <c r="I4" s="765"/>
      <c r="J4" s="765"/>
      <c r="K4" s="765"/>
      <c r="L4" s="763" t="s">
        <v>559</v>
      </c>
      <c r="M4" s="764"/>
      <c r="N4" s="764"/>
      <c r="O4" s="764"/>
      <c r="P4" s="764"/>
      <c r="Q4" s="761" t="s">
        <v>599</v>
      </c>
      <c r="R4" s="761" t="s">
        <v>560</v>
      </c>
      <c r="S4" s="761" t="s">
        <v>561</v>
      </c>
      <c r="T4" s="758" t="s">
        <v>600</v>
      </c>
    </row>
    <row r="5" spans="1:56" ht="30" customHeight="1">
      <c r="A5" s="760"/>
      <c r="B5" s="761"/>
      <c r="C5" s="753" t="s">
        <v>545</v>
      </c>
      <c r="D5" s="756" t="s">
        <v>544</v>
      </c>
      <c r="E5" s="756" t="s">
        <v>543</v>
      </c>
      <c r="F5" s="763" t="s">
        <v>548</v>
      </c>
      <c r="G5" s="763" t="s">
        <v>167</v>
      </c>
      <c r="H5" s="763"/>
      <c r="I5" s="763" t="s">
        <v>550</v>
      </c>
      <c r="J5" s="764"/>
      <c r="K5" s="764"/>
      <c r="L5" s="761" t="s">
        <v>553</v>
      </c>
      <c r="M5" s="761" t="s">
        <v>554</v>
      </c>
      <c r="N5" s="761" t="s">
        <v>555</v>
      </c>
      <c r="O5" s="761" t="s">
        <v>558</v>
      </c>
      <c r="P5" s="762"/>
      <c r="Q5" s="762"/>
      <c r="R5" s="761"/>
      <c r="S5" s="761"/>
      <c r="T5" s="761"/>
    </row>
    <row r="6" spans="1:56" ht="45" customHeight="1">
      <c r="A6" s="760"/>
      <c r="B6" s="761"/>
      <c r="C6" s="754"/>
      <c r="D6" s="757"/>
      <c r="E6" s="757"/>
      <c r="F6" s="766" t="s">
        <v>545</v>
      </c>
      <c r="G6" s="761" t="s">
        <v>551</v>
      </c>
      <c r="H6" s="761" t="s">
        <v>543</v>
      </c>
      <c r="I6" s="766" t="s">
        <v>672</v>
      </c>
      <c r="J6" s="761" t="s">
        <v>544</v>
      </c>
      <c r="K6" s="761" t="s">
        <v>552</v>
      </c>
      <c r="L6" s="761"/>
      <c r="M6" s="761"/>
      <c r="N6" s="761"/>
      <c r="O6" s="761" t="s">
        <v>556</v>
      </c>
      <c r="P6" s="761" t="s">
        <v>557</v>
      </c>
      <c r="Q6" s="762"/>
      <c r="R6" s="761"/>
      <c r="S6" s="761"/>
      <c r="T6" s="761"/>
    </row>
    <row r="7" spans="1:56" ht="48.75" customHeight="1">
      <c r="A7" s="760"/>
      <c r="B7" s="761"/>
      <c r="C7" s="755"/>
      <c r="D7" s="758"/>
      <c r="E7" s="758"/>
      <c r="F7" s="766"/>
      <c r="G7" s="761"/>
      <c r="H7" s="761"/>
      <c r="I7" s="766"/>
      <c r="J7" s="761"/>
      <c r="K7" s="761"/>
      <c r="L7" s="761"/>
      <c r="M7" s="761"/>
      <c r="N7" s="761"/>
      <c r="O7" s="761"/>
      <c r="P7" s="761"/>
      <c r="Q7" s="762"/>
      <c r="R7" s="761"/>
      <c r="S7" s="761"/>
      <c r="T7" s="761"/>
    </row>
    <row r="8" spans="1:56" ht="19.899999999999999" customHeight="1">
      <c r="A8" s="459" t="s">
        <v>30</v>
      </c>
      <c r="B8" s="460" t="s">
        <v>31</v>
      </c>
      <c r="C8" s="461">
        <v>80346</v>
      </c>
      <c r="D8" s="461">
        <v>47280</v>
      </c>
      <c r="E8" s="461">
        <v>33066</v>
      </c>
      <c r="F8" s="461">
        <v>80335</v>
      </c>
      <c r="G8" s="461">
        <v>47270</v>
      </c>
      <c r="H8" s="461">
        <v>33065</v>
      </c>
      <c r="I8" s="461">
        <v>11</v>
      </c>
      <c r="J8" s="461">
        <v>10</v>
      </c>
      <c r="K8" s="461">
        <v>1</v>
      </c>
      <c r="L8" s="461">
        <v>684</v>
      </c>
      <c r="M8" s="461">
        <v>440</v>
      </c>
      <c r="N8" s="461">
        <v>35423</v>
      </c>
      <c r="O8" s="461">
        <v>12812</v>
      </c>
      <c r="P8" s="461">
        <v>17805</v>
      </c>
      <c r="Q8" s="462">
        <v>513</v>
      </c>
      <c r="R8" s="463">
        <v>49359</v>
      </c>
      <c r="S8" s="463">
        <v>54352</v>
      </c>
      <c r="T8" s="463">
        <v>323241</v>
      </c>
      <c r="AM8" s="103"/>
      <c r="AN8" s="103"/>
      <c r="AO8" s="103"/>
      <c r="AP8" s="103"/>
      <c r="AQ8" s="103"/>
      <c r="AR8" s="103"/>
      <c r="AS8" s="103"/>
      <c r="AT8" s="103"/>
      <c r="AU8" s="103"/>
      <c r="AV8" s="103"/>
      <c r="AW8" s="103"/>
      <c r="AX8" s="103"/>
      <c r="AY8" s="103"/>
      <c r="AZ8" s="103"/>
      <c r="BA8" s="103"/>
      <c r="BB8" s="103"/>
      <c r="BC8" s="103"/>
      <c r="BD8" s="103"/>
    </row>
    <row r="9" spans="1:56" ht="19.899999999999999" customHeight="1">
      <c r="A9" s="459" t="s">
        <v>32</v>
      </c>
      <c r="B9" s="460" t="s">
        <v>33</v>
      </c>
      <c r="C9" s="461">
        <v>24381</v>
      </c>
      <c r="D9" s="461">
        <v>16688</v>
      </c>
      <c r="E9" s="461">
        <v>7693</v>
      </c>
      <c r="F9" s="461">
        <v>24381</v>
      </c>
      <c r="G9" s="461">
        <v>16688</v>
      </c>
      <c r="H9" s="461">
        <v>7693</v>
      </c>
      <c r="I9" s="461">
        <v>0</v>
      </c>
      <c r="J9" s="461">
        <v>0</v>
      </c>
      <c r="K9" s="461">
        <v>0</v>
      </c>
      <c r="L9" s="461">
        <v>102</v>
      </c>
      <c r="M9" s="461">
        <v>81</v>
      </c>
      <c r="N9" s="461">
        <v>5784</v>
      </c>
      <c r="O9" s="461">
        <v>2130</v>
      </c>
      <c r="P9" s="461">
        <v>3093</v>
      </c>
      <c r="Q9" s="462">
        <v>125</v>
      </c>
      <c r="R9" s="463">
        <v>8097</v>
      </c>
      <c r="S9" s="463">
        <v>9060</v>
      </c>
      <c r="T9" s="463">
        <v>100067</v>
      </c>
      <c r="AM9" s="103"/>
      <c r="AN9" s="103"/>
      <c r="AO9" s="103"/>
      <c r="AP9" s="103"/>
      <c r="AQ9" s="103"/>
      <c r="AR9" s="103"/>
      <c r="AS9" s="103"/>
      <c r="AT9" s="103"/>
      <c r="AU9" s="103"/>
      <c r="AV9" s="103"/>
      <c r="AW9" s="103"/>
      <c r="AX9" s="103"/>
      <c r="AY9" s="103"/>
      <c r="AZ9" s="103"/>
      <c r="BA9" s="103"/>
      <c r="BB9" s="103"/>
      <c r="BC9" s="103"/>
      <c r="BD9" s="103"/>
    </row>
    <row r="10" spans="1:56" ht="19.899999999999999" customHeight="1">
      <c r="A10" s="459" t="s">
        <v>34</v>
      </c>
      <c r="B10" s="460" t="s">
        <v>35</v>
      </c>
      <c r="C10" s="461">
        <v>29805</v>
      </c>
      <c r="D10" s="461">
        <v>19241</v>
      </c>
      <c r="E10" s="461">
        <v>10564</v>
      </c>
      <c r="F10" s="461">
        <v>29792</v>
      </c>
      <c r="G10" s="461">
        <v>19232</v>
      </c>
      <c r="H10" s="461">
        <v>10560</v>
      </c>
      <c r="I10" s="461">
        <v>13</v>
      </c>
      <c r="J10" s="461">
        <v>9</v>
      </c>
      <c r="K10" s="461">
        <v>4</v>
      </c>
      <c r="L10" s="461">
        <v>264</v>
      </c>
      <c r="M10" s="461">
        <v>158</v>
      </c>
      <c r="N10" s="461">
        <v>14421</v>
      </c>
      <c r="O10" s="461">
        <v>5301</v>
      </c>
      <c r="P10" s="461">
        <v>6700</v>
      </c>
      <c r="Q10" s="462">
        <v>230</v>
      </c>
      <c r="R10" s="463">
        <v>20144</v>
      </c>
      <c r="S10" s="463">
        <v>21543</v>
      </c>
      <c r="T10" s="463">
        <v>124214</v>
      </c>
      <c r="AM10" s="103"/>
      <c r="AN10" s="103"/>
      <c r="AO10" s="103"/>
      <c r="AP10" s="103"/>
      <c r="AQ10" s="103"/>
      <c r="AR10" s="103"/>
      <c r="AS10" s="103"/>
      <c r="AT10" s="103"/>
      <c r="AU10" s="103"/>
      <c r="AV10" s="103"/>
      <c r="AW10" s="103"/>
      <c r="AX10" s="103"/>
      <c r="AY10" s="103"/>
      <c r="AZ10" s="103"/>
      <c r="BA10" s="103"/>
      <c r="BB10" s="103"/>
      <c r="BC10" s="103"/>
      <c r="BD10" s="103"/>
    </row>
    <row r="11" spans="1:56" ht="19.899999999999999" customHeight="1">
      <c r="A11" s="459" t="s">
        <v>36</v>
      </c>
      <c r="B11" s="460" t="s">
        <v>37</v>
      </c>
      <c r="C11" s="461">
        <v>18208</v>
      </c>
      <c r="D11" s="461">
        <v>13895</v>
      </c>
      <c r="E11" s="461">
        <v>4313</v>
      </c>
      <c r="F11" s="461">
        <v>18200</v>
      </c>
      <c r="G11" s="461">
        <v>13887</v>
      </c>
      <c r="H11" s="461">
        <v>4313</v>
      </c>
      <c r="I11" s="461">
        <v>8</v>
      </c>
      <c r="J11" s="461">
        <v>8</v>
      </c>
      <c r="K11" s="461">
        <v>0</v>
      </c>
      <c r="L11" s="461">
        <v>29</v>
      </c>
      <c r="M11" s="461">
        <v>52</v>
      </c>
      <c r="N11" s="461">
        <v>2670</v>
      </c>
      <c r="O11" s="461">
        <v>1071</v>
      </c>
      <c r="P11" s="461">
        <v>1684</v>
      </c>
      <c r="Q11" s="462">
        <v>59</v>
      </c>
      <c r="R11" s="463">
        <v>3822</v>
      </c>
      <c r="S11" s="463">
        <v>4435</v>
      </c>
      <c r="T11" s="463">
        <v>63611</v>
      </c>
      <c r="AM11" s="103"/>
      <c r="AN11" s="103"/>
      <c r="AO11" s="103"/>
      <c r="AP11" s="103"/>
      <c r="AQ11" s="103"/>
      <c r="AR11" s="103"/>
      <c r="AS11" s="103"/>
      <c r="AT11" s="103"/>
      <c r="AU11" s="103"/>
      <c r="AV11" s="103"/>
      <c r="AW11" s="103"/>
      <c r="AX11" s="103"/>
      <c r="AY11" s="103"/>
      <c r="AZ11" s="103"/>
      <c r="BA11" s="103"/>
      <c r="BB11" s="103"/>
      <c r="BC11" s="103"/>
      <c r="BD11" s="103"/>
    </row>
    <row r="12" spans="1:56" ht="19.899999999999999" customHeight="1">
      <c r="A12" s="459" t="s">
        <v>24</v>
      </c>
      <c r="B12" s="460" t="s">
        <v>25</v>
      </c>
      <c r="C12" s="461">
        <v>18724</v>
      </c>
      <c r="D12" s="461">
        <v>12881</v>
      </c>
      <c r="E12" s="461">
        <v>5843</v>
      </c>
      <c r="F12" s="461">
        <v>18724</v>
      </c>
      <c r="G12" s="461">
        <v>12881</v>
      </c>
      <c r="H12" s="461">
        <v>5843</v>
      </c>
      <c r="I12" s="461">
        <v>0</v>
      </c>
      <c r="J12" s="461">
        <v>0</v>
      </c>
      <c r="K12" s="461">
        <v>0</v>
      </c>
      <c r="L12" s="461">
        <v>188</v>
      </c>
      <c r="M12" s="461">
        <v>107</v>
      </c>
      <c r="N12" s="461">
        <v>10009</v>
      </c>
      <c r="O12" s="461">
        <v>3050</v>
      </c>
      <c r="P12" s="461">
        <v>3781</v>
      </c>
      <c r="Q12" s="462">
        <v>149</v>
      </c>
      <c r="R12" s="463">
        <v>13354</v>
      </c>
      <c r="S12" s="463">
        <v>14085</v>
      </c>
      <c r="T12" s="463">
        <v>82982</v>
      </c>
      <c r="AM12" s="103"/>
      <c r="AN12" s="103"/>
      <c r="AO12" s="103"/>
      <c r="AP12" s="103"/>
      <c r="AQ12" s="103"/>
      <c r="AR12" s="103"/>
      <c r="AS12" s="103"/>
      <c r="AT12" s="103"/>
      <c r="AU12" s="103"/>
      <c r="AV12" s="103"/>
      <c r="AW12" s="103"/>
      <c r="AX12" s="103"/>
      <c r="AY12" s="103"/>
      <c r="AZ12" s="103"/>
      <c r="BA12" s="103"/>
      <c r="BB12" s="103"/>
      <c r="BC12" s="103"/>
      <c r="BD12" s="103"/>
    </row>
    <row r="13" spans="1:56" ht="19.899999999999999" customHeight="1">
      <c r="A13" s="459" t="s">
        <v>26</v>
      </c>
      <c r="B13" s="460" t="s">
        <v>27</v>
      </c>
      <c r="C13" s="461">
        <v>408873</v>
      </c>
      <c r="D13" s="461">
        <v>249735</v>
      </c>
      <c r="E13" s="461">
        <v>159138</v>
      </c>
      <c r="F13" s="461">
        <v>408733</v>
      </c>
      <c r="G13" s="461">
        <v>249677</v>
      </c>
      <c r="H13" s="461">
        <v>159056</v>
      </c>
      <c r="I13" s="461">
        <v>140</v>
      </c>
      <c r="J13" s="461">
        <v>58</v>
      </c>
      <c r="K13" s="461">
        <v>82</v>
      </c>
      <c r="L13" s="461">
        <v>4082</v>
      </c>
      <c r="M13" s="461">
        <v>1742</v>
      </c>
      <c r="N13" s="461">
        <v>240202</v>
      </c>
      <c r="O13" s="461">
        <v>79403</v>
      </c>
      <c r="P13" s="461">
        <v>102535</v>
      </c>
      <c r="Q13" s="462">
        <v>1907</v>
      </c>
      <c r="R13" s="463">
        <v>325429</v>
      </c>
      <c r="S13" s="463">
        <v>348561</v>
      </c>
      <c r="T13" s="463">
        <v>1328263</v>
      </c>
      <c r="AM13" s="103"/>
      <c r="AN13" s="103"/>
      <c r="AO13" s="103"/>
      <c r="AP13" s="103"/>
      <c r="AQ13" s="103"/>
      <c r="AR13" s="103"/>
      <c r="AS13" s="103"/>
      <c r="AT13" s="103"/>
      <c r="AU13" s="103"/>
      <c r="AV13" s="103"/>
      <c r="AW13" s="103"/>
      <c r="AX13" s="103"/>
      <c r="AY13" s="103"/>
      <c r="AZ13" s="103"/>
      <c r="BA13" s="103"/>
      <c r="BB13" s="103"/>
      <c r="BC13" s="103"/>
      <c r="BD13" s="103"/>
    </row>
    <row r="14" spans="1:56" ht="19.899999999999999" customHeight="1">
      <c r="A14" s="459" t="s">
        <v>28</v>
      </c>
      <c r="B14" s="460" t="s">
        <v>29</v>
      </c>
      <c r="C14" s="461">
        <v>85167</v>
      </c>
      <c r="D14" s="461">
        <v>48929</v>
      </c>
      <c r="E14" s="461">
        <v>36238</v>
      </c>
      <c r="F14" s="461">
        <v>85151</v>
      </c>
      <c r="G14" s="461">
        <v>48918</v>
      </c>
      <c r="H14" s="461">
        <v>36233</v>
      </c>
      <c r="I14" s="461">
        <v>16</v>
      </c>
      <c r="J14" s="461">
        <v>11</v>
      </c>
      <c r="K14" s="461">
        <v>5</v>
      </c>
      <c r="L14" s="461">
        <v>995</v>
      </c>
      <c r="M14" s="461">
        <v>437</v>
      </c>
      <c r="N14" s="461">
        <v>58619</v>
      </c>
      <c r="O14" s="461">
        <v>18482</v>
      </c>
      <c r="P14" s="461">
        <v>24482</v>
      </c>
      <c r="Q14" s="462">
        <v>738</v>
      </c>
      <c r="R14" s="463">
        <v>78533</v>
      </c>
      <c r="S14" s="463">
        <v>84533</v>
      </c>
      <c r="T14" s="463">
        <v>359931</v>
      </c>
      <c r="AM14" s="103"/>
      <c r="AN14" s="103"/>
      <c r="AO14" s="103"/>
      <c r="AP14" s="103"/>
      <c r="AQ14" s="103"/>
      <c r="AR14" s="103"/>
      <c r="AS14" s="103"/>
      <c r="AT14" s="103"/>
      <c r="AU14" s="103"/>
      <c r="AV14" s="103"/>
      <c r="AW14" s="103"/>
      <c r="AX14" s="103"/>
      <c r="AY14" s="103"/>
      <c r="AZ14" s="103"/>
      <c r="BA14" s="103"/>
      <c r="BB14" s="103"/>
      <c r="BC14" s="103"/>
      <c r="BD14" s="103"/>
    </row>
    <row r="15" spans="1:56" ht="19.899999999999999" customHeight="1">
      <c r="A15" s="459" t="s">
        <v>117</v>
      </c>
      <c r="B15" s="460" t="s">
        <v>118</v>
      </c>
      <c r="C15" s="461">
        <v>9257</v>
      </c>
      <c r="D15" s="461">
        <v>6144</v>
      </c>
      <c r="E15" s="461">
        <v>3113</v>
      </c>
      <c r="F15" s="461">
        <v>9257</v>
      </c>
      <c r="G15" s="461">
        <v>6144</v>
      </c>
      <c r="H15" s="461">
        <v>3113</v>
      </c>
      <c r="I15" s="461">
        <v>0</v>
      </c>
      <c r="J15" s="461">
        <v>0</v>
      </c>
      <c r="K15" s="461">
        <v>0</v>
      </c>
      <c r="L15" s="461">
        <v>47</v>
      </c>
      <c r="M15" s="461">
        <v>26</v>
      </c>
      <c r="N15" s="461">
        <v>4823</v>
      </c>
      <c r="O15" s="461">
        <v>1662</v>
      </c>
      <c r="P15" s="461">
        <v>1999</v>
      </c>
      <c r="Q15" s="462">
        <v>56</v>
      </c>
      <c r="R15" s="463">
        <v>6558</v>
      </c>
      <c r="S15" s="463">
        <v>6895</v>
      </c>
      <c r="T15" s="463">
        <v>32290</v>
      </c>
      <c r="AM15" s="103"/>
      <c r="AN15" s="103"/>
      <c r="AO15" s="103"/>
      <c r="AP15" s="103"/>
      <c r="AQ15" s="103"/>
      <c r="AR15" s="103"/>
      <c r="AS15" s="103"/>
      <c r="AT15" s="103"/>
      <c r="AU15" s="103"/>
      <c r="AV15" s="103"/>
      <c r="AW15" s="103"/>
      <c r="AX15" s="103"/>
      <c r="AY15" s="103"/>
      <c r="AZ15" s="103"/>
      <c r="BA15" s="103"/>
      <c r="BB15" s="103"/>
      <c r="BC15" s="103"/>
      <c r="BD15" s="103"/>
    </row>
    <row r="16" spans="1:56" ht="19.899999999999999" customHeight="1">
      <c r="A16" s="459" t="s">
        <v>119</v>
      </c>
      <c r="B16" s="460" t="s">
        <v>94</v>
      </c>
      <c r="C16" s="461">
        <v>41984</v>
      </c>
      <c r="D16" s="461">
        <v>24250</v>
      </c>
      <c r="E16" s="461">
        <v>17734</v>
      </c>
      <c r="F16" s="461">
        <v>41983</v>
      </c>
      <c r="G16" s="461">
        <v>24249</v>
      </c>
      <c r="H16" s="461">
        <v>17734</v>
      </c>
      <c r="I16" s="461">
        <v>1</v>
      </c>
      <c r="J16" s="461">
        <v>1</v>
      </c>
      <c r="K16" s="461">
        <v>0</v>
      </c>
      <c r="L16" s="461">
        <v>511</v>
      </c>
      <c r="M16" s="461">
        <v>228</v>
      </c>
      <c r="N16" s="461">
        <v>36082</v>
      </c>
      <c r="O16" s="461">
        <v>10207</v>
      </c>
      <c r="P16" s="461">
        <v>12731</v>
      </c>
      <c r="Q16" s="462">
        <v>427</v>
      </c>
      <c r="R16" s="463">
        <v>47028</v>
      </c>
      <c r="S16" s="463">
        <v>49552</v>
      </c>
      <c r="T16" s="463">
        <v>189677</v>
      </c>
      <c r="AM16" s="103"/>
      <c r="AN16" s="103"/>
      <c r="AO16" s="103"/>
      <c r="AP16" s="103"/>
      <c r="AQ16" s="103"/>
      <c r="AR16" s="103"/>
      <c r="AS16" s="103"/>
      <c r="AT16" s="103"/>
      <c r="AU16" s="103"/>
      <c r="AV16" s="103"/>
      <c r="AW16" s="103"/>
      <c r="AX16" s="103"/>
      <c r="AY16" s="103"/>
      <c r="AZ16" s="103"/>
      <c r="BA16" s="103"/>
      <c r="BB16" s="103"/>
      <c r="BC16" s="103"/>
      <c r="BD16" s="103"/>
    </row>
    <row r="17" spans="1:56" ht="19.899999999999999" customHeight="1">
      <c r="A17" s="464">
        <v>10</v>
      </c>
      <c r="B17" s="460" t="s">
        <v>76</v>
      </c>
      <c r="C17" s="461">
        <v>56371</v>
      </c>
      <c r="D17" s="461">
        <v>36836</v>
      </c>
      <c r="E17" s="461">
        <v>19535</v>
      </c>
      <c r="F17" s="461">
        <v>56364</v>
      </c>
      <c r="G17" s="461">
        <v>36835</v>
      </c>
      <c r="H17" s="461">
        <v>19529</v>
      </c>
      <c r="I17" s="461">
        <v>7</v>
      </c>
      <c r="J17" s="461">
        <v>1</v>
      </c>
      <c r="K17" s="461">
        <v>6</v>
      </c>
      <c r="L17" s="461">
        <v>961</v>
      </c>
      <c r="M17" s="461">
        <v>300</v>
      </c>
      <c r="N17" s="461">
        <v>47184</v>
      </c>
      <c r="O17" s="461">
        <v>15515</v>
      </c>
      <c r="P17" s="461">
        <v>18801</v>
      </c>
      <c r="Q17" s="462">
        <v>856</v>
      </c>
      <c r="R17" s="463">
        <v>63960</v>
      </c>
      <c r="S17" s="463">
        <v>67246</v>
      </c>
      <c r="T17" s="463">
        <v>262792</v>
      </c>
      <c r="AM17" s="103"/>
      <c r="AN17" s="103"/>
      <c r="AO17" s="103"/>
      <c r="AP17" s="103"/>
      <c r="AQ17" s="103"/>
      <c r="AR17" s="103"/>
      <c r="AS17" s="103"/>
      <c r="AT17" s="103"/>
      <c r="AU17" s="103"/>
      <c r="AV17" s="103"/>
      <c r="AW17" s="103"/>
      <c r="AX17" s="103"/>
      <c r="AY17" s="103"/>
      <c r="AZ17" s="103"/>
      <c r="BA17" s="103"/>
      <c r="BB17" s="103"/>
      <c r="BC17" s="103"/>
      <c r="BD17" s="103"/>
    </row>
    <row r="18" spans="1:56" ht="19.899999999999999" customHeight="1">
      <c r="A18" s="464">
        <v>11</v>
      </c>
      <c r="B18" s="460" t="s">
        <v>77</v>
      </c>
      <c r="C18" s="461">
        <v>10354</v>
      </c>
      <c r="D18" s="461">
        <v>6699</v>
      </c>
      <c r="E18" s="461">
        <v>3655</v>
      </c>
      <c r="F18" s="461">
        <v>10354</v>
      </c>
      <c r="G18" s="461">
        <v>6699</v>
      </c>
      <c r="H18" s="461">
        <v>3655</v>
      </c>
      <c r="I18" s="461">
        <v>0</v>
      </c>
      <c r="J18" s="461">
        <v>0</v>
      </c>
      <c r="K18" s="461">
        <v>0</v>
      </c>
      <c r="L18" s="461">
        <v>84</v>
      </c>
      <c r="M18" s="461">
        <v>46</v>
      </c>
      <c r="N18" s="461">
        <v>4389</v>
      </c>
      <c r="O18" s="461">
        <v>1798</v>
      </c>
      <c r="P18" s="461">
        <v>2182</v>
      </c>
      <c r="Q18" s="462">
        <v>51</v>
      </c>
      <c r="R18" s="463">
        <v>6317</v>
      </c>
      <c r="S18" s="463">
        <v>6701</v>
      </c>
      <c r="T18" s="463">
        <v>34177</v>
      </c>
      <c r="AM18" s="103"/>
      <c r="AN18" s="103"/>
      <c r="AO18" s="103"/>
      <c r="AP18" s="103"/>
      <c r="AQ18" s="103"/>
      <c r="AR18" s="103"/>
      <c r="AS18" s="103"/>
      <c r="AT18" s="103"/>
      <c r="AU18" s="103"/>
      <c r="AV18" s="103"/>
      <c r="AW18" s="103"/>
      <c r="AX18" s="103"/>
      <c r="AY18" s="103"/>
      <c r="AZ18" s="103"/>
      <c r="BA18" s="103"/>
      <c r="BB18" s="103"/>
      <c r="BC18" s="103"/>
      <c r="BD18" s="103"/>
    </row>
    <row r="19" spans="1:56" ht="19.899999999999999" customHeight="1">
      <c r="A19" s="464">
        <v>12</v>
      </c>
      <c r="B19" s="460" t="s">
        <v>78</v>
      </c>
      <c r="C19" s="461">
        <v>17460</v>
      </c>
      <c r="D19" s="461">
        <v>14036</v>
      </c>
      <c r="E19" s="461">
        <v>3424</v>
      </c>
      <c r="F19" s="461">
        <v>17460</v>
      </c>
      <c r="G19" s="461">
        <v>14036</v>
      </c>
      <c r="H19" s="461">
        <v>3424</v>
      </c>
      <c r="I19" s="461">
        <v>0</v>
      </c>
      <c r="J19" s="461">
        <v>0</v>
      </c>
      <c r="K19" s="461">
        <v>0</v>
      </c>
      <c r="L19" s="461">
        <v>43</v>
      </c>
      <c r="M19" s="461">
        <v>89</v>
      </c>
      <c r="N19" s="461">
        <v>3313</v>
      </c>
      <c r="O19" s="461">
        <v>1341</v>
      </c>
      <c r="P19" s="461">
        <v>2049</v>
      </c>
      <c r="Q19" s="462">
        <v>52</v>
      </c>
      <c r="R19" s="463">
        <v>4786</v>
      </c>
      <c r="S19" s="463">
        <v>5494</v>
      </c>
      <c r="T19" s="463">
        <v>69065</v>
      </c>
      <c r="AM19" s="103"/>
      <c r="AN19" s="103"/>
      <c r="AO19" s="103"/>
      <c r="AP19" s="103"/>
      <c r="AQ19" s="103"/>
      <c r="AR19" s="103"/>
      <c r="AS19" s="103"/>
      <c r="AT19" s="103"/>
      <c r="AU19" s="103"/>
      <c r="AV19" s="103"/>
      <c r="AW19" s="103"/>
      <c r="AX19" s="103"/>
      <c r="AY19" s="103"/>
      <c r="AZ19" s="103"/>
      <c r="BA19" s="103"/>
      <c r="BB19" s="103"/>
      <c r="BC19" s="103"/>
      <c r="BD19" s="103"/>
    </row>
    <row r="20" spans="1:56" ht="19.899999999999999" customHeight="1">
      <c r="A20" s="464">
        <v>13</v>
      </c>
      <c r="B20" s="460" t="s">
        <v>79</v>
      </c>
      <c r="C20" s="461">
        <v>17317</v>
      </c>
      <c r="D20" s="461">
        <v>13710</v>
      </c>
      <c r="E20" s="461">
        <v>3607</v>
      </c>
      <c r="F20" s="461">
        <v>17313</v>
      </c>
      <c r="G20" s="461">
        <v>13706</v>
      </c>
      <c r="H20" s="461">
        <v>3607</v>
      </c>
      <c r="I20" s="461">
        <v>4</v>
      </c>
      <c r="J20" s="461">
        <v>4</v>
      </c>
      <c r="K20" s="461">
        <v>0</v>
      </c>
      <c r="L20" s="461">
        <v>35</v>
      </c>
      <c r="M20" s="461">
        <v>67</v>
      </c>
      <c r="N20" s="461">
        <v>4008</v>
      </c>
      <c r="O20" s="461">
        <v>1392</v>
      </c>
      <c r="P20" s="461">
        <v>2103</v>
      </c>
      <c r="Q20" s="462">
        <v>62</v>
      </c>
      <c r="R20" s="463">
        <v>5502</v>
      </c>
      <c r="S20" s="463">
        <v>6213</v>
      </c>
      <c r="T20" s="463">
        <v>69621</v>
      </c>
      <c r="AM20" s="103"/>
      <c r="AN20" s="103"/>
      <c r="AO20" s="103"/>
      <c r="AP20" s="103"/>
      <c r="AQ20" s="103"/>
      <c r="AR20" s="103"/>
      <c r="AS20" s="103"/>
      <c r="AT20" s="103"/>
      <c r="AU20" s="103"/>
      <c r="AV20" s="103"/>
      <c r="AW20" s="103"/>
      <c r="AX20" s="103"/>
      <c r="AY20" s="103"/>
      <c r="AZ20" s="103"/>
      <c r="BA20" s="103"/>
      <c r="BB20" s="103"/>
      <c r="BC20" s="103"/>
      <c r="BD20" s="103"/>
    </row>
    <row r="21" spans="1:56" ht="19.899999999999999" customHeight="1">
      <c r="A21" s="464">
        <v>14</v>
      </c>
      <c r="B21" s="460" t="s">
        <v>80</v>
      </c>
      <c r="C21" s="461">
        <v>17316</v>
      </c>
      <c r="D21" s="461">
        <v>11127</v>
      </c>
      <c r="E21" s="461">
        <v>6189</v>
      </c>
      <c r="F21" s="461">
        <v>17312</v>
      </c>
      <c r="G21" s="461">
        <v>11123</v>
      </c>
      <c r="H21" s="461">
        <v>6189</v>
      </c>
      <c r="I21" s="461">
        <v>4</v>
      </c>
      <c r="J21" s="461">
        <v>4</v>
      </c>
      <c r="K21" s="461">
        <v>0</v>
      </c>
      <c r="L21" s="461">
        <v>91</v>
      </c>
      <c r="M21" s="461">
        <v>51</v>
      </c>
      <c r="N21" s="461">
        <v>8561</v>
      </c>
      <c r="O21" s="461">
        <v>2987</v>
      </c>
      <c r="P21" s="461">
        <v>3623</v>
      </c>
      <c r="Q21" s="462">
        <v>131</v>
      </c>
      <c r="R21" s="463">
        <v>11690</v>
      </c>
      <c r="S21" s="463">
        <v>12326</v>
      </c>
      <c r="T21" s="463">
        <v>58744</v>
      </c>
      <c r="AM21" s="103"/>
      <c r="AN21" s="103"/>
      <c r="AO21" s="103"/>
      <c r="AP21" s="103"/>
      <c r="AQ21" s="103"/>
      <c r="AR21" s="103"/>
      <c r="AS21" s="103"/>
      <c r="AT21" s="103"/>
      <c r="AU21" s="103"/>
      <c r="AV21" s="103"/>
      <c r="AW21" s="103"/>
      <c r="AX21" s="103"/>
      <c r="AY21" s="103"/>
      <c r="AZ21" s="103"/>
      <c r="BA21" s="103"/>
      <c r="BB21" s="103"/>
      <c r="BC21" s="103"/>
      <c r="BD21" s="103"/>
    </row>
    <row r="22" spans="1:56" ht="19.899999999999999" customHeight="1">
      <c r="A22" s="464">
        <v>15</v>
      </c>
      <c r="B22" s="460" t="s">
        <v>81</v>
      </c>
      <c r="C22" s="461">
        <v>14489</v>
      </c>
      <c r="D22" s="461">
        <v>9175</v>
      </c>
      <c r="E22" s="461">
        <v>5314</v>
      </c>
      <c r="F22" s="461">
        <v>14489</v>
      </c>
      <c r="G22" s="461">
        <v>9175</v>
      </c>
      <c r="H22" s="461">
        <v>5314</v>
      </c>
      <c r="I22" s="461">
        <v>0</v>
      </c>
      <c r="J22" s="461">
        <v>0</v>
      </c>
      <c r="K22" s="461">
        <v>0</v>
      </c>
      <c r="L22" s="461">
        <v>113</v>
      </c>
      <c r="M22" s="461">
        <v>43</v>
      </c>
      <c r="N22" s="461">
        <v>7768</v>
      </c>
      <c r="O22" s="461">
        <v>2426</v>
      </c>
      <c r="P22" s="461">
        <v>2924</v>
      </c>
      <c r="Q22" s="462">
        <v>68</v>
      </c>
      <c r="R22" s="463">
        <v>10350</v>
      </c>
      <c r="S22" s="463">
        <v>10848</v>
      </c>
      <c r="T22" s="463">
        <v>58645</v>
      </c>
      <c r="AM22" s="103"/>
      <c r="AN22" s="103"/>
      <c r="AO22" s="103"/>
      <c r="AP22" s="103"/>
      <c r="AQ22" s="103"/>
      <c r="AR22" s="103"/>
      <c r="AS22" s="103"/>
      <c r="AT22" s="103"/>
      <c r="AU22" s="103"/>
      <c r="AV22" s="103"/>
      <c r="AW22" s="103"/>
      <c r="AX22" s="103"/>
      <c r="AY22" s="103"/>
      <c r="AZ22" s="103"/>
      <c r="BA22" s="103"/>
      <c r="BB22" s="103"/>
      <c r="BC22" s="103"/>
      <c r="BD22" s="103"/>
    </row>
    <row r="23" spans="1:56" ht="19.899999999999999" customHeight="1">
      <c r="A23" s="464">
        <v>16</v>
      </c>
      <c r="B23" s="460" t="s">
        <v>82</v>
      </c>
      <c r="C23" s="461">
        <v>89118</v>
      </c>
      <c r="D23" s="461">
        <v>49839</v>
      </c>
      <c r="E23" s="461">
        <v>39279</v>
      </c>
      <c r="F23" s="461">
        <v>89117</v>
      </c>
      <c r="G23" s="461">
        <v>49839</v>
      </c>
      <c r="H23" s="461">
        <v>39278</v>
      </c>
      <c r="I23" s="461">
        <v>1</v>
      </c>
      <c r="J23" s="461">
        <v>0</v>
      </c>
      <c r="K23" s="461">
        <v>1</v>
      </c>
      <c r="L23" s="461">
        <v>755</v>
      </c>
      <c r="M23" s="461">
        <v>412</v>
      </c>
      <c r="N23" s="461">
        <v>51240</v>
      </c>
      <c r="O23" s="461">
        <v>19345</v>
      </c>
      <c r="P23" s="461">
        <v>24738</v>
      </c>
      <c r="Q23" s="462">
        <v>1068</v>
      </c>
      <c r="R23" s="463">
        <v>71752</v>
      </c>
      <c r="S23" s="463">
        <v>77145</v>
      </c>
      <c r="T23" s="463">
        <v>383672</v>
      </c>
      <c r="AM23" s="103"/>
      <c r="AN23" s="103"/>
      <c r="AO23" s="103"/>
      <c r="AP23" s="103"/>
      <c r="AQ23" s="103"/>
      <c r="AR23" s="103"/>
      <c r="AS23" s="103"/>
      <c r="AT23" s="103"/>
      <c r="AU23" s="103"/>
      <c r="AV23" s="103"/>
      <c r="AW23" s="103"/>
      <c r="AX23" s="103"/>
      <c r="AY23" s="103"/>
      <c r="AZ23" s="103"/>
      <c r="BA23" s="103"/>
      <c r="BB23" s="103"/>
      <c r="BC23" s="103"/>
      <c r="BD23" s="103"/>
    </row>
    <row r="24" spans="1:56" ht="19.899999999999999" customHeight="1">
      <c r="A24" s="464">
        <v>17</v>
      </c>
      <c r="B24" s="460" t="s">
        <v>83</v>
      </c>
      <c r="C24" s="461">
        <v>29438</v>
      </c>
      <c r="D24" s="461">
        <v>19032</v>
      </c>
      <c r="E24" s="461">
        <v>10406</v>
      </c>
      <c r="F24" s="461">
        <v>29435</v>
      </c>
      <c r="G24" s="461">
        <v>19029</v>
      </c>
      <c r="H24" s="461">
        <v>10406</v>
      </c>
      <c r="I24" s="461">
        <v>3</v>
      </c>
      <c r="J24" s="461">
        <v>3</v>
      </c>
      <c r="K24" s="461">
        <v>0</v>
      </c>
      <c r="L24" s="461">
        <v>379</v>
      </c>
      <c r="M24" s="461">
        <v>109</v>
      </c>
      <c r="N24" s="461">
        <v>19416</v>
      </c>
      <c r="O24" s="461">
        <v>6168</v>
      </c>
      <c r="P24" s="461">
        <v>7441</v>
      </c>
      <c r="Q24" s="462">
        <v>402</v>
      </c>
      <c r="R24" s="463">
        <v>26072</v>
      </c>
      <c r="S24" s="463">
        <v>27345</v>
      </c>
      <c r="T24" s="463">
        <v>120402</v>
      </c>
      <c r="AM24" s="103"/>
      <c r="AN24" s="103"/>
      <c r="AO24" s="103"/>
      <c r="AP24" s="103"/>
      <c r="AQ24" s="103"/>
      <c r="AR24" s="103"/>
      <c r="AS24" s="103"/>
      <c r="AT24" s="103"/>
      <c r="AU24" s="103"/>
      <c r="AV24" s="103"/>
      <c r="AW24" s="103"/>
      <c r="AX24" s="103"/>
      <c r="AY24" s="103"/>
      <c r="AZ24" s="103"/>
      <c r="BA24" s="103"/>
      <c r="BB24" s="103"/>
      <c r="BC24" s="103"/>
      <c r="BD24" s="103"/>
    </row>
    <row r="25" spans="1:56" ht="19.899999999999999" customHeight="1">
      <c r="A25" s="464">
        <v>18</v>
      </c>
      <c r="B25" s="465" t="s">
        <v>84</v>
      </c>
      <c r="C25" s="461">
        <v>10501</v>
      </c>
      <c r="D25" s="461">
        <v>7604</v>
      </c>
      <c r="E25" s="461">
        <v>2897</v>
      </c>
      <c r="F25" s="461">
        <v>10501</v>
      </c>
      <c r="G25" s="461">
        <v>7604</v>
      </c>
      <c r="H25" s="461">
        <v>2897</v>
      </c>
      <c r="I25" s="461">
        <v>0</v>
      </c>
      <c r="J25" s="461">
        <v>0</v>
      </c>
      <c r="K25" s="461">
        <v>0</v>
      </c>
      <c r="L25" s="461">
        <v>86</v>
      </c>
      <c r="M25" s="461">
        <v>38</v>
      </c>
      <c r="N25" s="461">
        <v>6157</v>
      </c>
      <c r="O25" s="461">
        <v>2485</v>
      </c>
      <c r="P25" s="461">
        <v>2970</v>
      </c>
      <c r="Q25" s="462">
        <v>97</v>
      </c>
      <c r="R25" s="463">
        <v>8766</v>
      </c>
      <c r="S25" s="463">
        <v>9251</v>
      </c>
      <c r="T25" s="463">
        <v>40480</v>
      </c>
      <c r="AM25" s="103"/>
      <c r="AN25" s="103"/>
      <c r="AO25" s="103"/>
      <c r="AP25" s="103"/>
      <c r="AQ25" s="103"/>
      <c r="AR25" s="103"/>
      <c r="AS25" s="103"/>
      <c r="AT25" s="103"/>
      <c r="AU25" s="103"/>
      <c r="AV25" s="103"/>
      <c r="AW25" s="103"/>
      <c r="AX25" s="103"/>
      <c r="AY25" s="103"/>
      <c r="AZ25" s="103"/>
      <c r="BA25" s="103"/>
      <c r="BB25" s="103"/>
      <c r="BC25" s="103"/>
      <c r="BD25" s="103"/>
    </row>
    <row r="26" spans="1:56" ht="19.899999999999999" customHeight="1">
      <c r="A26" s="464">
        <v>19</v>
      </c>
      <c r="B26" s="465" t="s">
        <v>85</v>
      </c>
      <c r="C26" s="461">
        <v>20933</v>
      </c>
      <c r="D26" s="461">
        <v>13731</v>
      </c>
      <c r="E26" s="461">
        <v>7202</v>
      </c>
      <c r="F26" s="461">
        <v>20933</v>
      </c>
      <c r="G26" s="461">
        <v>13731</v>
      </c>
      <c r="H26" s="461">
        <v>7202</v>
      </c>
      <c r="I26" s="461">
        <v>0</v>
      </c>
      <c r="J26" s="461">
        <v>0</v>
      </c>
      <c r="K26" s="461">
        <v>0</v>
      </c>
      <c r="L26" s="461">
        <v>189</v>
      </c>
      <c r="M26" s="461">
        <v>111</v>
      </c>
      <c r="N26" s="461">
        <v>10676</v>
      </c>
      <c r="O26" s="461">
        <v>3985</v>
      </c>
      <c r="P26" s="461">
        <v>4913</v>
      </c>
      <c r="Q26" s="462">
        <v>206</v>
      </c>
      <c r="R26" s="463">
        <v>14961</v>
      </c>
      <c r="S26" s="463">
        <v>15889</v>
      </c>
      <c r="T26" s="463">
        <v>91892</v>
      </c>
      <c r="AM26" s="103"/>
      <c r="AN26" s="103"/>
      <c r="AO26" s="103"/>
      <c r="AP26" s="103"/>
      <c r="AQ26" s="103"/>
      <c r="AR26" s="103"/>
      <c r="AS26" s="103"/>
      <c r="AT26" s="103"/>
      <c r="AU26" s="103"/>
      <c r="AV26" s="103"/>
      <c r="AW26" s="103"/>
      <c r="AX26" s="103"/>
      <c r="AY26" s="103"/>
      <c r="AZ26" s="103"/>
      <c r="BA26" s="103"/>
      <c r="BB26" s="103"/>
      <c r="BC26" s="103"/>
      <c r="BD26" s="103"/>
    </row>
    <row r="27" spans="1:56" ht="19.899999999999999" customHeight="1">
      <c r="A27" s="464">
        <v>20</v>
      </c>
      <c r="B27" s="465" t="s">
        <v>86</v>
      </c>
      <c r="C27" s="461">
        <v>40380</v>
      </c>
      <c r="D27" s="461">
        <v>23662</v>
      </c>
      <c r="E27" s="461">
        <v>16718</v>
      </c>
      <c r="F27" s="461">
        <v>40369</v>
      </c>
      <c r="G27" s="461">
        <v>23652</v>
      </c>
      <c r="H27" s="461">
        <v>16717</v>
      </c>
      <c r="I27" s="461">
        <v>11</v>
      </c>
      <c r="J27" s="461">
        <v>10</v>
      </c>
      <c r="K27" s="461">
        <v>1</v>
      </c>
      <c r="L27" s="461">
        <v>347</v>
      </c>
      <c r="M27" s="461">
        <v>190</v>
      </c>
      <c r="N27" s="461">
        <v>23651</v>
      </c>
      <c r="O27" s="461">
        <v>6953</v>
      </c>
      <c r="P27" s="461">
        <v>8641</v>
      </c>
      <c r="Q27" s="462">
        <v>320</v>
      </c>
      <c r="R27" s="463">
        <v>31141</v>
      </c>
      <c r="S27" s="463">
        <v>32829</v>
      </c>
      <c r="T27" s="463">
        <v>142458</v>
      </c>
      <c r="AM27" s="103"/>
      <c r="AN27" s="103"/>
      <c r="AO27" s="103"/>
      <c r="AP27" s="103"/>
      <c r="AQ27" s="103"/>
      <c r="AR27" s="103"/>
      <c r="AS27" s="103"/>
      <c r="AT27" s="103"/>
      <c r="AU27" s="103"/>
      <c r="AV27" s="103"/>
      <c r="AW27" s="103"/>
      <c r="AX27" s="103"/>
      <c r="AY27" s="103"/>
      <c r="AZ27" s="103"/>
      <c r="BA27" s="103"/>
      <c r="BB27" s="103"/>
      <c r="BC27" s="103"/>
      <c r="BD27" s="103"/>
    </row>
    <row r="28" spans="1:56" ht="19.899999999999999" customHeight="1">
      <c r="A28" s="464">
        <v>21</v>
      </c>
      <c r="B28" s="465" t="s">
        <v>101</v>
      </c>
      <c r="C28" s="461">
        <v>71623</v>
      </c>
      <c r="D28" s="461">
        <v>51210</v>
      </c>
      <c r="E28" s="461">
        <v>20413</v>
      </c>
      <c r="F28" s="461">
        <v>71613</v>
      </c>
      <c r="G28" s="461">
        <v>51201</v>
      </c>
      <c r="H28" s="461">
        <v>20412</v>
      </c>
      <c r="I28" s="461">
        <v>10</v>
      </c>
      <c r="J28" s="461">
        <v>9</v>
      </c>
      <c r="K28" s="461">
        <v>1</v>
      </c>
      <c r="L28" s="461">
        <v>179</v>
      </c>
      <c r="M28" s="461">
        <v>298</v>
      </c>
      <c r="N28" s="461">
        <v>12808</v>
      </c>
      <c r="O28" s="461">
        <v>6124</v>
      </c>
      <c r="P28" s="461">
        <v>9616</v>
      </c>
      <c r="Q28" s="462">
        <v>287</v>
      </c>
      <c r="R28" s="463">
        <v>19409</v>
      </c>
      <c r="S28" s="463">
        <v>22901</v>
      </c>
      <c r="T28" s="463">
        <v>271259</v>
      </c>
      <c r="AM28" s="103"/>
      <c r="AN28" s="103"/>
      <c r="AO28" s="103"/>
      <c r="AP28" s="103"/>
      <c r="AQ28" s="103"/>
      <c r="AR28" s="103"/>
      <c r="AS28" s="103"/>
      <c r="AT28" s="103"/>
      <c r="AU28" s="103"/>
      <c r="AV28" s="103"/>
      <c r="AW28" s="103"/>
      <c r="AX28" s="103"/>
      <c r="AY28" s="103"/>
      <c r="AZ28" s="103"/>
      <c r="BA28" s="103"/>
      <c r="BB28" s="103"/>
      <c r="BC28" s="103"/>
      <c r="BD28" s="103"/>
    </row>
    <row r="29" spans="1:56" ht="19.899999999999999" customHeight="1">
      <c r="A29" s="464">
        <v>22</v>
      </c>
      <c r="B29" s="465" t="s">
        <v>102</v>
      </c>
      <c r="C29" s="461">
        <v>22054</v>
      </c>
      <c r="D29" s="461">
        <v>14871</v>
      </c>
      <c r="E29" s="461">
        <v>7183</v>
      </c>
      <c r="F29" s="461">
        <v>22054</v>
      </c>
      <c r="G29" s="461">
        <v>14871</v>
      </c>
      <c r="H29" s="461">
        <v>7183</v>
      </c>
      <c r="I29" s="461">
        <v>0</v>
      </c>
      <c r="J29" s="461">
        <v>0</v>
      </c>
      <c r="K29" s="461">
        <v>0</v>
      </c>
      <c r="L29" s="461">
        <v>191</v>
      </c>
      <c r="M29" s="461">
        <v>62</v>
      </c>
      <c r="N29" s="461">
        <v>12351</v>
      </c>
      <c r="O29" s="461">
        <v>3936</v>
      </c>
      <c r="P29" s="461">
        <v>4813</v>
      </c>
      <c r="Q29" s="462">
        <v>270</v>
      </c>
      <c r="R29" s="463">
        <v>16540</v>
      </c>
      <c r="S29" s="463">
        <v>17417</v>
      </c>
      <c r="T29" s="463">
        <v>79607</v>
      </c>
      <c r="AM29" s="103"/>
      <c r="AN29" s="103"/>
      <c r="AO29" s="103"/>
      <c r="AP29" s="103"/>
      <c r="AQ29" s="103"/>
      <c r="AR29" s="103"/>
      <c r="AS29" s="103"/>
      <c r="AT29" s="103"/>
      <c r="AU29" s="103"/>
      <c r="AV29" s="103"/>
      <c r="AW29" s="103"/>
      <c r="AX29" s="103"/>
      <c r="AY29" s="103"/>
      <c r="AZ29" s="103"/>
      <c r="BA29" s="103"/>
      <c r="BB29" s="103"/>
      <c r="BC29" s="103"/>
      <c r="BD29" s="103"/>
    </row>
    <row r="30" spans="1:56" ht="19.899999999999999" customHeight="1">
      <c r="A30" s="464">
        <v>23</v>
      </c>
      <c r="B30" s="465" t="s">
        <v>103</v>
      </c>
      <c r="C30" s="461">
        <v>31179</v>
      </c>
      <c r="D30" s="461">
        <v>21603</v>
      </c>
      <c r="E30" s="461">
        <v>9576</v>
      </c>
      <c r="F30" s="461">
        <v>31179</v>
      </c>
      <c r="G30" s="461">
        <v>21603</v>
      </c>
      <c r="H30" s="461">
        <v>9576</v>
      </c>
      <c r="I30" s="461">
        <v>0</v>
      </c>
      <c r="J30" s="461">
        <v>0</v>
      </c>
      <c r="K30" s="461">
        <v>0</v>
      </c>
      <c r="L30" s="461">
        <v>182</v>
      </c>
      <c r="M30" s="461">
        <v>156</v>
      </c>
      <c r="N30" s="461">
        <v>12276</v>
      </c>
      <c r="O30" s="461">
        <v>5032</v>
      </c>
      <c r="P30" s="461">
        <v>6840</v>
      </c>
      <c r="Q30" s="462">
        <v>179</v>
      </c>
      <c r="R30" s="463">
        <v>17646</v>
      </c>
      <c r="S30" s="463">
        <v>19454</v>
      </c>
      <c r="T30" s="463">
        <v>133344</v>
      </c>
      <c r="AM30" s="103"/>
      <c r="AN30" s="103"/>
      <c r="AO30" s="103"/>
      <c r="AP30" s="103"/>
      <c r="AQ30" s="103"/>
      <c r="AR30" s="103"/>
      <c r="AS30" s="103"/>
      <c r="AT30" s="103"/>
      <c r="AU30" s="103"/>
      <c r="AV30" s="103"/>
      <c r="AW30" s="103"/>
      <c r="AX30" s="103"/>
      <c r="AY30" s="103"/>
      <c r="AZ30" s="103"/>
      <c r="BA30" s="103"/>
      <c r="BB30" s="103"/>
      <c r="BC30" s="103"/>
      <c r="BD30" s="103"/>
    </row>
    <row r="31" spans="1:56" ht="19.899999999999999" customHeight="1">
      <c r="A31" s="464">
        <v>24</v>
      </c>
      <c r="B31" s="465" t="s">
        <v>126</v>
      </c>
      <c r="C31" s="461">
        <v>14759</v>
      </c>
      <c r="D31" s="461">
        <v>10765</v>
      </c>
      <c r="E31" s="461">
        <v>3994</v>
      </c>
      <c r="F31" s="461">
        <v>14759</v>
      </c>
      <c r="G31" s="461">
        <v>10765</v>
      </c>
      <c r="H31" s="461">
        <v>3994</v>
      </c>
      <c r="I31" s="461">
        <v>0</v>
      </c>
      <c r="J31" s="461">
        <v>0</v>
      </c>
      <c r="K31" s="461">
        <v>0</v>
      </c>
      <c r="L31" s="461">
        <v>73</v>
      </c>
      <c r="M31" s="461">
        <v>37</v>
      </c>
      <c r="N31" s="461">
        <v>4338</v>
      </c>
      <c r="O31" s="461">
        <v>1837</v>
      </c>
      <c r="P31" s="461">
        <v>2349</v>
      </c>
      <c r="Q31" s="462">
        <v>74</v>
      </c>
      <c r="R31" s="463">
        <v>6285</v>
      </c>
      <c r="S31" s="463">
        <v>6797</v>
      </c>
      <c r="T31" s="463">
        <v>45975</v>
      </c>
      <c r="AM31" s="103"/>
      <c r="AN31" s="103"/>
      <c r="AO31" s="103"/>
      <c r="AP31" s="103"/>
      <c r="AQ31" s="103"/>
      <c r="AR31" s="103"/>
      <c r="AS31" s="103"/>
      <c r="AT31" s="103"/>
      <c r="AU31" s="103"/>
      <c r="AV31" s="103"/>
      <c r="AW31" s="103"/>
      <c r="AX31" s="103"/>
      <c r="AY31" s="103"/>
      <c r="AZ31" s="103"/>
      <c r="BA31" s="103"/>
      <c r="BB31" s="103"/>
      <c r="BC31" s="103"/>
      <c r="BD31" s="103"/>
    </row>
    <row r="32" spans="1:56" ht="19.899999999999999" customHeight="1">
      <c r="A32" s="464">
        <v>25</v>
      </c>
      <c r="B32" s="465" t="s">
        <v>127</v>
      </c>
      <c r="C32" s="461">
        <v>37466</v>
      </c>
      <c r="D32" s="461">
        <v>26409</v>
      </c>
      <c r="E32" s="461">
        <v>11057</v>
      </c>
      <c r="F32" s="461">
        <v>37466</v>
      </c>
      <c r="G32" s="461">
        <v>26409</v>
      </c>
      <c r="H32" s="461">
        <v>11057</v>
      </c>
      <c r="I32" s="461">
        <v>0</v>
      </c>
      <c r="J32" s="461">
        <v>0</v>
      </c>
      <c r="K32" s="461">
        <v>0</v>
      </c>
      <c r="L32" s="461">
        <v>180</v>
      </c>
      <c r="M32" s="461">
        <v>131</v>
      </c>
      <c r="N32" s="461">
        <v>9966</v>
      </c>
      <c r="O32" s="461">
        <v>4925</v>
      </c>
      <c r="P32" s="461">
        <v>6680</v>
      </c>
      <c r="Q32" s="462">
        <v>198</v>
      </c>
      <c r="R32" s="463">
        <v>15202</v>
      </c>
      <c r="S32" s="463">
        <v>16957</v>
      </c>
      <c r="T32" s="463">
        <v>143530</v>
      </c>
      <c r="AM32" s="103"/>
      <c r="AN32" s="103"/>
      <c r="AO32" s="103"/>
      <c r="AP32" s="103"/>
      <c r="AQ32" s="103"/>
      <c r="AR32" s="103"/>
      <c r="AS32" s="103"/>
      <c r="AT32" s="103"/>
      <c r="AU32" s="103"/>
      <c r="AV32" s="103"/>
      <c r="AW32" s="103"/>
      <c r="AX32" s="103"/>
      <c r="AY32" s="103"/>
      <c r="AZ32" s="103"/>
      <c r="BA32" s="103"/>
      <c r="BB32" s="103"/>
      <c r="BC32" s="103"/>
      <c r="BD32" s="103"/>
    </row>
    <row r="33" spans="1:56" ht="19.899999999999999" customHeight="1">
      <c r="A33" s="464">
        <v>26</v>
      </c>
      <c r="B33" s="465" t="s">
        <v>0</v>
      </c>
      <c r="C33" s="461">
        <v>43673</v>
      </c>
      <c r="D33" s="461">
        <v>25274</v>
      </c>
      <c r="E33" s="461">
        <v>18399</v>
      </c>
      <c r="F33" s="461">
        <v>43672</v>
      </c>
      <c r="G33" s="461">
        <v>25274</v>
      </c>
      <c r="H33" s="461">
        <v>18398</v>
      </c>
      <c r="I33" s="461">
        <v>1</v>
      </c>
      <c r="J33" s="461">
        <v>0</v>
      </c>
      <c r="K33" s="461">
        <v>1</v>
      </c>
      <c r="L33" s="461">
        <v>614</v>
      </c>
      <c r="M33" s="461">
        <v>223</v>
      </c>
      <c r="N33" s="461">
        <v>28522</v>
      </c>
      <c r="O33" s="461">
        <v>9699</v>
      </c>
      <c r="P33" s="461">
        <v>12157</v>
      </c>
      <c r="Q33" s="462">
        <v>287</v>
      </c>
      <c r="R33" s="463">
        <v>39058</v>
      </c>
      <c r="S33" s="463">
        <v>41516</v>
      </c>
      <c r="T33" s="463">
        <v>164642</v>
      </c>
      <c r="AM33" s="103"/>
      <c r="AN33" s="103"/>
      <c r="AO33" s="103"/>
      <c r="AP33" s="103"/>
      <c r="AQ33" s="103"/>
      <c r="AR33" s="103"/>
      <c r="AS33" s="103"/>
      <c r="AT33" s="103"/>
      <c r="AU33" s="103"/>
      <c r="AV33" s="103"/>
      <c r="AW33" s="103"/>
      <c r="AX33" s="103"/>
      <c r="AY33" s="103"/>
      <c r="AZ33" s="103"/>
      <c r="BA33" s="103"/>
      <c r="BB33" s="103"/>
      <c r="BC33" s="103"/>
      <c r="BD33" s="103"/>
    </row>
    <row r="34" spans="1:56" ht="19.899999999999999" customHeight="1">
      <c r="A34" s="459">
        <v>27</v>
      </c>
      <c r="B34" s="460" t="s">
        <v>10</v>
      </c>
      <c r="C34" s="461">
        <v>60348</v>
      </c>
      <c r="D34" s="461">
        <v>38178</v>
      </c>
      <c r="E34" s="461">
        <v>22170</v>
      </c>
      <c r="F34" s="461">
        <v>60348</v>
      </c>
      <c r="G34" s="461">
        <v>38178</v>
      </c>
      <c r="H34" s="461">
        <v>22170</v>
      </c>
      <c r="I34" s="461">
        <v>0</v>
      </c>
      <c r="J34" s="461">
        <v>0</v>
      </c>
      <c r="K34" s="461">
        <v>0</v>
      </c>
      <c r="L34" s="461">
        <v>332</v>
      </c>
      <c r="M34" s="461">
        <v>324</v>
      </c>
      <c r="N34" s="461">
        <v>15566</v>
      </c>
      <c r="O34" s="461">
        <v>6098</v>
      </c>
      <c r="P34" s="461">
        <v>8737</v>
      </c>
      <c r="Q34" s="462">
        <v>350</v>
      </c>
      <c r="R34" s="463">
        <v>22320</v>
      </c>
      <c r="S34" s="463">
        <v>24959</v>
      </c>
      <c r="T34" s="463">
        <v>234815</v>
      </c>
      <c r="AM34" s="103"/>
      <c r="AN34" s="103"/>
      <c r="AO34" s="103"/>
      <c r="AP34" s="103"/>
      <c r="AQ34" s="103"/>
      <c r="AR34" s="103"/>
      <c r="AS34" s="103"/>
      <c r="AT34" s="103"/>
      <c r="AU34" s="103"/>
      <c r="AV34" s="103"/>
      <c r="AW34" s="103"/>
      <c r="AX34" s="103"/>
      <c r="AY34" s="103"/>
      <c r="AZ34" s="103"/>
      <c r="BA34" s="103"/>
      <c r="BB34" s="103"/>
      <c r="BC34" s="103"/>
      <c r="BD34" s="103"/>
    </row>
    <row r="35" spans="1:56" ht="19.899999999999999" customHeight="1">
      <c r="A35" s="459">
        <v>28</v>
      </c>
      <c r="B35" s="460" t="s">
        <v>143</v>
      </c>
      <c r="C35" s="461">
        <v>19853</v>
      </c>
      <c r="D35" s="461">
        <v>12608</v>
      </c>
      <c r="E35" s="461">
        <v>7245</v>
      </c>
      <c r="F35" s="461">
        <v>19845</v>
      </c>
      <c r="G35" s="461">
        <v>12601</v>
      </c>
      <c r="H35" s="461">
        <v>7244</v>
      </c>
      <c r="I35" s="461">
        <v>8</v>
      </c>
      <c r="J35" s="461">
        <v>7</v>
      </c>
      <c r="K35" s="461">
        <v>1</v>
      </c>
      <c r="L35" s="461">
        <v>157</v>
      </c>
      <c r="M35" s="461">
        <v>89</v>
      </c>
      <c r="N35" s="461">
        <v>11442</v>
      </c>
      <c r="O35" s="461">
        <v>3939</v>
      </c>
      <c r="P35" s="461">
        <v>4909</v>
      </c>
      <c r="Q35" s="462">
        <v>157</v>
      </c>
      <c r="R35" s="463">
        <v>15627</v>
      </c>
      <c r="S35" s="463">
        <v>16597</v>
      </c>
      <c r="T35" s="463">
        <v>87492</v>
      </c>
      <c r="AM35" s="103"/>
      <c r="AN35" s="103"/>
      <c r="AO35" s="103"/>
      <c r="AP35" s="103"/>
      <c r="AQ35" s="103"/>
      <c r="AR35" s="103"/>
      <c r="AS35" s="103"/>
      <c r="AT35" s="103"/>
      <c r="AU35" s="103"/>
      <c r="AV35" s="103"/>
      <c r="AW35" s="103"/>
      <c r="AX35" s="103"/>
      <c r="AY35" s="103"/>
      <c r="AZ35" s="103"/>
      <c r="BA35" s="103"/>
      <c r="BB35" s="103"/>
      <c r="BC35" s="103"/>
      <c r="BD35" s="103"/>
    </row>
    <row r="36" spans="1:56" ht="19.899999999999999" customHeight="1">
      <c r="A36" s="459">
        <v>29</v>
      </c>
      <c r="B36" s="460" t="s">
        <v>144</v>
      </c>
      <c r="C36" s="461">
        <v>6990</v>
      </c>
      <c r="D36" s="461">
        <v>4955</v>
      </c>
      <c r="E36" s="461">
        <v>2035</v>
      </c>
      <c r="F36" s="461">
        <v>6990</v>
      </c>
      <c r="G36" s="461">
        <v>4955</v>
      </c>
      <c r="H36" s="461">
        <v>2035</v>
      </c>
      <c r="I36" s="461">
        <v>0</v>
      </c>
      <c r="J36" s="461">
        <v>0</v>
      </c>
      <c r="K36" s="461">
        <v>0</v>
      </c>
      <c r="L36" s="461">
        <v>30</v>
      </c>
      <c r="M36" s="461">
        <v>22</v>
      </c>
      <c r="N36" s="461">
        <v>2461</v>
      </c>
      <c r="O36" s="461">
        <v>909</v>
      </c>
      <c r="P36" s="461">
        <v>1159</v>
      </c>
      <c r="Q36" s="462">
        <v>35</v>
      </c>
      <c r="R36" s="463">
        <v>3422</v>
      </c>
      <c r="S36" s="463">
        <v>3672</v>
      </c>
      <c r="T36" s="463">
        <v>28989</v>
      </c>
      <c r="AM36" s="103"/>
      <c r="AN36" s="103"/>
      <c r="AO36" s="103"/>
      <c r="AP36" s="103"/>
      <c r="AQ36" s="103"/>
      <c r="AR36" s="103"/>
      <c r="AS36" s="103"/>
      <c r="AT36" s="103"/>
      <c r="AU36" s="103"/>
      <c r="AV36" s="103"/>
      <c r="AW36" s="103"/>
      <c r="AX36" s="103"/>
      <c r="AY36" s="103"/>
      <c r="AZ36" s="103"/>
      <c r="BA36" s="103"/>
      <c r="BB36" s="103"/>
      <c r="BC36" s="103"/>
      <c r="BD36" s="103"/>
    </row>
    <row r="37" spans="1:56" ht="19.899999999999999" customHeight="1">
      <c r="A37" s="459">
        <v>30</v>
      </c>
      <c r="B37" s="460" t="s">
        <v>145</v>
      </c>
      <c r="C37" s="461">
        <v>25805</v>
      </c>
      <c r="D37" s="461">
        <v>23629</v>
      </c>
      <c r="E37" s="461">
        <v>2176</v>
      </c>
      <c r="F37" s="461">
        <v>25799</v>
      </c>
      <c r="G37" s="461">
        <v>23623</v>
      </c>
      <c r="H37" s="461">
        <v>2176</v>
      </c>
      <c r="I37" s="461">
        <v>6</v>
      </c>
      <c r="J37" s="461">
        <v>6</v>
      </c>
      <c r="K37" s="461">
        <v>0</v>
      </c>
      <c r="L37" s="461">
        <v>10</v>
      </c>
      <c r="M37" s="461">
        <v>203</v>
      </c>
      <c r="N37" s="461">
        <v>4479</v>
      </c>
      <c r="O37" s="461">
        <v>1689</v>
      </c>
      <c r="P37" s="461">
        <v>3171</v>
      </c>
      <c r="Q37" s="462">
        <v>16</v>
      </c>
      <c r="R37" s="463">
        <v>6381</v>
      </c>
      <c r="S37" s="463">
        <v>7863</v>
      </c>
      <c r="T37" s="463">
        <v>86643</v>
      </c>
      <c r="AM37" s="103"/>
      <c r="AN37" s="103"/>
      <c r="AO37" s="103"/>
      <c r="AP37" s="103"/>
      <c r="AQ37" s="103"/>
      <c r="AR37" s="103"/>
      <c r="AS37" s="103"/>
      <c r="AT37" s="103"/>
      <c r="AU37" s="103"/>
      <c r="AV37" s="103"/>
      <c r="AW37" s="103"/>
      <c r="AX37" s="103"/>
      <c r="AY37" s="103"/>
      <c r="AZ37" s="103"/>
      <c r="BA37" s="103"/>
      <c r="BB37" s="103"/>
      <c r="BC37" s="103"/>
      <c r="BD37" s="103"/>
    </row>
    <row r="38" spans="1:56" ht="19.899999999999999" customHeight="1">
      <c r="A38" s="459">
        <v>31</v>
      </c>
      <c r="B38" s="460" t="s">
        <v>68</v>
      </c>
      <c r="C38" s="461">
        <v>59832</v>
      </c>
      <c r="D38" s="461">
        <v>38490</v>
      </c>
      <c r="E38" s="461">
        <v>21342</v>
      </c>
      <c r="F38" s="461">
        <v>59821</v>
      </c>
      <c r="G38" s="461">
        <v>38480</v>
      </c>
      <c r="H38" s="461">
        <v>21341</v>
      </c>
      <c r="I38" s="461">
        <v>11</v>
      </c>
      <c r="J38" s="461">
        <v>10</v>
      </c>
      <c r="K38" s="461">
        <v>1</v>
      </c>
      <c r="L38" s="461">
        <v>444</v>
      </c>
      <c r="M38" s="461">
        <v>309</v>
      </c>
      <c r="N38" s="461">
        <v>18085</v>
      </c>
      <c r="O38" s="461">
        <v>6947</v>
      </c>
      <c r="P38" s="461">
        <v>9735</v>
      </c>
      <c r="Q38" s="462">
        <v>471</v>
      </c>
      <c r="R38" s="463">
        <v>25785</v>
      </c>
      <c r="S38" s="463">
        <v>28573</v>
      </c>
      <c r="T38" s="463">
        <v>226688</v>
      </c>
      <c r="AM38" s="103"/>
      <c r="AN38" s="103"/>
      <c r="AO38" s="103"/>
      <c r="AP38" s="103"/>
      <c r="AQ38" s="103"/>
      <c r="AR38" s="103"/>
      <c r="AS38" s="103"/>
      <c r="AT38" s="103"/>
      <c r="AU38" s="103"/>
      <c r="AV38" s="103"/>
      <c r="AW38" s="103"/>
      <c r="AX38" s="103"/>
      <c r="AY38" s="103"/>
      <c r="AZ38" s="103"/>
      <c r="BA38" s="103"/>
      <c r="BB38" s="103"/>
      <c r="BC38" s="103"/>
      <c r="BD38" s="103"/>
    </row>
    <row r="39" spans="1:56" ht="19.899999999999999" customHeight="1">
      <c r="A39" s="459">
        <v>32</v>
      </c>
      <c r="B39" s="460" t="s">
        <v>93</v>
      </c>
      <c r="C39" s="461">
        <v>30475</v>
      </c>
      <c r="D39" s="461">
        <v>21197</v>
      </c>
      <c r="E39" s="461">
        <v>9278</v>
      </c>
      <c r="F39" s="461">
        <v>30475</v>
      </c>
      <c r="G39" s="461">
        <v>21197</v>
      </c>
      <c r="H39" s="461">
        <v>9278</v>
      </c>
      <c r="I39" s="461">
        <v>0</v>
      </c>
      <c r="J39" s="461">
        <v>0</v>
      </c>
      <c r="K39" s="461">
        <v>0</v>
      </c>
      <c r="L39" s="461">
        <v>315</v>
      </c>
      <c r="M39" s="461">
        <v>118</v>
      </c>
      <c r="N39" s="461">
        <v>15853</v>
      </c>
      <c r="O39" s="461">
        <v>4996</v>
      </c>
      <c r="P39" s="461">
        <v>6096</v>
      </c>
      <c r="Q39" s="462">
        <v>149</v>
      </c>
      <c r="R39" s="463">
        <v>21282</v>
      </c>
      <c r="S39" s="463">
        <v>22382</v>
      </c>
      <c r="T39" s="463">
        <v>125530</v>
      </c>
      <c r="AM39" s="103"/>
      <c r="AN39" s="103"/>
      <c r="AO39" s="103"/>
      <c r="AP39" s="103"/>
      <c r="AQ39" s="103"/>
      <c r="AR39" s="103"/>
      <c r="AS39" s="103"/>
      <c r="AT39" s="103"/>
      <c r="AU39" s="103"/>
      <c r="AV39" s="103"/>
      <c r="AW39" s="103"/>
      <c r="AX39" s="103"/>
      <c r="AY39" s="103"/>
      <c r="AZ39" s="103"/>
      <c r="BA39" s="103"/>
      <c r="BB39" s="103"/>
      <c r="BC39" s="103"/>
      <c r="BD39" s="103"/>
    </row>
    <row r="40" spans="1:56" ht="19.899999999999999" customHeight="1">
      <c r="A40" s="459">
        <v>33</v>
      </c>
      <c r="B40" s="460" t="s">
        <v>1</v>
      </c>
      <c r="C40" s="461">
        <v>73599</v>
      </c>
      <c r="D40" s="461">
        <v>45916</v>
      </c>
      <c r="E40" s="461">
        <v>27683</v>
      </c>
      <c r="F40" s="461">
        <v>73587</v>
      </c>
      <c r="G40" s="461">
        <v>45905</v>
      </c>
      <c r="H40" s="461">
        <v>27682</v>
      </c>
      <c r="I40" s="461">
        <v>12</v>
      </c>
      <c r="J40" s="461">
        <v>11</v>
      </c>
      <c r="K40" s="461">
        <v>1</v>
      </c>
      <c r="L40" s="461">
        <v>744</v>
      </c>
      <c r="M40" s="461">
        <v>363</v>
      </c>
      <c r="N40" s="461">
        <v>40478</v>
      </c>
      <c r="O40" s="461">
        <v>12780</v>
      </c>
      <c r="P40" s="461">
        <v>17110</v>
      </c>
      <c r="Q40" s="462">
        <v>619</v>
      </c>
      <c r="R40" s="463">
        <v>54365</v>
      </c>
      <c r="S40" s="463">
        <v>58695</v>
      </c>
      <c r="T40" s="463">
        <v>305165</v>
      </c>
      <c r="AM40" s="103"/>
      <c r="AN40" s="103"/>
      <c r="AO40" s="103"/>
      <c r="AP40" s="103"/>
      <c r="AQ40" s="103"/>
      <c r="AR40" s="103"/>
      <c r="AS40" s="103"/>
      <c r="AT40" s="103"/>
      <c r="AU40" s="103"/>
      <c r="AV40" s="103"/>
      <c r="AW40" s="103"/>
      <c r="AX40" s="103"/>
      <c r="AY40" s="103"/>
      <c r="AZ40" s="103"/>
      <c r="BA40" s="103"/>
      <c r="BB40" s="103"/>
      <c r="BC40" s="103"/>
      <c r="BD40" s="103"/>
    </row>
    <row r="41" spans="1:56" ht="19.899999999999999" customHeight="1">
      <c r="A41" s="459">
        <v>34</v>
      </c>
      <c r="B41" s="460" t="s">
        <v>2</v>
      </c>
      <c r="C41" s="461">
        <v>372765</v>
      </c>
      <c r="D41" s="461">
        <v>212614</v>
      </c>
      <c r="E41" s="461">
        <v>160151</v>
      </c>
      <c r="F41" s="461">
        <v>372629</v>
      </c>
      <c r="G41" s="461">
        <v>212562</v>
      </c>
      <c r="H41" s="461">
        <v>160067</v>
      </c>
      <c r="I41" s="461">
        <v>136</v>
      </c>
      <c r="J41" s="461">
        <v>52</v>
      </c>
      <c r="K41" s="461">
        <v>84</v>
      </c>
      <c r="L41" s="461">
        <v>3316</v>
      </c>
      <c r="M41" s="461">
        <v>1623</v>
      </c>
      <c r="N41" s="461">
        <v>193301</v>
      </c>
      <c r="O41" s="461">
        <v>105092</v>
      </c>
      <c r="P41" s="461">
        <v>140828</v>
      </c>
      <c r="Q41" s="462">
        <v>3884</v>
      </c>
      <c r="R41" s="463">
        <v>303332</v>
      </c>
      <c r="S41" s="463">
        <v>339068</v>
      </c>
      <c r="T41" s="463">
        <v>1539027</v>
      </c>
      <c r="AM41" s="103"/>
      <c r="AN41" s="103"/>
      <c r="AO41" s="103"/>
      <c r="AP41" s="103"/>
      <c r="AQ41" s="103"/>
      <c r="AR41" s="103"/>
      <c r="AS41" s="103"/>
      <c r="AT41" s="103"/>
      <c r="AU41" s="103"/>
      <c r="AV41" s="103"/>
      <c r="AW41" s="103"/>
      <c r="AX41" s="103"/>
      <c r="AY41" s="103"/>
      <c r="AZ41" s="103"/>
      <c r="BA41" s="103"/>
      <c r="BB41" s="103"/>
      <c r="BC41" s="103"/>
      <c r="BD41" s="103"/>
    </row>
    <row r="42" spans="1:56" ht="19.899999999999999" customHeight="1">
      <c r="A42" s="459">
        <v>35</v>
      </c>
      <c r="B42" s="460" t="s">
        <v>3</v>
      </c>
      <c r="C42" s="461">
        <v>175306</v>
      </c>
      <c r="D42" s="461">
        <v>103566</v>
      </c>
      <c r="E42" s="461">
        <v>71740</v>
      </c>
      <c r="F42" s="461">
        <v>175272</v>
      </c>
      <c r="G42" s="461">
        <v>103553</v>
      </c>
      <c r="H42" s="461">
        <v>71719</v>
      </c>
      <c r="I42" s="461">
        <v>34</v>
      </c>
      <c r="J42" s="461">
        <v>13</v>
      </c>
      <c r="K42" s="461">
        <v>21</v>
      </c>
      <c r="L42" s="461">
        <v>2387</v>
      </c>
      <c r="M42" s="461">
        <v>796</v>
      </c>
      <c r="N42" s="461">
        <v>141791</v>
      </c>
      <c r="O42" s="461">
        <v>50320</v>
      </c>
      <c r="P42" s="461">
        <v>63994</v>
      </c>
      <c r="Q42" s="462">
        <v>2106</v>
      </c>
      <c r="R42" s="463">
        <v>195294</v>
      </c>
      <c r="S42" s="463">
        <v>208968</v>
      </c>
      <c r="T42" s="463">
        <v>817644</v>
      </c>
      <c r="AM42" s="103"/>
      <c r="AN42" s="103"/>
      <c r="AO42" s="103"/>
      <c r="AP42" s="103"/>
      <c r="AQ42" s="103"/>
      <c r="AR42" s="103"/>
      <c r="AS42" s="103"/>
      <c r="AT42" s="103"/>
      <c r="AU42" s="103"/>
      <c r="AV42" s="103"/>
      <c r="AW42" s="103"/>
      <c r="AX42" s="103"/>
      <c r="AY42" s="103"/>
      <c r="AZ42" s="103"/>
      <c r="BA42" s="103"/>
      <c r="BB42" s="103"/>
      <c r="BC42" s="103"/>
      <c r="BD42" s="103"/>
    </row>
    <row r="43" spans="1:56" ht="19.899999999999999" customHeight="1">
      <c r="A43" s="464">
        <v>36</v>
      </c>
      <c r="B43" s="460" t="s">
        <v>4</v>
      </c>
      <c r="C43" s="461">
        <v>13711</v>
      </c>
      <c r="D43" s="461">
        <v>10066</v>
      </c>
      <c r="E43" s="461">
        <v>3645</v>
      </c>
      <c r="F43" s="461">
        <v>13705</v>
      </c>
      <c r="G43" s="461">
        <v>10060</v>
      </c>
      <c r="H43" s="461">
        <v>3645</v>
      </c>
      <c r="I43" s="461">
        <v>6</v>
      </c>
      <c r="J43" s="461">
        <v>6</v>
      </c>
      <c r="K43" s="461">
        <v>0</v>
      </c>
      <c r="L43" s="461">
        <v>26</v>
      </c>
      <c r="M43" s="461">
        <v>49</v>
      </c>
      <c r="N43" s="461">
        <v>2618</v>
      </c>
      <c r="O43" s="461">
        <v>1108</v>
      </c>
      <c r="P43" s="461">
        <v>1467</v>
      </c>
      <c r="Q43" s="462">
        <v>58</v>
      </c>
      <c r="R43" s="463">
        <v>3801</v>
      </c>
      <c r="S43" s="463">
        <v>4160</v>
      </c>
      <c r="T43" s="463">
        <v>44355</v>
      </c>
      <c r="AM43" s="103"/>
      <c r="AN43" s="103"/>
      <c r="AO43" s="103"/>
      <c r="AP43" s="103"/>
      <c r="AQ43" s="103"/>
      <c r="AR43" s="103"/>
      <c r="AS43" s="103"/>
      <c r="AT43" s="103"/>
      <c r="AU43" s="103"/>
      <c r="AV43" s="103"/>
      <c r="AW43" s="103"/>
      <c r="AX43" s="103"/>
      <c r="AY43" s="103"/>
      <c r="AZ43" s="103"/>
      <c r="BA43" s="103"/>
      <c r="BB43" s="103"/>
      <c r="BC43" s="103"/>
      <c r="BD43" s="103"/>
    </row>
    <row r="44" spans="1:56" ht="19.899999999999999" customHeight="1">
      <c r="A44" s="464">
        <v>37</v>
      </c>
      <c r="B44" s="460" t="s">
        <v>5</v>
      </c>
      <c r="C44" s="461">
        <v>22273</v>
      </c>
      <c r="D44" s="461">
        <v>15274</v>
      </c>
      <c r="E44" s="461">
        <v>6999</v>
      </c>
      <c r="F44" s="461">
        <v>22273</v>
      </c>
      <c r="G44" s="461">
        <v>15274</v>
      </c>
      <c r="H44" s="461">
        <v>6999</v>
      </c>
      <c r="I44" s="461">
        <v>0</v>
      </c>
      <c r="J44" s="461">
        <v>0</v>
      </c>
      <c r="K44" s="461">
        <v>0</v>
      </c>
      <c r="L44" s="461">
        <v>91</v>
      </c>
      <c r="M44" s="461">
        <v>76</v>
      </c>
      <c r="N44" s="461">
        <v>9836</v>
      </c>
      <c r="O44" s="461">
        <v>4158</v>
      </c>
      <c r="P44" s="461">
        <v>4963</v>
      </c>
      <c r="Q44" s="462">
        <v>165</v>
      </c>
      <c r="R44" s="463">
        <v>14161</v>
      </c>
      <c r="S44" s="463">
        <v>14966</v>
      </c>
      <c r="T44" s="463">
        <v>89170</v>
      </c>
      <c r="AM44" s="103"/>
      <c r="AN44" s="103"/>
      <c r="AO44" s="103"/>
      <c r="AP44" s="103"/>
      <c r="AQ44" s="103"/>
      <c r="AR44" s="103"/>
      <c r="AS44" s="103"/>
      <c r="AT44" s="103"/>
      <c r="AU44" s="103"/>
      <c r="AV44" s="103"/>
      <c r="AW44" s="103"/>
      <c r="AX44" s="103"/>
      <c r="AY44" s="103"/>
      <c r="AZ44" s="103"/>
      <c r="BA44" s="103"/>
      <c r="BB44" s="103"/>
      <c r="BC44" s="103"/>
      <c r="BD44" s="103"/>
    </row>
    <row r="45" spans="1:56" ht="19.899999999999999" customHeight="1">
      <c r="A45" s="464">
        <v>38</v>
      </c>
      <c r="B45" s="460" t="s">
        <v>6</v>
      </c>
      <c r="C45" s="461">
        <v>57792</v>
      </c>
      <c r="D45" s="461">
        <v>35835</v>
      </c>
      <c r="E45" s="461">
        <v>21957</v>
      </c>
      <c r="F45" s="461">
        <v>57782</v>
      </c>
      <c r="G45" s="461">
        <v>35829</v>
      </c>
      <c r="H45" s="461">
        <v>21953</v>
      </c>
      <c r="I45" s="461">
        <v>10</v>
      </c>
      <c r="J45" s="461">
        <v>6</v>
      </c>
      <c r="K45" s="461">
        <v>4</v>
      </c>
      <c r="L45" s="461">
        <v>519</v>
      </c>
      <c r="M45" s="461">
        <v>361</v>
      </c>
      <c r="N45" s="461">
        <v>23265</v>
      </c>
      <c r="O45" s="461">
        <v>8104</v>
      </c>
      <c r="P45" s="461">
        <v>10707</v>
      </c>
      <c r="Q45" s="462">
        <v>342</v>
      </c>
      <c r="R45" s="463">
        <v>32249</v>
      </c>
      <c r="S45" s="463">
        <v>34852</v>
      </c>
      <c r="T45" s="463">
        <v>237968</v>
      </c>
      <c r="AM45" s="103"/>
      <c r="AN45" s="103"/>
      <c r="AO45" s="103"/>
      <c r="AP45" s="103"/>
      <c r="AQ45" s="103"/>
      <c r="AR45" s="103"/>
      <c r="AS45" s="103"/>
      <c r="AT45" s="103"/>
      <c r="AU45" s="103"/>
      <c r="AV45" s="103"/>
      <c r="AW45" s="103"/>
      <c r="AX45" s="103"/>
      <c r="AY45" s="103"/>
      <c r="AZ45" s="103"/>
      <c r="BA45" s="103"/>
      <c r="BB45" s="103"/>
      <c r="BC45" s="103"/>
      <c r="BD45" s="103"/>
    </row>
    <row r="46" spans="1:56" ht="19.899999999999999" customHeight="1">
      <c r="A46" s="464">
        <v>39</v>
      </c>
      <c r="B46" s="460" t="s">
        <v>7</v>
      </c>
      <c r="C46" s="461">
        <v>18155</v>
      </c>
      <c r="D46" s="461">
        <v>13053</v>
      </c>
      <c r="E46" s="461">
        <v>5102</v>
      </c>
      <c r="F46" s="461">
        <v>18150</v>
      </c>
      <c r="G46" s="461">
        <v>13048</v>
      </c>
      <c r="H46" s="461">
        <v>5102</v>
      </c>
      <c r="I46" s="461">
        <v>5</v>
      </c>
      <c r="J46" s="461">
        <v>5</v>
      </c>
      <c r="K46" s="461">
        <v>0</v>
      </c>
      <c r="L46" s="461">
        <v>160</v>
      </c>
      <c r="M46" s="461">
        <v>58</v>
      </c>
      <c r="N46" s="461">
        <v>10106</v>
      </c>
      <c r="O46" s="461">
        <v>3536</v>
      </c>
      <c r="P46" s="461">
        <v>4256</v>
      </c>
      <c r="Q46" s="462">
        <v>190</v>
      </c>
      <c r="R46" s="463">
        <v>13860</v>
      </c>
      <c r="S46" s="463">
        <v>14580</v>
      </c>
      <c r="T46" s="463">
        <v>68031</v>
      </c>
      <c r="AM46" s="103"/>
      <c r="AN46" s="103"/>
      <c r="AO46" s="103"/>
      <c r="AP46" s="103"/>
      <c r="AQ46" s="103"/>
      <c r="AR46" s="103"/>
      <c r="AS46" s="103"/>
      <c r="AT46" s="103"/>
      <c r="AU46" s="103"/>
      <c r="AV46" s="103"/>
      <c r="AW46" s="103"/>
      <c r="AX46" s="103"/>
      <c r="AY46" s="103"/>
      <c r="AZ46" s="103"/>
      <c r="BA46" s="103"/>
      <c r="BB46" s="103"/>
      <c r="BC46" s="103"/>
      <c r="BD46" s="103"/>
    </row>
    <row r="47" spans="1:56" ht="19.899999999999999" customHeight="1">
      <c r="A47" s="464">
        <v>40</v>
      </c>
      <c r="B47" s="460" t="s">
        <v>8</v>
      </c>
      <c r="C47" s="461">
        <v>13130</v>
      </c>
      <c r="D47" s="461">
        <v>8733</v>
      </c>
      <c r="E47" s="461">
        <v>4397</v>
      </c>
      <c r="F47" s="461">
        <v>13129</v>
      </c>
      <c r="G47" s="461">
        <v>8733</v>
      </c>
      <c r="H47" s="461">
        <v>4396</v>
      </c>
      <c r="I47" s="461">
        <v>1</v>
      </c>
      <c r="J47" s="461">
        <v>0</v>
      </c>
      <c r="K47" s="461">
        <v>1</v>
      </c>
      <c r="L47" s="461">
        <v>107</v>
      </c>
      <c r="M47" s="461">
        <v>57</v>
      </c>
      <c r="N47" s="461">
        <v>5537</v>
      </c>
      <c r="O47" s="461">
        <v>1796</v>
      </c>
      <c r="P47" s="461">
        <v>2329</v>
      </c>
      <c r="Q47" s="462">
        <v>80</v>
      </c>
      <c r="R47" s="463">
        <v>7497</v>
      </c>
      <c r="S47" s="463">
        <v>8030</v>
      </c>
      <c r="T47" s="463">
        <v>53672</v>
      </c>
      <c r="AM47" s="103"/>
      <c r="AN47" s="103"/>
      <c r="AO47" s="103"/>
      <c r="AP47" s="103"/>
      <c r="AQ47" s="103"/>
      <c r="AR47" s="103"/>
      <c r="AS47" s="103"/>
      <c r="AT47" s="103"/>
      <c r="AU47" s="103"/>
      <c r="AV47" s="103"/>
      <c r="AW47" s="103"/>
      <c r="AX47" s="103"/>
      <c r="AY47" s="103"/>
      <c r="AZ47" s="103"/>
      <c r="BA47" s="103"/>
      <c r="BB47" s="103"/>
      <c r="BC47" s="103"/>
      <c r="BD47" s="103"/>
    </row>
    <row r="48" spans="1:56" ht="19.899999999999999" customHeight="1">
      <c r="A48" s="464">
        <v>41</v>
      </c>
      <c r="B48" s="460" t="s">
        <v>44</v>
      </c>
      <c r="C48" s="461">
        <v>67216</v>
      </c>
      <c r="D48" s="461">
        <v>37995</v>
      </c>
      <c r="E48" s="461">
        <v>29221</v>
      </c>
      <c r="F48" s="461">
        <v>67209</v>
      </c>
      <c r="G48" s="461">
        <v>37991</v>
      </c>
      <c r="H48" s="461">
        <v>29218</v>
      </c>
      <c r="I48" s="461">
        <v>7</v>
      </c>
      <c r="J48" s="461">
        <v>4</v>
      </c>
      <c r="K48" s="461">
        <v>3</v>
      </c>
      <c r="L48" s="461">
        <v>604</v>
      </c>
      <c r="M48" s="461">
        <v>285</v>
      </c>
      <c r="N48" s="461">
        <v>28334</v>
      </c>
      <c r="O48" s="461">
        <v>11224</v>
      </c>
      <c r="P48" s="461">
        <v>14480</v>
      </c>
      <c r="Q48" s="462">
        <v>695</v>
      </c>
      <c r="R48" s="463">
        <v>40447</v>
      </c>
      <c r="S48" s="463">
        <v>43703</v>
      </c>
      <c r="T48" s="463">
        <v>238684</v>
      </c>
      <c r="AM48" s="103"/>
      <c r="AN48" s="103"/>
      <c r="AO48" s="103"/>
      <c r="AP48" s="103"/>
      <c r="AQ48" s="103"/>
      <c r="AR48" s="103"/>
      <c r="AS48" s="103"/>
      <c r="AT48" s="103"/>
      <c r="AU48" s="103"/>
      <c r="AV48" s="103"/>
      <c r="AW48" s="103"/>
      <c r="AX48" s="103"/>
      <c r="AY48" s="103"/>
      <c r="AZ48" s="103"/>
      <c r="BA48" s="103"/>
      <c r="BB48" s="103"/>
      <c r="BC48" s="103"/>
      <c r="BD48" s="103"/>
    </row>
    <row r="49" spans="1:56" ht="19.899999999999999" customHeight="1">
      <c r="A49" s="464">
        <v>42</v>
      </c>
      <c r="B49" s="460" t="s">
        <v>146</v>
      </c>
      <c r="C49" s="461">
        <v>86356</v>
      </c>
      <c r="D49" s="461">
        <v>53610</v>
      </c>
      <c r="E49" s="461">
        <v>32746</v>
      </c>
      <c r="F49" s="461">
        <v>86350</v>
      </c>
      <c r="G49" s="461">
        <v>53605</v>
      </c>
      <c r="H49" s="461">
        <v>32745</v>
      </c>
      <c r="I49" s="461">
        <v>6</v>
      </c>
      <c r="J49" s="461">
        <v>5</v>
      </c>
      <c r="K49" s="461">
        <v>1</v>
      </c>
      <c r="L49" s="461">
        <v>640</v>
      </c>
      <c r="M49" s="461">
        <v>422</v>
      </c>
      <c r="N49" s="461">
        <v>38197</v>
      </c>
      <c r="O49" s="461">
        <v>13120</v>
      </c>
      <c r="P49" s="461">
        <v>17059</v>
      </c>
      <c r="Q49" s="462">
        <v>498</v>
      </c>
      <c r="R49" s="463">
        <v>52379</v>
      </c>
      <c r="S49" s="463">
        <v>56318</v>
      </c>
      <c r="T49" s="463">
        <v>368580</v>
      </c>
      <c r="AM49" s="103"/>
      <c r="AN49" s="103"/>
      <c r="AO49" s="103"/>
      <c r="AP49" s="103"/>
      <c r="AQ49" s="103"/>
      <c r="AR49" s="103"/>
      <c r="AS49" s="103"/>
      <c r="AT49" s="103"/>
      <c r="AU49" s="103"/>
      <c r="AV49" s="103"/>
      <c r="AW49" s="103"/>
      <c r="AX49" s="103"/>
      <c r="AY49" s="103"/>
      <c r="AZ49" s="103"/>
      <c r="BA49" s="103"/>
      <c r="BB49" s="103"/>
      <c r="BC49" s="103"/>
      <c r="BD49" s="103"/>
    </row>
    <row r="50" spans="1:56" ht="19.899999999999999" customHeight="1">
      <c r="A50" s="464">
        <v>43</v>
      </c>
      <c r="B50" s="460" t="s">
        <v>39</v>
      </c>
      <c r="C50" s="461">
        <v>23182</v>
      </c>
      <c r="D50" s="461">
        <v>15518</v>
      </c>
      <c r="E50" s="461">
        <v>7664</v>
      </c>
      <c r="F50" s="461">
        <v>23179</v>
      </c>
      <c r="G50" s="461">
        <v>15515</v>
      </c>
      <c r="H50" s="461">
        <v>7664</v>
      </c>
      <c r="I50" s="461">
        <v>3</v>
      </c>
      <c r="J50" s="461">
        <v>3</v>
      </c>
      <c r="K50" s="461">
        <v>0</v>
      </c>
      <c r="L50" s="461">
        <v>174</v>
      </c>
      <c r="M50" s="461">
        <v>129</v>
      </c>
      <c r="N50" s="461">
        <v>10441</v>
      </c>
      <c r="O50" s="461">
        <v>4003</v>
      </c>
      <c r="P50" s="461">
        <v>4859</v>
      </c>
      <c r="Q50" s="462">
        <v>242</v>
      </c>
      <c r="R50" s="463">
        <v>14747</v>
      </c>
      <c r="S50" s="463">
        <v>15603</v>
      </c>
      <c r="T50" s="463">
        <v>92361</v>
      </c>
      <c r="AM50" s="103"/>
      <c r="AN50" s="103"/>
      <c r="AO50" s="103"/>
      <c r="AP50" s="103"/>
      <c r="AQ50" s="103"/>
      <c r="AR50" s="103"/>
      <c r="AS50" s="103"/>
      <c r="AT50" s="103"/>
      <c r="AU50" s="103"/>
      <c r="AV50" s="103"/>
      <c r="AW50" s="103"/>
      <c r="AX50" s="103"/>
      <c r="AY50" s="103"/>
      <c r="AZ50" s="103"/>
      <c r="BA50" s="103"/>
      <c r="BB50" s="103"/>
      <c r="BC50" s="103"/>
      <c r="BD50" s="103"/>
    </row>
    <row r="51" spans="1:56" ht="19.899999999999999" customHeight="1">
      <c r="A51" s="464">
        <v>44</v>
      </c>
      <c r="B51" s="465" t="s">
        <v>40</v>
      </c>
      <c r="C51" s="461">
        <v>41590</v>
      </c>
      <c r="D51" s="461">
        <v>27875</v>
      </c>
      <c r="E51" s="461">
        <v>13715</v>
      </c>
      <c r="F51" s="461">
        <v>41586</v>
      </c>
      <c r="G51" s="461">
        <v>27871</v>
      </c>
      <c r="H51" s="461">
        <v>13715</v>
      </c>
      <c r="I51" s="461">
        <v>4</v>
      </c>
      <c r="J51" s="461">
        <v>4</v>
      </c>
      <c r="K51" s="461">
        <v>0</v>
      </c>
      <c r="L51" s="461">
        <v>325</v>
      </c>
      <c r="M51" s="461">
        <v>199</v>
      </c>
      <c r="N51" s="461">
        <v>16011</v>
      </c>
      <c r="O51" s="461">
        <v>5637</v>
      </c>
      <c r="P51" s="461">
        <v>7564</v>
      </c>
      <c r="Q51" s="462">
        <v>251</v>
      </c>
      <c r="R51" s="463">
        <v>22172</v>
      </c>
      <c r="S51" s="463">
        <v>24099</v>
      </c>
      <c r="T51" s="463">
        <v>168424</v>
      </c>
      <c r="AM51" s="103"/>
      <c r="AN51" s="103"/>
      <c r="AO51" s="103"/>
      <c r="AP51" s="103"/>
      <c r="AQ51" s="103"/>
      <c r="AR51" s="103"/>
      <c r="AS51" s="103"/>
      <c r="AT51" s="103"/>
      <c r="AU51" s="103"/>
      <c r="AV51" s="103"/>
      <c r="AW51" s="103"/>
      <c r="AX51" s="103"/>
      <c r="AY51" s="103"/>
      <c r="AZ51" s="103"/>
      <c r="BA51" s="103"/>
      <c r="BB51" s="103"/>
      <c r="BC51" s="103"/>
      <c r="BD51" s="103"/>
    </row>
    <row r="52" spans="1:56" ht="19.899999999999999" customHeight="1">
      <c r="A52" s="464">
        <v>45</v>
      </c>
      <c r="B52" s="465" t="s">
        <v>41</v>
      </c>
      <c r="C52" s="461">
        <v>51069</v>
      </c>
      <c r="D52" s="461">
        <v>31392</v>
      </c>
      <c r="E52" s="461">
        <v>19677</v>
      </c>
      <c r="F52" s="461">
        <v>51064</v>
      </c>
      <c r="G52" s="461">
        <v>31387</v>
      </c>
      <c r="H52" s="461">
        <v>19677</v>
      </c>
      <c r="I52" s="461">
        <v>5</v>
      </c>
      <c r="J52" s="461">
        <v>5</v>
      </c>
      <c r="K52" s="461">
        <v>0</v>
      </c>
      <c r="L52" s="461">
        <v>418</v>
      </c>
      <c r="M52" s="461">
        <v>232</v>
      </c>
      <c r="N52" s="461">
        <v>27039</v>
      </c>
      <c r="O52" s="461">
        <v>8496</v>
      </c>
      <c r="P52" s="461">
        <v>10604</v>
      </c>
      <c r="Q52" s="462">
        <v>692</v>
      </c>
      <c r="R52" s="463">
        <v>36185</v>
      </c>
      <c r="S52" s="463">
        <v>38293</v>
      </c>
      <c r="T52" s="463">
        <v>202425</v>
      </c>
      <c r="AM52" s="103"/>
      <c r="AN52" s="103"/>
      <c r="AO52" s="103"/>
      <c r="AP52" s="103"/>
      <c r="AQ52" s="103"/>
      <c r="AR52" s="103"/>
      <c r="AS52" s="103"/>
      <c r="AT52" s="103"/>
      <c r="AU52" s="103"/>
      <c r="AV52" s="103"/>
      <c r="AW52" s="103"/>
      <c r="AX52" s="103"/>
      <c r="AY52" s="103"/>
      <c r="AZ52" s="103"/>
      <c r="BA52" s="103"/>
      <c r="BB52" s="103"/>
      <c r="BC52" s="103"/>
      <c r="BD52" s="103"/>
    </row>
    <row r="53" spans="1:56" ht="19.899999999999999" customHeight="1">
      <c r="A53" s="464">
        <v>46</v>
      </c>
      <c r="B53" s="465" t="s">
        <v>206</v>
      </c>
      <c r="C53" s="461">
        <v>41085</v>
      </c>
      <c r="D53" s="461">
        <v>26743</v>
      </c>
      <c r="E53" s="461">
        <v>14342</v>
      </c>
      <c r="F53" s="461">
        <v>41079</v>
      </c>
      <c r="G53" s="461">
        <v>26737</v>
      </c>
      <c r="H53" s="461">
        <v>14342</v>
      </c>
      <c r="I53" s="461">
        <v>6</v>
      </c>
      <c r="J53" s="461">
        <v>6</v>
      </c>
      <c r="K53" s="461">
        <v>0</v>
      </c>
      <c r="L53" s="461">
        <v>261</v>
      </c>
      <c r="M53" s="461">
        <v>243</v>
      </c>
      <c r="N53" s="461">
        <v>13457</v>
      </c>
      <c r="O53" s="461">
        <v>4496</v>
      </c>
      <c r="P53" s="461">
        <v>6351</v>
      </c>
      <c r="Q53" s="462">
        <v>281</v>
      </c>
      <c r="R53" s="463">
        <v>18457</v>
      </c>
      <c r="S53" s="463">
        <v>20312</v>
      </c>
      <c r="T53" s="463">
        <v>169959</v>
      </c>
      <c r="AM53" s="103"/>
      <c r="AN53" s="103"/>
      <c r="AO53" s="103"/>
      <c r="AP53" s="103"/>
      <c r="AQ53" s="103"/>
      <c r="AR53" s="103"/>
      <c r="AS53" s="103"/>
      <c r="AT53" s="103"/>
      <c r="AU53" s="103"/>
      <c r="AV53" s="103"/>
      <c r="AW53" s="103"/>
      <c r="AX53" s="103"/>
      <c r="AY53" s="103"/>
      <c r="AZ53" s="103"/>
      <c r="BA53" s="103"/>
      <c r="BB53" s="103"/>
      <c r="BC53" s="103"/>
      <c r="BD53" s="103"/>
    </row>
    <row r="54" spans="1:56" ht="19.899999999999999" customHeight="1">
      <c r="A54" s="464">
        <v>47</v>
      </c>
      <c r="B54" s="465" t="s">
        <v>42</v>
      </c>
      <c r="C54" s="461">
        <v>33137</v>
      </c>
      <c r="D54" s="461">
        <v>25141</v>
      </c>
      <c r="E54" s="461">
        <v>7996</v>
      </c>
      <c r="F54" s="461">
        <v>33129</v>
      </c>
      <c r="G54" s="461">
        <v>25133</v>
      </c>
      <c r="H54" s="461">
        <v>7996</v>
      </c>
      <c r="I54" s="461">
        <v>8</v>
      </c>
      <c r="J54" s="461">
        <v>8</v>
      </c>
      <c r="K54" s="461">
        <v>0</v>
      </c>
      <c r="L54" s="461">
        <v>65</v>
      </c>
      <c r="M54" s="461">
        <v>110</v>
      </c>
      <c r="N54" s="461">
        <v>5379</v>
      </c>
      <c r="O54" s="461">
        <v>2397</v>
      </c>
      <c r="P54" s="461">
        <v>3862</v>
      </c>
      <c r="Q54" s="462">
        <v>159</v>
      </c>
      <c r="R54" s="463">
        <v>7951</v>
      </c>
      <c r="S54" s="463">
        <v>9416</v>
      </c>
      <c r="T54" s="463">
        <v>131106</v>
      </c>
      <c r="AM54" s="103"/>
      <c r="AN54" s="103"/>
      <c r="AO54" s="103"/>
      <c r="AP54" s="103"/>
      <c r="AQ54" s="103"/>
      <c r="AR54" s="103"/>
      <c r="AS54" s="103"/>
      <c r="AT54" s="103"/>
      <c r="AU54" s="103"/>
      <c r="AV54" s="103"/>
      <c r="AW54" s="103"/>
      <c r="AX54" s="103"/>
      <c r="AY54" s="103"/>
      <c r="AZ54" s="103"/>
      <c r="BA54" s="103"/>
      <c r="BB54" s="103"/>
      <c r="BC54" s="103"/>
      <c r="BD54" s="103"/>
    </row>
    <row r="55" spans="1:56" ht="19.899999999999999" customHeight="1">
      <c r="A55" s="464">
        <v>48</v>
      </c>
      <c r="B55" s="465" t="s">
        <v>95</v>
      </c>
      <c r="C55" s="461">
        <v>42967</v>
      </c>
      <c r="D55" s="461">
        <v>26600</v>
      </c>
      <c r="E55" s="461">
        <v>16367</v>
      </c>
      <c r="F55" s="461">
        <v>42956</v>
      </c>
      <c r="G55" s="461">
        <v>26593</v>
      </c>
      <c r="H55" s="461">
        <v>16363</v>
      </c>
      <c r="I55" s="461">
        <v>11</v>
      </c>
      <c r="J55" s="461">
        <v>7</v>
      </c>
      <c r="K55" s="461">
        <v>4</v>
      </c>
      <c r="L55" s="461">
        <v>472</v>
      </c>
      <c r="M55" s="461">
        <v>170</v>
      </c>
      <c r="N55" s="461">
        <v>31188</v>
      </c>
      <c r="O55" s="461">
        <v>10045</v>
      </c>
      <c r="P55" s="461">
        <v>12794</v>
      </c>
      <c r="Q55" s="462">
        <v>446</v>
      </c>
      <c r="R55" s="463">
        <v>41875</v>
      </c>
      <c r="S55" s="463">
        <v>44624</v>
      </c>
      <c r="T55" s="463">
        <v>172674</v>
      </c>
      <c r="AM55" s="103"/>
      <c r="AN55" s="103"/>
      <c r="AO55" s="103"/>
      <c r="AP55" s="103"/>
      <c r="AQ55" s="103"/>
      <c r="AR55" s="103"/>
      <c r="AS55" s="103"/>
      <c r="AT55" s="103"/>
      <c r="AU55" s="103"/>
      <c r="AV55" s="103"/>
      <c r="AW55" s="103"/>
      <c r="AX55" s="103"/>
      <c r="AY55" s="103"/>
      <c r="AZ55" s="103"/>
      <c r="BA55" s="103"/>
      <c r="BB55" s="103"/>
      <c r="BC55" s="103"/>
      <c r="BD55" s="103"/>
    </row>
    <row r="56" spans="1:56" ht="19.899999999999999" customHeight="1">
      <c r="A56" s="464">
        <v>49</v>
      </c>
      <c r="B56" s="465" t="s">
        <v>96</v>
      </c>
      <c r="C56" s="461">
        <v>14262</v>
      </c>
      <c r="D56" s="461">
        <v>10854</v>
      </c>
      <c r="E56" s="461">
        <v>3408</v>
      </c>
      <c r="F56" s="461">
        <v>14262</v>
      </c>
      <c r="G56" s="461">
        <v>10854</v>
      </c>
      <c r="H56" s="461">
        <v>3408</v>
      </c>
      <c r="I56" s="461">
        <v>0</v>
      </c>
      <c r="J56" s="461">
        <v>0</v>
      </c>
      <c r="K56" s="461">
        <v>0</v>
      </c>
      <c r="L56" s="461">
        <v>30</v>
      </c>
      <c r="M56" s="461">
        <v>47</v>
      </c>
      <c r="N56" s="461">
        <v>2652</v>
      </c>
      <c r="O56" s="461">
        <v>1059</v>
      </c>
      <c r="P56" s="461">
        <v>1531</v>
      </c>
      <c r="Q56" s="462">
        <v>108</v>
      </c>
      <c r="R56" s="463">
        <v>3788</v>
      </c>
      <c r="S56" s="463">
        <v>4260</v>
      </c>
      <c r="T56" s="463">
        <v>52641</v>
      </c>
      <c r="AM56" s="103"/>
      <c r="AN56" s="103"/>
      <c r="AO56" s="103"/>
      <c r="AP56" s="103"/>
      <c r="AQ56" s="103"/>
      <c r="AR56" s="103"/>
      <c r="AS56" s="103"/>
      <c r="AT56" s="103"/>
      <c r="AU56" s="103"/>
      <c r="AV56" s="103"/>
      <c r="AW56" s="103"/>
      <c r="AX56" s="103"/>
      <c r="AY56" s="103"/>
      <c r="AZ56" s="103"/>
      <c r="BA56" s="103"/>
      <c r="BB56" s="103"/>
      <c r="BC56" s="103"/>
      <c r="BD56" s="103"/>
    </row>
    <row r="57" spans="1:56" ht="19.899999999999999" customHeight="1">
      <c r="A57" s="464">
        <v>50</v>
      </c>
      <c r="B57" s="465" t="s">
        <v>97</v>
      </c>
      <c r="C57" s="461">
        <v>13861</v>
      </c>
      <c r="D57" s="461">
        <v>8910</v>
      </c>
      <c r="E57" s="461">
        <v>4951</v>
      </c>
      <c r="F57" s="461">
        <v>13846</v>
      </c>
      <c r="G57" s="461">
        <v>8900</v>
      </c>
      <c r="H57" s="461">
        <v>4946</v>
      </c>
      <c r="I57" s="461">
        <v>15</v>
      </c>
      <c r="J57" s="461">
        <v>10</v>
      </c>
      <c r="K57" s="461">
        <v>5</v>
      </c>
      <c r="L57" s="461">
        <v>107</v>
      </c>
      <c r="M57" s="461">
        <v>62</v>
      </c>
      <c r="N57" s="461">
        <v>6015</v>
      </c>
      <c r="O57" s="461">
        <v>2287</v>
      </c>
      <c r="P57" s="461">
        <v>2859</v>
      </c>
      <c r="Q57" s="462">
        <v>70</v>
      </c>
      <c r="R57" s="463">
        <v>8471</v>
      </c>
      <c r="S57" s="463">
        <v>9043</v>
      </c>
      <c r="T57" s="463">
        <v>56701</v>
      </c>
      <c r="AM57" s="103"/>
      <c r="AN57" s="103"/>
      <c r="AO57" s="103"/>
      <c r="AP57" s="103"/>
      <c r="AQ57" s="103"/>
      <c r="AR57" s="103"/>
      <c r="AS57" s="103"/>
      <c r="AT57" s="103"/>
      <c r="AU57" s="103"/>
      <c r="AV57" s="103"/>
      <c r="AW57" s="103"/>
      <c r="AX57" s="103"/>
      <c r="AY57" s="103"/>
      <c r="AZ57" s="103"/>
      <c r="BA57" s="103"/>
      <c r="BB57" s="103"/>
      <c r="BC57" s="103"/>
      <c r="BD57" s="103"/>
    </row>
    <row r="58" spans="1:56" ht="19.899999999999999" customHeight="1">
      <c r="A58" s="464">
        <v>51</v>
      </c>
      <c r="B58" s="465" t="s">
        <v>98</v>
      </c>
      <c r="C58" s="461">
        <v>15293</v>
      </c>
      <c r="D58" s="461">
        <v>9438</v>
      </c>
      <c r="E58" s="461">
        <v>5855</v>
      </c>
      <c r="F58" s="461">
        <v>15281</v>
      </c>
      <c r="G58" s="461">
        <v>9429</v>
      </c>
      <c r="H58" s="461">
        <v>5852</v>
      </c>
      <c r="I58" s="461">
        <v>12</v>
      </c>
      <c r="J58" s="461">
        <v>9</v>
      </c>
      <c r="K58" s="461">
        <v>3</v>
      </c>
      <c r="L58" s="461">
        <v>148</v>
      </c>
      <c r="M58" s="461">
        <v>102</v>
      </c>
      <c r="N58" s="461">
        <v>7255</v>
      </c>
      <c r="O58" s="461">
        <v>2457</v>
      </c>
      <c r="P58" s="461">
        <v>3199</v>
      </c>
      <c r="Q58" s="462">
        <v>113</v>
      </c>
      <c r="R58" s="463">
        <v>9962</v>
      </c>
      <c r="S58" s="463">
        <v>10704</v>
      </c>
      <c r="T58" s="463">
        <v>61154</v>
      </c>
      <c r="AM58" s="103"/>
      <c r="AN58" s="103"/>
      <c r="AO58" s="103"/>
      <c r="AP58" s="103"/>
      <c r="AQ58" s="103"/>
      <c r="AR58" s="103"/>
      <c r="AS58" s="103"/>
      <c r="AT58" s="103"/>
      <c r="AU58" s="103"/>
      <c r="AV58" s="103"/>
      <c r="AW58" s="103"/>
      <c r="AX58" s="103"/>
      <c r="AY58" s="103"/>
      <c r="AZ58" s="103"/>
      <c r="BA58" s="103"/>
      <c r="BB58" s="103"/>
      <c r="BC58" s="103"/>
      <c r="BD58" s="103"/>
    </row>
    <row r="59" spans="1:56" ht="19.899999999999999" customHeight="1">
      <c r="A59" s="464">
        <v>52</v>
      </c>
      <c r="B59" s="465" t="s">
        <v>99</v>
      </c>
      <c r="C59" s="461">
        <v>28587</v>
      </c>
      <c r="D59" s="461">
        <v>17899</v>
      </c>
      <c r="E59" s="461">
        <v>10688</v>
      </c>
      <c r="F59" s="461">
        <v>28573</v>
      </c>
      <c r="G59" s="461">
        <v>17888</v>
      </c>
      <c r="H59" s="461">
        <v>10685</v>
      </c>
      <c r="I59" s="461">
        <v>14</v>
      </c>
      <c r="J59" s="461">
        <v>11</v>
      </c>
      <c r="K59" s="461">
        <v>3</v>
      </c>
      <c r="L59" s="461">
        <v>234</v>
      </c>
      <c r="M59" s="461">
        <v>163</v>
      </c>
      <c r="N59" s="461">
        <v>15688</v>
      </c>
      <c r="O59" s="461">
        <v>4740</v>
      </c>
      <c r="P59" s="461">
        <v>6003</v>
      </c>
      <c r="Q59" s="462">
        <v>264</v>
      </c>
      <c r="R59" s="463">
        <v>20825</v>
      </c>
      <c r="S59" s="463">
        <v>22088</v>
      </c>
      <c r="T59" s="463">
        <v>121534</v>
      </c>
      <c r="AM59" s="103"/>
      <c r="AN59" s="103"/>
      <c r="AO59" s="103"/>
      <c r="AP59" s="103"/>
      <c r="AQ59" s="103"/>
      <c r="AR59" s="103"/>
      <c r="AS59" s="103"/>
      <c r="AT59" s="103"/>
      <c r="AU59" s="103"/>
      <c r="AV59" s="103"/>
      <c r="AW59" s="103"/>
      <c r="AX59" s="103"/>
      <c r="AY59" s="103"/>
      <c r="AZ59" s="103"/>
      <c r="BA59" s="103"/>
      <c r="BB59" s="103"/>
      <c r="BC59" s="103"/>
      <c r="BD59" s="103"/>
    </row>
    <row r="60" spans="1:56" ht="19.899999999999999" customHeight="1">
      <c r="A60" s="459">
        <v>53</v>
      </c>
      <c r="B60" s="460" t="s">
        <v>100</v>
      </c>
      <c r="C60" s="461">
        <v>16318</v>
      </c>
      <c r="D60" s="461">
        <v>10070</v>
      </c>
      <c r="E60" s="461">
        <v>6248</v>
      </c>
      <c r="F60" s="461">
        <v>16318</v>
      </c>
      <c r="G60" s="461">
        <v>10070</v>
      </c>
      <c r="H60" s="461">
        <v>6248</v>
      </c>
      <c r="I60" s="461">
        <v>0</v>
      </c>
      <c r="J60" s="461">
        <v>0</v>
      </c>
      <c r="K60" s="461">
        <v>0</v>
      </c>
      <c r="L60" s="461">
        <v>39</v>
      </c>
      <c r="M60" s="461">
        <v>44</v>
      </c>
      <c r="N60" s="461">
        <v>4961</v>
      </c>
      <c r="O60" s="461">
        <v>2254</v>
      </c>
      <c r="P60" s="461">
        <v>2949</v>
      </c>
      <c r="Q60" s="462">
        <v>103</v>
      </c>
      <c r="R60" s="463">
        <v>7298</v>
      </c>
      <c r="S60" s="463">
        <v>7993</v>
      </c>
      <c r="T60" s="463">
        <v>48645</v>
      </c>
      <c r="AM60" s="103"/>
      <c r="AN60" s="103"/>
      <c r="AO60" s="103"/>
      <c r="AP60" s="103"/>
      <c r="AQ60" s="103"/>
      <c r="AR60" s="103"/>
      <c r="AS60" s="103"/>
      <c r="AT60" s="103"/>
      <c r="AU60" s="103"/>
      <c r="AV60" s="103"/>
      <c r="AW60" s="103"/>
      <c r="AX60" s="103"/>
      <c r="AY60" s="103"/>
      <c r="AZ60" s="103"/>
      <c r="BA60" s="103"/>
      <c r="BB60" s="103"/>
      <c r="BC60" s="103"/>
      <c r="BD60" s="103"/>
    </row>
    <row r="61" spans="1:56" ht="19.899999999999999" customHeight="1">
      <c r="A61" s="459">
        <v>54</v>
      </c>
      <c r="B61" s="460" t="s">
        <v>158</v>
      </c>
      <c r="C61" s="461">
        <v>37803</v>
      </c>
      <c r="D61" s="461">
        <v>23288</v>
      </c>
      <c r="E61" s="461">
        <v>14515</v>
      </c>
      <c r="F61" s="461">
        <v>37802</v>
      </c>
      <c r="G61" s="461">
        <v>23288</v>
      </c>
      <c r="H61" s="461">
        <v>14514</v>
      </c>
      <c r="I61" s="461">
        <v>1</v>
      </c>
      <c r="J61" s="461">
        <v>0</v>
      </c>
      <c r="K61" s="461">
        <v>1</v>
      </c>
      <c r="L61" s="461">
        <v>210</v>
      </c>
      <c r="M61" s="461">
        <v>162</v>
      </c>
      <c r="N61" s="461">
        <v>15620</v>
      </c>
      <c r="O61" s="461">
        <v>6304</v>
      </c>
      <c r="P61" s="461">
        <v>8033</v>
      </c>
      <c r="Q61" s="462">
        <v>430</v>
      </c>
      <c r="R61" s="463">
        <v>22296</v>
      </c>
      <c r="S61" s="463">
        <v>24025</v>
      </c>
      <c r="T61" s="463">
        <v>146723</v>
      </c>
      <c r="AM61" s="103"/>
      <c r="AN61" s="103"/>
      <c r="AO61" s="103"/>
      <c r="AP61" s="103"/>
      <c r="AQ61" s="103"/>
      <c r="AR61" s="103"/>
      <c r="AS61" s="103"/>
      <c r="AT61" s="103"/>
      <c r="AU61" s="103"/>
      <c r="AV61" s="103"/>
      <c r="AW61" s="103"/>
      <c r="AX61" s="103"/>
      <c r="AY61" s="103"/>
      <c r="AZ61" s="103"/>
      <c r="BA61" s="103"/>
      <c r="BB61" s="103"/>
      <c r="BC61" s="103"/>
      <c r="BD61" s="103"/>
    </row>
    <row r="62" spans="1:56" ht="19.899999999999999" customHeight="1">
      <c r="A62" s="459">
        <v>55</v>
      </c>
      <c r="B62" s="460" t="s">
        <v>159</v>
      </c>
      <c r="C62" s="461">
        <v>61041</v>
      </c>
      <c r="D62" s="461">
        <v>37617</v>
      </c>
      <c r="E62" s="461">
        <v>23424</v>
      </c>
      <c r="F62" s="461">
        <v>61017</v>
      </c>
      <c r="G62" s="461">
        <v>37605</v>
      </c>
      <c r="H62" s="461">
        <v>23412</v>
      </c>
      <c r="I62" s="461">
        <v>24</v>
      </c>
      <c r="J62" s="461">
        <v>12</v>
      </c>
      <c r="K62" s="461">
        <v>12</v>
      </c>
      <c r="L62" s="461">
        <v>443</v>
      </c>
      <c r="M62" s="461">
        <v>338</v>
      </c>
      <c r="N62" s="461">
        <v>30909</v>
      </c>
      <c r="O62" s="461">
        <v>9662</v>
      </c>
      <c r="P62" s="461">
        <v>12519</v>
      </c>
      <c r="Q62" s="462">
        <v>561</v>
      </c>
      <c r="R62" s="463">
        <v>41352</v>
      </c>
      <c r="S62" s="463">
        <v>44209</v>
      </c>
      <c r="T62" s="463">
        <v>244462</v>
      </c>
      <c r="AM62" s="103"/>
      <c r="AN62" s="103"/>
      <c r="AO62" s="103"/>
      <c r="AP62" s="103"/>
      <c r="AQ62" s="103"/>
      <c r="AR62" s="103"/>
      <c r="AS62" s="103"/>
      <c r="AT62" s="103"/>
      <c r="AU62" s="103"/>
      <c r="AV62" s="103"/>
      <c r="AW62" s="103"/>
      <c r="AX62" s="103"/>
      <c r="AY62" s="103"/>
      <c r="AZ62" s="103"/>
      <c r="BA62" s="103"/>
      <c r="BB62" s="103"/>
      <c r="BC62" s="103"/>
      <c r="BD62" s="103"/>
    </row>
    <row r="63" spans="1:56" ht="19.899999999999999" customHeight="1">
      <c r="A63" s="459">
        <v>56</v>
      </c>
      <c r="B63" s="460" t="s">
        <v>116</v>
      </c>
      <c r="C63" s="461">
        <v>17576</v>
      </c>
      <c r="D63" s="461">
        <v>14271</v>
      </c>
      <c r="E63" s="461">
        <v>3305</v>
      </c>
      <c r="F63" s="461">
        <v>17562</v>
      </c>
      <c r="G63" s="461">
        <v>14262</v>
      </c>
      <c r="H63" s="461">
        <v>3300</v>
      </c>
      <c r="I63" s="461">
        <v>14</v>
      </c>
      <c r="J63" s="461">
        <v>9</v>
      </c>
      <c r="K63" s="461">
        <v>5</v>
      </c>
      <c r="L63" s="461">
        <v>26</v>
      </c>
      <c r="M63" s="461">
        <v>162</v>
      </c>
      <c r="N63" s="461">
        <v>4090</v>
      </c>
      <c r="O63" s="461">
        <v>1669</v>
      </c>
      <c r="P63" s="461">
        <v>2673</v>
      </c>
      <c r="Q63" s="462">
        <v>64</v>
      </c>
      <c r="R63" s="463">
        <v>5947</v>
      </c>
      <c r="S63" s="463">
        <v>6951</v>
      </c>
      <c r="T63" s="463">
        <v>76195</v>
      </c>
      <c r="AM63" s="103"/>
      <c r="AN63" s="103"/>
      <c r="AO63" s="103"/>
      <c r="AP63" s="103"/>
      <c r="AQ63" s="103"/>
      <c r="AR63" s="103"/>
      <c r="AS63" s="103"/>
      <c r="AT63" s="103"/>
      <c r="AU63" s="103"/>
      <c r="AV63" s="103"/>
      <c r="AW63" s="103"/>
      <c r="AX63" s="103"/>
      <c r="AY63" s="103"/>
      <c r="AZ63" s="103"/>
      <c r="BA63" s="103"/>
      <c r="BB63" s="103"/>
      <c r="BC63" s="103"/>
      <c r="BD63" s="103"/>
    </row>
    <row r="64" spans="1:56" ht="19.899999999999999" customHeight="1">
      <c r="A64" s="459">
        <v>57</v>
      </c>
      <c r="B64" s="460" t="s">
        <v>12</v>
      </c>
      <c r="C64" s="461">
        <v>11130</v>
      </c>
      <c r="D64" s="461">
        <v>7236</v>
      </c>
      <c r="E64" s="461">
        <v>3894</v>
      </c>
      <c r="F64" s="461">
        <v>11130</v>
      </c>
      <c r="G64" s="461">
        <v>7236</v>
      </c>
      <c r="H64" s="461">
        <v>3894</v>
      </c>
      <c r="I64" s="461">
        <v>0</v>
      </c>
      <c r="J64" s="461">
        <v>0</v>
      </c>
      <c r="K64" s="461">
        <v>0</v>
      </c>
      <c r="L64" s="461">
        <v>67</v>
      </c>
      <c r="M64" s="461">
        <v>53</v>
      </c>
      <c r="N64" s="461">
        <v>6824</v>
      </c>
      <c r="O64" s="461">
        <v>2432</v>
      </c>
      <c r="P64" s="461">
        <v>2907</v>
      </c>
      <c r="Q64" s="462">
        <v>125</v>
      </c>
      <c r="R64" s="463">
        <v>9376</v>
      </c>
      <c r="S64" s="463">
        <v>9851</v>
      </c>
      <c r="T64" s="463">
        <v>39280</v>
      </c>
      <c r="AM64" s="103"/>
      <c r="AN64" s="103"/>
      <c r="AO64" s="103"/>
      <c r="AP64" s="103"/>
      <c r="AQ64" s="103"/>
      <c r="AR64" s="103"/>
      <c r="AS64" s="103"/>
      <c r="AT64" s="103"/>
      <c r="AU64" s="103"/>
      <c r="AV64" s="103"/>
      <c r="AW64" s="103"/>
      <c r="AX64" s="103"/>
      <c r="AY64" s="103"/>
      <c r="AZ64" s="103"/>
      <c r="BA64" s="103"/>
      <c r="BB64" s="103"/>
      <c r="BC64" s="103"/>
      <c r="BD64" s="103"/>
    </row>
    <row r="65" spans="1:56" ht="19.899999999999999" customHeight="1">
      <c r="A65" s="459">
        <v>58</v>
      </c>
      <c r="B65" s="460" t="s">
        <v>13</v>
      </c>
      <c r="C65" s="461">
        <v>30351</v>
      </c>
      <c r="D65" s="461">
        <v>20385</v>
      </c>
      <c r="E65" s="461">
        <v>9966</v>
      </c>
      <c r="F65" s="461">
        <v>30351</v>
      </c>
      <c r="G65" s="461">
        <v>20385</v>
      </c>
      <c r="H65" s="461">
        <v>9966</v>
      </c>
      <c r="I65" s="461">
        <v>0</v>
      </c>
      <c r="J65" s="461">
        <v>0</v>
      </c>
      <c r="K65" s="461">
        <v>0</v>
      </c>
      <c r="L65" s="461">
        <v>175</v>
      </c>
      <c r="M65" s="461">
        <v>137</v>
      </c>
      <c r="N65" s="461">
        <v>10953</v>
      </c>
      <c r="O65" s="461">
        <v>4620</v>
      </c>
      <c r="P65" s="461">
        <v>6051</v>
      </c>
      <c r="Q65" s="462">
        <v>177</v>
      </c>
      <c r="R65" s="463">
        <v>15885</v>
      </c>
      <c r="S65" s="463">
        <v>17316</v>
      </c>
      <c r="T65" s="463">
        <v>118163</v>
      </c>
      <c r="AM65" s="103"/>
      <c r="AN65" s="103"/>
      <c r="AO65" s="103"/>
      <c r="AP65" s="103"/>
      <c r="AQ65" s="103"/>
      <c r="AR65" s="103"/>
      <c r="AS65" s="103"/>
      <c r="AT65" s="103"/>
      <c r="AU65" s="103"/>
      <c r="AV65" s="103"/>
      <c r="AW65" s="103"/>
      <c r="AX65" s="103"/>
      <c r="AY65" s="103"/>
      <c r="AZ65" s="103"/>
      <c r="BA65" s="103"/>
      <c r="BB65" s="103"/>
      <c r="BC65" s="103"/>
      <c r="BD65" s="103"/>
    </row>
    <row r="66" spans="1:56" ht="19.899999999999999" customHeight="1">
      <c r="A66" s="459">
        <v>59</v>
      </c>
      <c r="B66" s="460" t="s">
        <v>14</v>
      </c>
      <c r="C66" s="461">
        <v>34376</v>
      </c>
      <c r="D66" s="461">
        <v>21591</v>
      </c>
      <c r="E66" s="461">
        <v>12785</v>
      </c>
      <c r="F66" s="461">
        <v>34375</v>
      </c>
      <c r="G66" s="461">
        <v>21591</v>
      </c>
      <c r="H66" s="461">
        <v>12784</v>
      </c>
      <c r="I66" s="461">
        <v>1</v>
      </c>
      <c r="J66" s="461">
        <v>0</v>
      </c>
      <c r="K66" s="461">
        <v>1</v>
      </c>
      <c r="L66" s="461">
        <v>359</v>
      </c>
      <c r="M66" s="461">
        <v>110</v>
      </c>
      <c r="N66" s="461">
        <v>16912</v>
      </c>
      <c r="O66" s="461">
        <v>6112</v>
      </c>
      <c r="P66" s="461">
        <v>7627</v>
      </c>
      <c r="Q66" s="462">
        <v>443</v>
      </c>
      <c r="R66" s="463">
        <v>23493</v>
      </c>
      <c r="S66" s="463">
        <v>25008</v>
      </c>
      <c r="T66" s="463">
        <v>124201</v>
      </c>
      <c r="AM66" s="103"/>
      <c r="AN66" s="103"/>
      <c r="AO66" s="103"/>
      <c r="AP66" s="103"/>
      <c r="AQ66" s="103"/>
      <c r="AR66" s="103"/>
      <c r="AS66" s="103"/>
      <c r="AT66" s="103"/>
      <c r="AU66" s="103"/>
      <c r="AV66" s="103"/>
      <c r="AW66" s="103"/>
      <c r="AX66" s="103"/>
      <c r="AY66" s="103"/>
      <c r="AZ66" s="103"/>
      <c r="BA66" s="103"/>
      <c r="BB66" s="103"/>
      <c r="BC66" s="103"/>
      <c r="BD66" s="103"/>
    </row>
    <row r="67" spans="1:56" ht="19.899999999999999" customHeight="1">
      <c r="A67" s="459">
        <v>60</v>
      </c>
      <c r="B67" s="460" t="s">
        <v>107</v>
      </c>
      <c r="C67" s="461">
        <v>26099</v>
      </c>
      <c r="D67" s="461">
        <v>17627</v>
      </c>
      <c r="E67" s="461">
        <v>8472</v>
      </c>
      <c r="F67" s="461">
        <v>26099</v>
      </c>
      <c r="G67" s="461">
        <v>17627</v>
      </c>
      <c r="H67" s="461">
        <v>8472</v>
      </c>
      <c r="I67" s="461">
        <v>0</v>
      </c>
      <c r="J67" s="461">
        <v>0</v>
      </c>
      <c r="K67" s="461">
        <v>0</v>
      </c>
      <c r="L67" s="461">
        <v>196</v>
      </c>
      <c r="M67" s="461">
        <v>151</v>
      </c>
      <c r="N67" s="461">
        <v>13021</v>
      </c>
      <c r="O67" s="461">
        <v>4511</v>
      </c>
      <c r="P67" s="461">
        <v>5592</v>
      </c>
      <c r="Q67" s="462">
        <v>250</v>
      </c>
      <c r="R67" s="463">
        <v>17879</v>
      </c>
      <c r="S67" s="463">
        <v>18960</v>
      </c>
      <c r="T67" s="463">
        <v>115172</v>
      </c>
      <c r="AM67" s="103"/>
      <c r="AN67" s="103"/>
      <c r="AO67" s="103"/>
      <c r="AP67" s="103"/>
      <c r="AQ67" s="103"/>
      <c r="AR67" s="103"/>
      <c r="AS67" s="103"/>
      <c r="AT67" s="103"/>
      <c r="AU67" s="103"/>
      <c r="AV67" s="103"/>
      <c r="AW67" s="103"/>
      <c r="AX67" s="103"/>
      <c r="AY67" s="103"/>
      <c r="AZ67" s="103"/>
      <c r="BA67" s="103"/>
      <c r="BB67" s="103"/>
      <c r="BC67" s="103"/>
      <c r="BD67" s="103"/>
    </row>
    <row r="68" spans="1:56" ht="19.899999999999999" customHeight="1">
      <c r="A68" s="459">
        <v>61</v>
      </c>
      <c r="B68" s="460" t="s">
        <v>108</v>
      </c>
      <c r="C68" s="461">
        <v>40045</v>
      </c>
      <c r="D68" s="461">
        <v>24257</v>
      </c>
      <c r="E68" s="461">
        <v>15788</v>
      </c>
      <c r="F68" s="461">
        <v>40036</v>
      </c>
      <c r="G68" s="461">
        <v>24248</v>
      </c>
      <c r="H68" s="461">
        <v>15788</v>
      </c>
      <c r="I68" s="461">
        <v>9</v>
      </c>
      <c r="J68" s="461">
        <v>9</v>
      </c>
      <c r="K68" s="461">
        <v>0</v>
      </c>
      <c r="L68" s="461">
        <v>195</v>
      </c>
      <c r="M68" s="461">
        <v>138</v>
      </c>
      <c r="N68" s="461">
        <v>19499</v>
      </c>
      <c r="O68" s="461">
        <v>6627</v>
      </c>
      <c r="P68" s="461">
        <v>8518</v>
      </c>
      <c r="Q68" s="462">
        <v>306</v>
      </c>
      <c r="R68" s="463">
        <v>26459</v>
      </c>
      <c r="S68" s="463">
        <v>28350</v>
      </c>
      <c r="T68" s="463">
        <v>161954</v>
      </c>
      <c r="AM68" s="103"/>
      <c r="AN68" s="103"/>
      <c r="AO68" s="103"/>
      <c r="AP68" s="103"/>
      <c r="AQ68" s="103"/>
      <c r="AR68" s="103"/>
      <c r="AS68" s="103"/>
      <c r="AT68" s="103"/>
      <c r="AU68" s="103"/>
      <c r="AV68" s="103"/>
      <c r="AW68" s="103"/>
      <c r="AX68" s="103"/>
      <c r="AY68" s="103"/>
      <c r="AZ68" s="103"/>
      <c r="BA68" s="103"/>
      <c r="BB68" s="103"/>
      <c r="BC68" s="103"/>
      <c r="BD68" s="103"/>
    </row>
    <row r="69" spans="1:56" ht="19.899999999999999" customHeight="1">
      <c r="A69" s="459">
        <v>62</v>
      </c>
      <c r="B69" s="460" t="s">
        <v>109</v>
      </c>
      <c r="C69" s="461">
        <v>14445</v>
      </c>
      <c r="D69" s="461">
        <v>12168</v>
      </c>
      <c r="E69" s="461">
        <v>2277</v>
      </c>
      <c r="F69" s="461">
        <v>14445</v>
      </c>
      <c r="G69" s="461">
        <v>12168</v>
      </c>
      <c r="H69" s="461">
        <v>2277</v>
      </c>
      <c r="I69" s="461">
        <v>0</v>
      </c>
      <c r="J69" s="461">
        <v>0</v>
      </c>
      <c r="K69" s="461">
        <v>0</v>
      </c>
      <c r="L69" s="461">
        <v>43</v>
      </c>
      <c r="M69" s="466">
        <v>26</v>
      </c>
      <c r="N69" s="461">
        <v>1957</v>
      </c>
      <c r="O69" s="461">
        <v>727</v>
      </c>
      <c r="P69" s="461">
        <v>959</v>
      </c>
      <c r="Q69" s="462">
        <v>36</v>
      </c>
      <c r="R69" s="463">
        <v>2753</v>
      </c>
      <c r="S69" s="463">
        <v>2985</v>
      </c>
      <c r="T69" s="463">
        <v>39811</v>
      </c>
      <c r="AM69" s="103"/>
      <c r="AN69" s="103"/>
      <c r="AO69" s="103"/>
      <c r="AP69" s="103"/>
      <c r="AQ69" s="103"/>
      <c r="AR69" s="103"/>
      <c r="AS69" s="103"/>
      <c r="AT69" s="103"/>
      <c r="AU69" s="103"/>
      <c r="AV69" s="103"/>
      <c r="AW69" s="103"/>
      <c r="AX69" s="103"/>
      <c r="AY69" s="103"/>
      <c r="AZ69" s="103"/>
      <c r="BA69" s="103"/>
      <c r="BB69" s="103"/>
      <c r="BC69" s="103"/>
      <c r="BD69" s="103"/>
    </row>
    <row r="70" spans="1:56" ht="19.899999999999999" customHeight="1">
      <c r="A70" s="459">
        <v>63</v>
      </c>
      <c r="B70" s="460" t="s">
        <v>104</v>
      </c>
      <c r="C70" s="461">
        <v>53693</v>
      </c>
      <c r="D70" s="461">
        <v>37072</v>
      </c>
      <c r="E70" s="461">
        <v>16621</v>
      </c>
      <c r="F70" s="461">
        <v>53691</v>
      </c>
      <c r="G70" s="461">
        <v>37070</v>
      </c>
      <c r="H70" s="461">
        <v>16621</v>
      </c>
      <c r="I70" s="461">
        <v>2</v>
      </c>
      <c r="J70" s="461">
        <v>2</v>
      </c>
      <c r="K70" s="461">
        <v>0</v>
      </c>
      <c r="L70" s="461">
        <v>93</v>
      </c>
      <c r="M70" s="461">
        <v>110</v>
      </c>
      <c r="N70" s="461">
        <v>6940</v>
      </c>
      <c r="O70" s="461">
        <v>3439</v>
      </c>
      <c r="P70" s="461">
        <v>5404</v>
      </c>
      <c r="Q70" s="462">
        <v>277</v>
      </c>
      <c r="R70" s="463">
        <v>10582</v>
      </c>
      <c r="S70" s="463">
        <v>12547</v>
      </c>
      <c r="T70" s="463">
        <v>195482</v>
      </c>
      <c r="AM70" s="103"/>
      <c r="AN70" s="103"/>
      <c r="AO70" s="103"/>
      <c r="AP70" s="103"/>
      <c r="AQ70" s="103"/>
      <c r="AR70" s="103"/>
      <c r="AS70" s="103"/>
      <c r="AT70" s="103"/>
      <c r="AU70" s="103"/>
      <c r="AV70" s="103"/>
      <c r="AW70" s="103"/>
      <c r="AX70" s="103"/>
      <c r="AY70" s="103"/>
      <c r="AZ70" s="103"/>
      <c r="BA70" s="103"/>
      <c r="BB70" s="103"/>
      <c r="BC70" s="103"/>
      <c r="BD70" s="103"/>
    </row>
    <row r="71" spans="1:56" ht="19.899999999999999" customHeight="1">
      <c r="A71" s="459">
        <v>64</v>
      </c>
      <c r="B71" s="460" t="s">
        <v>105</v>
      </c>
      <c r="C71" s="461">
        <v>14693</v>
      </c>
      <c r="D71" s="461">
        <v>8746</v>
      </c>
      <c r="E71" s="461">
        <v>5947</v>
      </c>
      <c r="F71" s="461">
        <v>14661</v>
      </c>
      <c r="G71" s="461">
        <v>8725</v>
      </c>
      <c r="H71" s="461">
        <v>5936</v>
      </c>
      <c r="I71" s="461">
        <v>32</v>
      </c>
      <c r="J71" s="461">
        <v>21</v>
      </c>
      <c r="K71" s="461">
        <v>11</v>
      </c>
      <c r="L71" s="461">
        <v>130</v>
      </c>
      <c r="M71" s="461">
        <v>79</v>
      </c>
      <c r="N71" s="461">
        <v>8137</v>
      </c>
      <c r="O71" s="461">
        <v>2336</v>
      </c>
      <c r="P71" s="461">
        <v>2877</v>
      </c>
      <c r="Q71" s="462">
        <v>106</v>
      </c>
      <c r="R71" s="463">
        <v>10682</v>
      </c>
      <c r="S71" s="463">
        <v>11223</v>
      </c>
      <c r="T71" s="463">
        <v>52804</v>
      </c>
      <c r="AM71" s="103"/>
      <c r="AN71" s="103"/>
      <c r="AO71" s="103"/>
      <c r="AP71" s="103"/>
      <c r="AQ71" s="103"/>
      <c r="AR71" s="103"/>
      <c r="AS71" s="103"/>
      <c r="AT71" s="103"/>
      <c r="AU71" s="103"/>
      <c r="AV71" s="103"/>
      <c r="AW71" s="103"/>
      <c r="AX71" s="103"/>
      <c r="AY71" s="103"/>
      <c r="AZ71" s="103"/>
      <c r="BA71" s="103"/>
      <c r="BB71" s="103"/>
      <c r="BC71" s="103"/>
      <c r="BD71" s="103"/>
    </row>
    <row r="72" spans="1:56" ht="19.899999999999999" customHeight="1">
      <c r="A72" s="459">
        <v>65</v>
      </c>
      <c r="B72" s="460" t="s">
        <v>106</v>
      </c>
      <c r="C72" s="461">
        <v>44302</v>
      </c>
      <c r="D72" s="461">
        <v>32717</v>
      </c>
      <c r="E72" s="461">
        <v>11585</v>
      </c>
      <c r="F72" s="461">
        <v>44301</v>
      </c>
      <c r="G72" s="461">
        <v>32716</v>
      </c>
      <c r="H72" s="461">
        <v>11585</v>
      </c>
      <c r="I72" s="461">
        <v>1</v>
      </c>
      <c r="J72" s="461">
        <v>1</v>
      </c>
      <c r="K72" s="461">
        <v>0</v>
      </c>
      <c r="L72" s="461">
        <v>64</v>
      </c>
      <c r="M72" s="461">
        <v>150</v>
      </c>
      <c r="N72" s="461">
        <v>9751</v>
      </c>
      <c r="O72" s="461">
        <v>3694</v>
      </c>
      <c r="P72" s="461">
        <v>5777</v>
      </c>
      <c r="Q72" s="462">
        <v>167</v>
      </c>
      <c r="R72" s="463">
        <v>13659</v>
      </c>
      <c r="S72" s="463">
        <v>15742</v>
      </c>
      <c r="T72" s="463">
        <v>171545</v>
      </c>
      <c r="AM72" s="103"/>
      <c r="AN72" s="103"/>
      <c r="AO72" s="103"/>
      <c r="AP72" s="103"/>
      <c r="AQ72" s="103"/>
      <c r="AR72" s="103"/>
      <c r="AS72" s="103"/>
      <c r="AT72" s="103"/>
      <c r="AU72" s="103"/>
      <c r="AV72" s="103"/>
      <c r="AW72" s="103"/>
      <c r="AX72" s="103"/>
      <c r="AY72" s="103"/>
      <c r="AZ72" s="103"/>
      <c r="BA72" s="103"/>
      <c r="BB72" s="103"/>
      <c r="BC72" s="103"/>
      <c r="BD72" s="103"/>
    </row>
    <row r="73" spans="1:56" ht="19.899999999999999" customHeight="1">
      <c r="A73" s="459">
        <v>66</v>
      </c>
      <c r="B73" s="460" t="s">
        <v>87</v>
      </c>
      <c r="C73" s="461">
        <v>17325</v>
      </c>
      <c r="D73" s="461">
        <v>11716</v>
      </c>
      <c r="E73" s="461">
        <v>5609</v>
      </c>
      <c r="F73" s="461">
        <v>17325</v>
      </c>
      <c r="G73" s="461">
        <v>11716</v>
      </c>
      <c r="H73" s="461">
        <v>5609</v>
      </c>
      <c r="I73" s="461">
        <v>0</v>
      </c>
      <c r="J73" s="461">
        <v>0</v>
      </c>
      <c r="K73" s="461">
        <v>0</v>
      </c>
      <c r="L73" s="461">
        <v>123</v>
      </c>
      <c r="M73" s="461">
        <v>93</v>
      </c>
      <c r="N73" s="461">
        <v>6977</v>
      </c>
      <c r="O73" s="461">
        <v>2874</v>
      </c>
      <c r="P73" s="461">
        <v>3681</v>
      </c>
      <c r="Q73" s="462">
        <v>138</v>
      </c>
      <c r="R73" s="463">
        <v>10067</v>
      </c>
      <c r="S73" s="463">
        <v>10874</v>
      </c>
      <c r="T73" s="463">
        <v>73802</v>
      </c>
      <c r="AM73" s="103"/>
      <c r="AN73" s="103"/>
      <c r="AO73" s="103"/>
      <c r="AP73" s="103"/>
      <c r="AQ73" s="103"/>
      <c r="AR73" s="103"/>
      <c r="AS73" s="103"/>
      <c r="AT73" s="103"/>
      <c r="AU73" s="103"/>
      <c r="AV73" s="103"/>
      <c r="AW73" s="103"/>
      <c r="AX73" s="103"/>
      <c r="AY73" s="103"/>
      <c r="AZ73" s="103"/>
      <c r="BA73" s="103"/>
      <c r="BB73" s="103"/>
      <c r="BC73" s="103"/>
      <c r="BD73" s="103"/>
    </row>
    <row r="74" spans="1:56" ht="19.899999999999999" customHeight="1">
      <c r="A74" s="464">
        <v>67</v>
      </c>
      <c r="B74" s="460" t="s">
        <v>88</v>
      </c>
      <c r="C74" s="461">
        <v>22755</v>
      </c>
      <c r="D74" s="461">
        <v>13690</v>
      </c>
      <c r="E74" s="461">
        <v>9065</v>
      </c>
      <c r="F74" s="461">
        <v>22752</v>
      </c>
      <c r="G74" s="461">
        <v>13690</v>
      </c>
      <c r="H74" s="461">
        <v>9062</v>
      </c>
      <c r="I74" s="461">
        <v>3</v>
      </c>
      <c r="J74" s="461">
        <v>0</v>
      </c>
      <c r="K74" s="461">
        <v>3</v>
      </c>
      <c r="L74" s="461">
        <v>132</v>
      </c>
      <c r="M74" s="461">
        <v>115</v>
      </c>
      <c r="N74" s="461">
        <v>9454</v>
      </c>
      <c r="O74" s="461">
        <v>3491</v>
      </c>
      <c r="P74" s="461">
        <v>4484</v>
      </c>
      <c r="Q74" s="462">
        <v>317</v>
      </c>
      <c r="R74" s="463">
        <v>13192</v>
      </c>
      <c r="S74" s="463">
        <v>14185</v>
      </c>
      <c r="T74" s="463">
        <v>69826</v>
      </c>
      <c r="AM74" s="103"/>
      <c r="AN74" s="103"/>
      <c r="AO74" s="103"/>
      <c r="AP74" s="103"/>
      <c r="AQ74" s="103"/>
      <c r="AR74" s="103"/>
      <c r="AS74" s="103"/>
      <c r="AT74" s="103"/>
      <c r="AU74" s="103"/>
      <c r="AV74" s="103"/>
      <c r="AW74" s="103"/>
      <c r="AX74" s="103"/>
      <c r="AY74" s="103"/>
      <c r="AZ74" s="103"/>
      <c r="BA74" s="103"/>
      <c r="BB74" s="103"/>
      <c r="BC74" s="103"/>
      <c r="BD74" s="103"/>
    </row>
    <row r="75" spans="1:56" ht="19.899999999999999" customHeight="1">
      <c r="A75" s="464">
        <v>68</v>
      </c>
      <c r="B75" s="460" t="s">
        <v>89</v>
      </c>
      <c r="C75" s="461">
        <v>15027</v>
      </c>
      <c r="D75" s="461">
        <v>9282</v>
      </c>
      <c r="E75" s="461">
        <v>5745</v>
      </c>
      <c r="F75" s="461">
        <v>15019</v>
      </c>
      <c r="G75" s="461">
        <v>9274</v>
      </c>
      <c r="H75" s="461">
        <v>5745</v>
      </c>
      <c r="I75" s="461">
        <v>8</v>
      </c>
      <c r="J75" s="461">
        <v>8</v>
      </c>
      <c r="K75" s="461">
        <v>0</v>
      </c>
      <c r="L75" s="461">
        <v>99</v>
      </c>
      <c r="M75" s="461">
        <v>81</v>
      </c>
      <c r="N75" s="461">
        <v>4323</v>
      </c>
      <c r="O75" s="461">
        <v>1623</v>
      </c>
      <c r="P75" s="461">
        <v>2180</v>
      </c>
      <c r="Q75" s="462">
        <v>92</v>
      </c>
      <c r="R75" s="463">
        <v>6126</v>
      </c>
      <c r="S75" s="463">
        <v>6683</v>
      </c>
      <c r="T75" s="463">
        <v>55166</v>
      </c>
      <c r="AM75" s="103"/>
      <c r="AN75" s="103"/>
      <c r="AO75" s="103"/>
      <c r="AP75" s="103"/>
      <c r="AQ75" s="103"/>
      <c r="AR75" s="103"/>
      <c r="AS75" s="103"/>
      <c r="AT75" s="103"/>
      <c r="AU75" s="103"/>
      <c r="AV75" s="103"/>
      <c r="AW75" s="103"/>
      <c r="AX75" s="103"/>
      <c r="AY75" s="103"/>
      <c r="AZ75" s="103"/>
      <c r="BA75" s="103"/>
      <c r="BB75" s="103"/>
      <c r="BC75" s="103"/>
      <c r="BD75" s="103"/>
    </row>
    <row r="76" spans="1:56" ht="19.899999999999999" customHeight="1">
      <c r="A76" s="464">
        <v>69</v>
      </c>
      <c r="B76" s="460" t="s">
        <v>128</v>
      </c>
      <c r="C76" s="461">
        <v>6165</v>
      </c>
      <c r="D76" s="461">
        <v>4867</v>
      </c>
      <c r="E76" s="461">
        <v>1298</v>
      </c>
      <c r="F76" s="461">
        <v>6165</v>
      </c>
      <c r="G76" s="461">
        <v>4867</v>
      </c>
      <c r="H76" s="461">
        <v>1298</v>
      </c>
      <c r="I76" s="461">
        <v>0</v>
      </c>
      <c r="J76" s="461">
        <v>0</v>
      </c>
      <c r="K76" s="461">
        <v>0</v>
      </c>
      <c r="L76" s="461">
        <v>11</v>
      </c>
      <c r="M76" s="461">
        <v>15</v>
      </c>
      <c r="N76" s="461">
        <v>754</v>
      </c>
      <c r="O76" s="461">
        <v>340</v>
      </c>
      <c r="P76" s="461">
        <v>477</v>
      </c>
      <c r="Q76" s="462">
        <v>24</v>
      </c>
      <c r="R76" s="463">
        <v>1120</v>
      </c>
      <c r="S76" s="463">
        <v>1257</v>
      </c>
      <c r="T76" s="463">
        <v>21919</v>
      </c>
      <c r="AM76" s="103"/>
      <c r="AN76" s="103"/>
      <c r="AO76" s="103"/>
      <c r="AP76" s="103"/>
      <c r="AQ76" s="103"/>
      <c r="AR76" s="103"/>
      <c r="AS76" s="103"/>
      <c r="AT76" s="103"/>
      <c r="AU76" s="103"/>
      <c r="AV76" s="103"/>
      <c r="AW76" s="103"/>
      <c r="AX76" s="103"/>
      <c r="AY76" s="103"/>
      <c r="AZ76" s="103"/>
      <c r="BA76" s="103"/>
      <c r="BB76" s="103"/>
      <c r="BC76" s="103"/>
      <c r="BD76" s="103"/>
    </row>
    <row r="77" spans="1:56" ht="19.899999999999999" customHeight="1">
      <c r="A77" s="464">
        <v>70</v>
      </c>
      <c r="B77" s="460" t="s">
        <v>129</v>
      </c>
      <c r="C77" s="461">
        <v>11023</v>
      </c>
      <c r="D77" s="461">
        <v>7057</v>
      </c>
      <c r="E77" s="461">
        <v>3966</v>
      </c>
      <c r="F77" s="461">
        <v>11023</v>
      </c>
      <c r="G77" s="461">
        <v>7057</v>
      </c>
      <c r="H77" s="461">
        <v>3966</v>
      </c>
      <c r="I77" s="461">
        <v>0</v>
      </c>
      <c r="J77" s="461">
        <v>0</v>
      </c>
      <c r="K77" s="461">
        <v>0</v>
      </c>
      <c r="L77" s="461">
        <v>75</v>
      </c>
      <c r="M77" s="461">
        <v>41</v>
      </c>
      <c r="N77" s="461">
        <v>3531</v>
      </c>
      <c r="O77" s="461">
        <v>1316</v>
      </c>
      <c r="P77" s="461">
        <v>1716</v>
      </c>
      <c r="Q77" s="462">
        <v>70</v>
      </c>
      <c r="R77" s="463">
        <v>4963</v>
      </c>
      <c r="S77" s="463">
        <v>5363</v>
      </c>
      <c r="T77" s="463">
        <v>42932</v>
      </c>
      <c r="AM77" s="103"/>
      <c r="AN77" s="103"/>
      <c r="AO77" s="103"/>
      <c r="AP77" s="103"/>
      <c r="AQ77" s="103"/>
      <c r="AR77" s="103"/>
      <c r="AS77" s="103"/>
      <c r="AT77" s="103"/>
      <c r="AU77" s="103"/>
      <c r="AV77" s="103"/>
      <c r="AW77" s="103"/>
      <c r="AX77" s="103"/>
      <c r="AY77" s="103"/>
      <c r="AZ77" s="103"/>
      <c r="BA77" s="103"/>
      <c r="BB77" s="103"/>
      <c r="BC77" s="103"/>
      <c r="BD77" s="103"/>
    </row>
    <row r="78" spans="1:56" ht="19.899999999999999" customHeight="1">
      <c r="A78" s="464">
        <v>71</v>
      </c>
      <c r="B78" s="460" t="s">
        <v>130</v>
      </c>
      <c r="C78" s="461">
        <v>15691</v>
      </c>
      <c r="D78" s="461">
        <v>10787</v>
      </c>
      <c r="E78" s="461">
        <v>4904</v>
      </c>
      <c r="F78" s="461">
        <v>15691</v>
      </c>
      <c r="G78" s="461">
        <v>10787</v>
      </c>
      <c r="H78" s="461">
        <v>4904</v>
      </c>
      <c r="I78" s="461">
        <v>0</v>
      </c>
      <c r="J78" s="461">
        <v>0</v>
      </c>
      <c r="K78" s="461">
        <v>0</v>
      </c>
      <c r="L78" s="461">
        <v>187</v>
      </c>
      <c r="M78" s="461">
        <v>95</v>
      </c>
      <c r="N78" s="461">
        <v>7404</v>
      </c>
      <c r="O78" s="461">
        <v>2748</v>
      </c>
      <c r="P78" s="461">
        <v>3626</v>
      </c>
      <c r="Q78" s="462">
        <v>83</v>
      </c>
      <c r="R78" s="463">
        <v>10434</v>
      </c>
      <c r="S78" s="463">
        <v>11312</v>
      </c>
      <c r="T78" s="463">
        <v>69989</v>
      </c>
      <c r="AM78" s="103"/>
      <c r="AN78" s="103"/>
      <c r="AO78" s="103"/>
      <c r="AP78" s="103"/>
      <c r="AQ78" s="103"/>
      <c r="AR78" s="103"/>
      <c r="AS78" s="103"/>
      <c r="AT78" s="103"/>
      <c r="AU78" s="103"/>
      <c r="AV78" s="103"/>
      <c r="AW78" s="103"/>
      <c r="AX78" s="103"/>
      <c r="AY78" s="103"/>
      <c r="AZ78" s="103"/>
      <c r="BA78" s="103"/>
      <c r="BB78" s="103"/>
      <c r="BC78" s="103"/>
      <c r="BD78" s="103"/>
    </row>
    <row r="79" spans="1:56" ht="19.899999999999999" customHeight="1">
      <c r="A79" s="464">
        <v>72</v>
      </c>
      <c r="B79" s="460" t="s">
        <v>131</v>
      </c>
      <c r="C79" s="461">
        <v>23615</v>
      </c>
      <c r="D79" s="461">
        <v>17337</v>
      </c>
      <c r="E79" s="461">
        <v>6278</v>
      </c>
      <c r="F79" s="461">
        <v>23603</v>
      </c>
      <c r="G79" s="461">
        <v>17325</v>
      </c>
      <c r="H79" s="461">
        <v>6278</v>
      </c>
      <c r="I79" s="461">
        <v>12</v>
      </c>
      <c r="J79" s="461">
        <v>12</v>
      </c>
      <c r="K79" s="461">
        <v>0</v>
      </c>
      <c r="L79" s="461">
        <v>47</v>
      </c>
      <c r="M79" s="461">
        <v>103</v>
      </c>
      <c r="N79" s="461">
        <v>3512</v>
      </c>
      <c r="O79" s="461">
        <v>1645</v>
      </c>
      <c r="P79" s="461">
        <v>2714</v>
      </c>
      <c r="Q79" s="462">
        <v>111</v>
      </c>
      <c r="R79" s="463">
        <v>5307</v>
      </c>
      <c r="S79" s="463">
        <v>6376</v>
      </c>
      <c r="T79" s="463">
        <v>94186</v>
      </c>
      <c r="AM79" s="103"/>
      <c r="AN79" s="103"/>
      <c r="AO79" s="103"/>
      <c r="AP79" s="103"/>
      <c r="AQ79" s="103"/>
      <c r="AR79" s="103"/>
      <c r="AS79" s="103"/>
      <c r="AT79" s="103"/>
      <c r="AU79" s="103"/>
      <c r="AV79" s="103"/>
      <c r="AW79" s="103"/>
      <c r="AX79" s="103"/>
      <c r="AY79" s="103"/>
      <c r="AZ79" s="103"/>
      <c r="BA79" s="103"/>
      <c r="BB79" s="103"/>
      <c r="BC79" s="103"/>
      <c r="BD79" s="103"/>
    </row>
    <row r="80" spans="1:56" ht="19.899999999999999" customHeight="1">
      <c r="A80" s="464">
        <v>73</v>
      </c>
      <c r="B80" s="460" t="s">
        <v>132</v>
      </c>
      <c r="C80" s="461">
        <v>32599</v>
      </c>
      <c r="D80" s="461">
        <v>28490</v>
      </c>
      <c r="E80" s="461">
        <v>4109</v>
      </c>
      <c r="F80" s="461">
        <v>32598</v>
      </c>
      <c r="G80" s="461">
        <v>28489</v>
      </c>
      <c r="H80" s="461">
        <v>4109</v>
      </c>
      <c r="I80" s="461">
        <v>1</v>
      </c>
      <c r="J80" s="461">
        <v>1</v>
      </c>
      <c r="K80" s="461">
        <v>0</v>
      </c>
      <c r="L80" s="461">
        <v>10</v>
      </c>
      <c r="M80" s="461">
        <v>282</v>
      </c>
      <c r="N80" s="461">
        <v>3780</v>
      </c>
      <c r="O80" s="461">
        <v>1891</v>
      </c>
      <c r="P80" s="461">
        <v>3386</v>
      </c>
      <c r="Q80" s="462">
        <v>91</v>
      </c>
      <c r="R80" s="463">
        <v>5963</v>
      </c>
      <c r="S80" s="463">
        <v>7458</v>
      </c>
      <c r="T80" s="463">
        <v>117573</v>
      </c>
      <c r="AM80" s="103"/>
      <c r="AN80" s="103"/>
      <c r="AO80" s="103"/>
      <c r="AP80" s="103"/>
      <c r="AQ80" s="103"/>
      <c r="AR80" s="103"/>
      <c r="AS80" s="103"/>
      <c r="AT80" s="103"/>
      <c r="AU80" s="103"/>
      <c r="AV80" s="103"/>
      <c r="AW80" s="103"/>
      <c r="AX80" s="103"/>
      <c r="AY80" s="103"/>
      <c r="AZ80" s="103"/>
      <c r="BA80" s="103"/>
      <c r="BB80" s="103"/>
      <c r="BC80" s="103"/>
      <c r="BD80" s="103"/>
    </row>
    <row r="81" spans="1:56" ht="19.899999999999999" customHeight="1">
      <c r="A81" s="464">
        <v>74</v>
      </c>
      <c r="B81" s="460" t="s">
        <v>133</v>
      </c>
      <c r="C81" s="461">
        <v>9156</v>
      </c>
      <c r="D81" s="461">
        <v>5971</v>
      </c>
      <c r="E81" s="461">
        <v>3185</v>
      </c>
      <c r="F81" s="461">
        <v>9156</v>
      </c>
      <c r="G81" s="461">
        <v>5971</v>
      </c>
      <c r="H81" s="461">
        <v>3185</v>
      </c>
      <c r="I81" s="461">
        <v>0</v>
      </c>
      <c r="J81" s="461">
        <v>0</v>
      </c>
      <c r="K81" s="461">
        <v>0</v>
      </c>
      <c r="L81" s="461">
        <v>42</v>
      </c>
      <c r="M81" s="461">
        <v>41</v>
      </c>
      <c r="N81" s="461">
        <v>3223</v>
      </c>
      <c r="O81" s="461">
        <v>1084</v>
      </c>
      <c r="P81" s="461">
        <v>1382</v>
      </c>
      <c r="Q81" s="462">
        <v>95</v>
      </c>
      <c r="R81" s="463">
        <v>4390</v>
      </c>
      <c r="S81" s="463">
        <v>4688</v>
      </c>
      <c r="T81" s="463">
        <v>31580</v>
      </c>
      <c r="AM81" s="103"/>
      <c r="AN81" s="103"/>
      <c r="AO81" s="103"/>
      <c r="AP81" s="103"/>
      <c r="AQ81" s="103"/>
      <c r="AR81" s="103"/>
      <c r="AS81" s="103"/>
      <c r="AT81" s="103"/>
      <c r="AU81" s="103"/>
      <c r="AV81" s="103"/>
      <c r="AW81" s="103"/>
      <c r="AX81" s="103"/>
      <c r="AY81" s="103"/>
      <c r="AZ81" s="103"/>
      <c r="BA81" s="103"/>
      <c r="BB81" s="103"/>
      <c r="BC81" s="103"/>
      <c r="BD81" s="103"/>
    </row>
    <row r="82" spans="1:56" ht="19.899999999999999" customHeight="1">
      <c r="A82" s="464">
        <v>75</v>
      </c>
      <c r="B82" s="465" t="s">
        <v>134</v>
      </c>
      <c r="C82" s="461">
        <v>4962</v>
      </c>
      <c r="D82" s="461">
        <v>3631</v>
      </c>
      <c r="E82" s="461">
        <v>1331</v>
      </c>
      <c r="F82" s="461">
        <v>4962</v>
      </c>
      <c r="G82" s="461">
        <v>3631</v>
      </c>
      <c r="H82" s="461">
        <v>1331</v>
      </c>
      <c r="I82" s="461">
        <v>0</v>
      </c>
      <c r="J82" s="461">
        <v>0</v>
      </c>
      <c r="K82" s="461">
        <v>0</v>
      </c>
      <c r="L82" s="461">
        <v>15</v>
      </c>
      <c r="M82" s="461">
        <v>21</v>
      </c>
      <c r="N82" s="461">
        <v>1117</v>
      </c>
      <c r="O82" s="461">
        <v>443</v>
      </c>
      <c r="P82" s="461">
        <v>567</v>
      </c>
      <c r="Q82" s="462">
        <v>18</v>
      </c>
      <c r="R82" s="463">
        <v>1596</v>
      </c>
      <c r="S82" s="463">
        <v>1720</v>
      </c>
      <c r="T82" s="463">
        <v>16183</v>
      </c>
      <c r="AM82" s="103"/>
      <c r="AN82" s="103"/>
      <c r="AO82" s="103"/>
      <c r="AP82" s="103"/>
      <c r="AQ82" s="103"/>
      <c r="AR82" s="103"/>
      <c r="AS82" s="103"/>
      <c r="AT82" s="103"/>
      <c r="AU82" s="103"/>
      <c r="AV82" s="103"/>
      <c r="AW82" s="103"/>
      <c r="AX82" s="103"/>
      <c r="AY82" s="103"/>
      <c r="AZ82" s="103"/>
      <c r="BA82" s="103"/>
      <c r="BB82" s="103"/>
      <c r="BC82" s="103"/>
      <c r="BD82" s="103"/>
    </row>
    <row r="83" spans="1:56" ht="19.899999999999999" customHeight="1">
      <c r="A83" s="464">
        <v>76</v>
      </c>
      <c r="B83" s="465" t="s">
        <v>135</v>
      </c>
      <c r="C83" s="461">
        <v>7888</v>
      </c>
      <c r="D83" s="461">
        <v>5393</v>
      </c>
      <c r="E83" s="461">
        <v>2495</v>
      </c>
      <c r="F83" s="461">
        <v>7888</v>
      </c>
      <c r="G83" s="461">
        <v>5393</v>
      </c>
      <c r="H83" s="461">
        <v>2495</v>
      </c>
      <c r="I83" s="461">
        <v>0</v>
      </c>
      <c r="J83" s="461">
        <v>0</v>
      </c>
      <c r="K83" s="461">
        <v>0</v>
      </c>
      <c r="L83" s="461">
        <v>21</v>
      </c>
      <c r="M83" s="461">
        <v>35</v>
      </c>
      <c r="N83" s="461">
        <v>1480</v>
      </c>
      <c r="O83" s="461">
        <v>629</v>
      </c>
      <c r="P83" s="461">
        <v>883</v>
      </c>
      <c r="Q83" s="462">
        <v>59</v>
      </c>
      <c r="R83" s="463">
        <v>2165</v>
      </c>
      <c r="S83" s="463">
        <v>2419</v>
      </c>
      <c r="T83" s="463">
        <v>25774</v>
      </c>
      <c r="AM83" s="103"/>
      <c r="AN83" s="103"/>
      <c r="AO83" s="103"/>
      <c r="AP83" s="103"/>
      <c r="AQ83" s="103"/>
      <c r="AR83" s="103"/>
      <c r="AS83" s="103"/>
      <c r="AT83" s="103"/>
      <c r="AU83" s="103"/>
      <c r="AV83" s="103"/>
      <c r="AW83" s="103"/>
      <c r="AX83" s="103"/>
      <c r="AY83" s="103"/>
      <c r="AZ83" s="103"/>
      <c r="BA83" s="103"/>
      <c r="BB83" s="103"/>
      <c r="BC83" s="103"/>
      <c r="BD83" s="103"/>
    </row>
    <row r="84" spans="1:56" ht="19.899999999999999" customHeight="1">
      <c r="A84" s="464">
        <v>77</v>
      </c>
      <c r="B84" s="465" t="s">
        <v>136</v>
      </c>
      <c r="C84" s="461">
        <v>13061</v>
      </c>
      <c r="D84" s="461">
        <v>8647</v>
      </c>
      <c r="E84" s="461">
        <v>4414</v>
      </c>
      <c r="F84" s="461">
        <v>13061</v>
      </c>
      <c r="G84" s="461">
        <v>8647</v>
      </c>
      <c r="H84" s="461">
        <v>4414</v>
      </c>
      <c r="I84" s="461">
        <v>0</v>
      </c>
      <c r="J84" s="461">
        <v>0</v>
      </c>
      <c r="K84" s="461">
        <v>0</v>
      </c>
      <c r="L84" s="461">
        <v>75</v>
      </c>
      <c r="M84" s="461">
        <v>48</v>
      </c>
      <c r="N84" s="461">
        <v>6012</v>
      </c>
      <c r="O84" s="461">
        <v>2643</v>
      </c>
      <c r="P84" s="461">
        <v>3329</v>
      </c>
      <c r="Q84" s="462">
        <v>110</v>
      </c>
      <c r="R84" s="463">
        <v>8778</v>
      </c>
      <c r="S84" s="463">
        <v>9464</v>
      </c>
      <c r="T84" s="463">
        <v>48902</v>
      </c>
      <c r="AM84" s="103"/>
      <c r="AN84" s="103"/>
      <c r="AO84" s="103"/>
      <c r="AP84" s="103"/>
      <c r="AQ84" s="103"/>
      <c r="AR84" s="103"/>
      <c r="AS84" s="103"/>
      <c r="AT84" s="103"/>
      <c r="AU84" s="103"/>
      <c r="AV84" s="103"/>
      <c r="AW84" s="103"/>
      <c r="AX84" s="103"/>
      <c r="AY84" s="103"/>
      <c r="AZ84" s="103"/>
      <c r="BA84" s="103"/>
      <c r="BB84" s="103"/>
      <c r="BC84" s="103"/>
      <c r="BD84" s="103"/>
    </row>
    <row r="85" spans="1:56" ht="19.899999999999999" customHeight="1">
      <c r="A85" s="464">
        <v>78</v>
      </c>
      <c r="B85" s="465" t="s">
        <v>137</v>
      </c>
      <c r="C85" s="461">
        <v>14245</v>
      </c>
      <c r="D85" s="461">
        <v>10016</v>
      </c>
      <c r="E85" s="461">
        <v>4229</v>
      </c>
      <c r="F85" s="461">
        <v>14245</v>
      </c>
      <c r="G85" s="461">
        <v>10016</v>
      </c>
      <c r="H85" s="461">
        <v>4229</v>
      </c>
      <c r="I85" s="461">
        <v>0</v>
      </c>
      <c r="J85" s="461">
        <v>0</v>
      </c>
      <c r="K85" s="461">
        <v>0</v>
      </c>
      <c r="L85" s="461">
        <v>77</v>
      </c>
      <c r="M85" s="461">
        <v>54</v>
      </c>
      <c r="N85" s="461">
        <v>4922</v>
      </c>
      <c r="O85" s="461">
        <v>1762</v>
      </c>
      <c r="P85" s="461">
        <v>2224</v>
      </c>
      <c r="Q85" s="462">
        <v>122</v>
      </c>
      <c r="R85" s="463">
        <v>6815</v>
      </c>
      <c r="S85" s="463">
        <v>7277</v>
      </c>
      <c r="T85" s="463">
        <v>50511</v>
      </c>
      <c r="AM85" s="103"/>
      <c r="AN85" s="103"/>
      <c r="AO85" s="103"/>
      <c r="AP85" s="103"/>
      <c r="AQ85" s="103"/>
      <c r="AR85" s="103"/>
      <c r="AS85" s="103"/>
      <c r="AT85" s="103"/>
      <c r="AU85" s="103"/>
      <c r="AV85" s="103"/>
      <c r="AW85" s="103"/>
      <c r="AX85" s="103"/>
      <c r="AY85" s="103"/>
      <c r="AZ85" s="103"/>
      <c r="BA85" s="103"/>
      <c r="BB85" s="103"/>
      <c r="BC85" s="103"/>
      <c r="BD85" s="103"/>
    </row>
    <row r="86" spans="1:56" ht="19.899999999999999" customHeight="1">
      <c r="A86" s="464">
        <v>79</v>
      </c>
      <c r="B86" s="465" t="s">
        <v>138</v>
      </c>
      <c r="C86" s="461">
        <v>7874</v>
      </c>
      <c r="D86" s="461">
        <v>5572</v>
      </c>
      <c r="E86" s="461">
        <v>2302</v>
      </c>
      <c r="F86" s="461">
        <v>7866</v>
      </c>
      <c r="G86" s="461">
        <v>5564</v>
      </c>
      <c r="H86" s="461">
        <v>2302</v>
      </c>
      <c r="I86" s="461">
        <v>8</v>
      </c>
      <c r="J86" s="461">
        <v>8</v>
      </c>
      <c r="K86" s="461">
        <v>0</v>
      </c>
      <c r="L86" s="461">
        <v>27</v>
      </c>
      <c r="M86" s="461">
        <v>25</v>
      </c>
      <c r="N86" s="461">
        <v>1410</v>
      </c>
      <c r="O86" s="461">
        <v>651</v>
      </c>
      <c r="P86" s="461">
        <v>900</v>
      </c>
      <c r="Q86" s="462">
        <v>34</v>
      </c>
      <c r="R86" s="463">
        <v>2113</v>
      </c>
      <c r="S86" s="463">
        <v>2362</v>
      </c>
      <c r="T86" s="463">
        <v>28548</v>
      </c>
      <c r="AM86" s="103"/>
      <c r="AN86" s="103"/>
      <c r="AO86" s="103"/>
      <c r="AP86" s="103"/>
      <c r="AQ86" s="103"/>
      <c r="AR86" s="103"/>
      <c r="AS86" s="103"/>
      <c r="AT86" s="103"/>
      <c r="AU86" s="103"/>
      <c r="AV86" s="103"/>
      <c r="AW86" s="103"/>
      <c r="AX86" s="103"/>
      <c r="AY86" s="103"/>
      <c r="AZ86" s="103"/>
      <c r="BA86" s="103"/>
      <c r="BB86" s="103"/>
      <c r="BC86" s="103"/>
      <c r="BD86" s="103"/>
    </row>
    <row r="87" spans="1:56" ht="19.899999999999999" customHeight="1">
      <c r="A87" s="464">
        <v>80</v>
      </c>
      <c r="B87" s="465" t="s">
        <v>38</v>
      </c>
      <c r="C87" s="461">
        <v>22586</v>
      </c>
      <c r="D87" s="461">
        <v>14553</v>
      </c>
      <c r="E87" s="461">
        <v>8033</v>
      </c>
      <c r="F87" s="461">
        <v>22586</v>
      </c>
      <c r="G87" s="461">
        <v>14553</v>
      </c>
      <c r="H87" s="461">
        <v>8033</v>
      </c>
      <c r="I87" s="461">
        <v>0</v>
      </c>
      <c r="J87" s="461">
        <v>0</v>
      </c>
      <c r="K87" s="461">
        <v>0</v>
      </c>
      <c r="L87" s="461">
        <v>336</v>
      </c>
      <c r="M87" s="461">
        <v>183</v>
      </c>
      <c r="N87" s="461">
        <v>10228</v>
      </c>
      <c r="O87" s="461">
        <v>3186</v>
      </c>
      <c r="P87" s="461">
        <v>4597</v>
      </c>
      <c r="Q87" s="462">
        <v>103</v>
      </c>
      <c r="R87" s="463">
        <v>13933</v>
      </c>
      <c r="S87" s="463">
        <v>15344</v>
      </c>
      <c r="T87" s="463">
        <v>106591</v>
      </c>
      <c r="AM87" s="103"/>
      <c r="AN87" s="103"/>
      <c r="AO87" s="103"/>
      <c r="AP87" s="103"/>
      <c r="AQ87" s="103"/>
      <c r="AR87" s="103"/>
      <c r="AS87" s="103"/>
      <c r="AT87" s="103"/>
      <c r="AU87" s="103"/>
      <c r="AV87" s="103"/>
      <c r="AW87" s="103"/>
      <c r="AX87" s="103"/>
      <c r="AY87" s="103"/>
      <c r="AZ87" s="103"/>
      <c r="BA87" s="103"/>
      <c r="BB87" s="103"/>
      <c r="BC87" s="103"/>
      <c r="BD87" s="103"/>
    </row>
    <row r="88" spans="1:56" ht="19.899999999999999" customHeight="1">
      <c r="A88" s="464">
        <v>81</v>
      </c>
      <c r="B88" s="465" t="s">
        <v>157</v>
      </c>
      <c r="C88" s="461">
        <v>14347</v>
      </c>
      <c r="D88" s="461">
        <v>8561</v>
      </c>
      <c r="E88" s="461">
        <v>5786</v>
      </c>
      <c r="F88" s="461">
        <v>14344</v>
      </c>
      <c r="G88" s="461">
        <v>8558</v>
      </c>
      <c r="H88" s="461">
        <v>5786</v>
      </c>
      <c r="I88" s="461">
        <v>3</v>
      </c>
      <c r="J88" s="461">
        <v>3</v>
      </c>
      <c r="K88" s="461">
        <v>0</v>
      </c>
      <c r="L88" s="461">
        <v>82</v>
      </c>
      <c r="M88" s="461">
        <v>68</v>
      </c>
      <c r="N88" s="461">
        <v>5877</v>
      </c>
      <c r="O88" s="461">
        <v>2461</v>
      </c>
      <c r="P88" s="461">
        <v>3113</v>
      </c>
      <c r="Q88" s="462">
        <v>166</v>
      </c>
      <c r="R88" s="463">
        <v>8488</v>
      </c>
      <c r="S88" s="463">
        <v>9140</v>
      </c>
      <c r="T88" s="463">
        <v>54919</v>
      </c>
      <c r="AM88" s="103"/>
      <c r="AN88" s="103"/>
      <c r="AO88" s="103"/>
      <c r="AP88" s="103"/>
      <c r="AQ88" s="103"/>
      <c r="AR88" s="103"/>
      <c r="AS88" s="103"/>
      <c r="AT88" s="103"/>
      <c r="AU88" s="103"/>
      <c r="AV88" s="103"/>
      <c r="AW88" s="103"/>
      <c r="AX88" s="103"/>
      <c r="AY88" s="103"/>
      <c r="AZ88" s="103"/>
      <c r="BA88" s="103"/>
      <c r="BB88" s="103"/>
      <c r="BC88" s="103"/>
      <c r="BD88" s="103"/>
    </row>
    <row r="89" spans="1:56" ht="19.899999999999999" customHeight="1">
      <c r="A89" s="466"/>
      <c r="B89" s="467" t="s">
        <v>697</v>
      </c>
      <c r="C89" s="461">
        <v>0</v>
      </c>
      <c r="D89" s="461">
        <v>0</v>
      </c>
      <c r="E89" s="461">
        <v>0</v>
      </c>
      <c r="F89" s="461">
        <v>0</v>
      </c>
      <c r="G89" s="461">
        <v>0</v>
      </c>
      <c r="H89" s="461">
        <v>0</v>
      </c>
      <c r="I89" s="461">
        <v>0</v>
      </c>
      <c r="J89" s="461">
        <v>0</v>
      </c>
      <c r="K89" s="461">
        <v>0</v>
      </c>
      <c r="L89" s="461">
        <v>12</v>
      </c>
      <c r="M89" s="461">
        <v>4</v>
      </c>
      <c r="N89" s="461">
        <v>996</v>
      </c>
      <c r="O89" s="461">
        <v>307</v>
      </c>
      <c r="P89" s="461">
        <v>372</v>
      </c>
      <c r="Q89" s="462">
        <v>379</v>
      </c>
      <c r="R89" s="463">
        <v>1319</v>
      </c>
      <c r="S89" s="463">
        <v>1384</v>
      </c>
      <c r="T89" s="463">
        <v>2586</v>
      </c>
      <c r="AM89" s="103"/>
      <c r="AN89" s="103"/>
      <c r="AO89" s="103"/>
      <c r="AP89" s="103"/>
      <c r="AQ89" s="103"/>
      <c r="AR89" s="103"/>
      <c r="AS89" s="103"/>
      <c r="AT89" s="103"/>
      <c r="AU89" s="103"/>
      <c r="AV89" s="103"/>
      <c r="AW89" s="103"/>
      <c r="AX89" s="103"/>
      <c r="AY89" s="103"/>
      <c r="AZ89" s="103"/>
      <c r="BA89" s="103"/>
      <c r="BB89" s="103"/>
      <c r="BC89" s="103"/>
      <c r="BD89" s="103"/>
    </row>
    <row r="90" spans="1:56" ht="33.6" customHeight="1">
      <c r="A90" s="767" t="s">
        <v>401</v>
      </c>
      <c r="B90" s="768"/>
      <c r="C90" s="468">
        <v>3310006</v>
      </c>
      <c r="D90" s="468">
        <v>2103330</v>
      </c>
      <c r="E90" s="468">
        <v>1206676</v>
      </c>
      <c r="F90" s="468">
        <v>3309337</v>
      </c>
      <c r="G90" s="468">
        <v>2102928</v>
      </c>
      <c r="H90" s="468">
        <v>1206409</v>
      </c>
      <c r="I90" s="468">
        <v>669</v>
      </c>
      <c r="J90" s="468">
        <v>402</v>
      </c>
      <c r="K90" s="468">
        <v>267</v>
      </c>
      <c r="L90" s="468">
        <v>26931</v>
      </c>
      <c r="M90" s="468">
        <v>15210</v>
      </c>
      <c r="N90" s="468">
        <v>1595705</v>
      </c>
      <c r="O90" s="468">
        <v>594980</v>
      </c>
      <c r="P90" s="468">
        <v>779793</v>
      </c>
      <c r="Q90" s="469">
        <v>26310</v>
      </c>
      <c r="R90" s="469">
        <v>2232826</v>
      </c>
      <c r="S90" s="469">
        <v>2417639</v>
      </c>
      <c r="T90" s="469">
        <v>13001437</v>
      </c>
      <c r="AM90" s="103"/>
      <c r="AN90" s="103"/>
      <c r="AO90" s="103"/>
      <c r="AP90" s="103"/>
      <c r="AQ90" s="103"/>
      <c r="AR90" s="103"/>
      <c r="AS90" s="103"/>
      <c r="AT90" s="103"/>
      <c r="AU90" s="103"/>
      <c r="AV90" s="103"/>
      <c r="AW90" s="103"/>
      <c r="AX90" s="103"/>
      <c r="AY90" s="103"/>
      <c r="AZ90" s="103"/>
      <c r="BA90" s="103"/>
      <c r="BB90" s="103"/>
      <c r="BC90" s="103"/>
      <c r="BD90" s="103"/>
    </row>
    <row r="91" spans="1:56" s="8" customFormat="1" ht="19.899999999999999" customHeight="1">
      <c r="A91" s="708" t="s">
        <v>170</v>
      </c>
      <c r="B91" s="708"/>
      <c r="C91" s="708"/>
      <c r="D91" s="708"/>
      <c r="E91" s="708"/>
      <c r="F91" s="708"/>
      <c r="G91" s="708"/>
      <c r="H91" s="708"/>
      <c r="I91" s="708"/>
      <c r="J91" s="708"/>
      <c r="K91" s="708"/>
      <c r="L91" s="708"/>
      <c r="M91" s="708"/>
      <c r="N91" s="708"/>
      <c r="O91" s="708"/>
      <c r="P91" s="708"/>
      <c r="Q91" s="708"/>
      <c r="R91" s="708"/>
      <c r="S91" s="708"/>
      <c r="T91" s="708"/>
    </row>
    <row r="92" spans="1:56" ht="24.75" customHeight="1">
      <c r="O92" s="267"/>
      <c r="P92" s="103"/>
    </row>
    <row r="93" spans="1:56">
      <c r="L93" s="17"/>
      <c r="M93" s="17"/>
      <c r="N93" s="17"/>
      <c r="O93" s="17"/>
      <c r="P93" s="17"/>
      <c r="Q93" s="17"/>
      <c r="R93" s="17"/>
      <c r="S93" s="17"/>
      <c r="T93" s="17"/>
    </row>
    <row r="94" spans="1:56">
      <c r="L94" s="17"/>
      <c r="M94" s="17"/>
      <c r="N94" s="17"/>
      <c r="O94" s="17"/>
      <c r="P94" s="17"/>
      <c r="Q94" s="17"/>
      <c r="R94" s="17"/>
      <c r="S94" s="17"/>
      <c r="T94" s="17"/>
    </row>
    <row r="95" spans="1:56">
      <c r="N95" s="17"/>
      <c r="O95" s="267"/>
      <c r="S95" s="17"/>
    </row>
    <row r="96" spans="1:56">
      <c r="P96" s="17"/>
    </row>
    <row r="97" spans="14:14">
      <c r="N97" s="17"/>
    </row>
  </sheetData>
  <mergeCells count="27">
    <mergeCell ref="A91:T91"/>
    <mergeCell ref="C4:K4"/>
    <mergeCell ref="R4:R7"/>
    <mergeCell ref="S4:S7"/>
    <mergeCell ref="H6:H7"/>
    <mergeCell ref="I6:I7"/>
    <mergeCell ref="T4:T7"/>
    <mergeCell ref="F5:H5"/>
    <mergeCell ref="Q4:Q7"/>
    <mergeCell ref="B4:B7"/>
    <mergeCell ref="A90:B90"/>
    <mergeCell ref="F6:F7"/>
    <mergeCell ref="G6:G7"/>
    <mergeCell ref="J6:J7"/>
    <mergeCell ref="L5:L7"/>
    <mergeCell ref="M5:M7"/>
    <mergeCell ref="C5:C7"/>
    <mergeCell ref="D5:D7"/>
    <mergeCell ref="E5:E7"/>
    <mergeCell ref="A4:A7"/>
    <mergeCell ref="O5:P5"/>
    <mergeCell ref="I5:K5"/>
    <mergeCell ref="O6:O7"/>
    <mergeCell ref="P6:P7"/>
    <mergeCell ref="K6:K7"/>
    <mergeCell ref="N5:N7"/>
    <mergeCell ref="L4:P4"/>
  </mergeCells>
  <phoneticPr fontId="6" type="noConversion"/>
  <printOptions horizontalCentered="1"/>
  <pageMargins left="0.23622047244094491" right="0" top="0" bottom="0" header="0" footer="0"/>
  <pageSetup paperSize="9" scale="32"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ayfa7">
    <tabColor theme="4" tint="0.39997558519241921"/>
  </sheetPr>
  <dimension ref="A1:T131"/>
  <sheetViews>
    <sheetView showGridLines="0" showZeros="0" topLeftCell="A55" zoomScale="85" zoomScaleNormal="85" workbookViewId="0">
      <selection activeCell="A61" sqref="A61"/>
    </sheetView>
  </sheetViews>
  <sheetFormatPr defaultColWidth="9.28515625" defaultRowHeight="15"/>
  <cols>
    <col min="1" max="1" width="46.7109375" style="2" customWidth="1"/>
    <col min="2" max="2" width="11.42578125" style="2" bestFit="1" customWidth="1"/>
    <col min="3" max="5" width="9.5703125" style="2" bestFit="1" customWidth="1"/>
    <col min="6" max="6" width="11.5703125" style="2" customWidth="1"/>
    <col min="7" max="7" width="11.42578125" style="2" bestFit="1" customWidth="1"/>
    <col min="8" max="8" width="13.28515625" style="2" customWidth="1"/>
    <col min="9" max="9" width="12.5703125" style="2" bestFit="1" customWidth="1"/>
    <col min="10" max="10" width="11.28515625" style="2" customWidth="1"/>
    <col min="11" max="11" width="10.5703125" style="2" customWidth="1"/>
    <col min="12" max="12" width="10.42578125" style="2" customWidth="1"/>
    <col min="13" max="13" width="11" style="2" customWidth="1"/>
    <col min="14" max="15" width="9.28515625" style="2"/>
    <col min="16" max="16" width="14.28515625" style="2" customWidth="1"/>
    <col min="17" max="225" width="9.28515625" style="2"/>
    <col min="226" max="226" width="26.7109375" style="2" customWidth="1"/>
    <col min="227" max="16384" width="9.28515625" style="2"/>
  </cols>
  <sheetData>
    <row r="1" spans="1:14" ht="19.149999999999999" customHeight="1"/>
    <row r="2" spans="1:14" ht="27" customHeight="1">
      <c r="A2" s="773" t="s">
        <v>212</v>
      </c>
      <c r="B2" s="773"/>
      <c r="C2" s="773"/>
      <c r="D2" s="773"/>
      <c r="E2" s="773"/>
      <c r="F2" s="773"/>
      <c r="G2" s="773"/>
      <c r="H2" s="773"/>
      <c r="I2" s="773"/>
      <c r="J2" s="773"/>
      <c r="K2" s="773"/>
      <c r="L2" s="773"/>
      <c r="M2" s="773"/>
    </row>
    <row r="3" spans="1:14" ht="15" customHeight="1" thickBot="1">
      <c r="A3" s="774" t="s">
        <v>211</v>
      </c>
      <c r="B3" s="774"/>
      <c r="C3" s="774"/>
      <c r="D3" s="774"/>
      <c r="E3" s="774"/>
      <c r="F3" s="774"/>
      <c r="G3" s="774"/>
      <c r="H3" s="774"/>
      <c r="I3" s="774"/>
      <c r="J3" s="774"/>
      <c r="K3" s="774"/>
      <c r="L3" s="774"/>
      <c r="M3" s="774"/>
    </row>
    <row r="4" spans="1:14" ht="34.9" customHeight="1" thickBot="1">
      <c r="A4" s="470" t="s">
        <v>899</v>
      </c>
      <c r="B4" s="470" t="s">
        <v>339</v>
      </c>
      <c r="C4" s="471" t="s">
        <v>353</v>
      </c>
      <c r="D4" s="471" t="s">
        <v>354</v>
      </c>
      <c r="E4" s="471" t="s">
        <v>355</v>
      </c>
      <c r="F4" s="470" t="s">
        <v>356</v>
      </c>
      <c r="G4" s="470" t="s">
        <v>357</v>
      </c>
      <c r="H4" s="470" t="s">
        <v>358</v>
      </c>
      <c r="I4" s="470" t="s">
        <v>359</v>
      </c>
      <c r="J4" s="470" t="s">
        <v>360</v>
      </c>
      <c r="K4" s="470" t="s">
        <v>361</v>
      </c>
      <c r="L4" s="470" t="s">
        <v>362</v>
      </c>
      <c r="M4" s="470" t="s">
        <v>363</v>
      </c>
    </row>
    <row r="5" spans="1:14" ht="36" customHeight="1" thickBot="1">
      <c r="A5" s="770" t="s">
        <v>321</v>
      </c>
      <c r="B5" s="771"/>
      <c r="C5" s="771"/>
      <c r="D5" s="771"/>
      <c r="E5" s="771"/>
      <c r="F5" s="771"/>
      <c r="G5" s="771"/>
      <c r="H5" s="771"/>
      <c r="I5" s="771"/>
      <c r="J5" s="771"/>
      <c r="K5" s="771"/>
      <c r="L5" s="771"/>
      <c r="M5" s="772"/>
    </row>
    <row r="6" spans="1:14" ht="16.5" thickBot="1">
      <c r="A6" s="472" t="s">
        <v>324</v>
      </c>
      <c r="B6" s="473">
        <v>3780</v>
      </c>
      <c r="C6" s="473">
        <v>3780</v>
      </c>
      <c r="D6" s="473">
        <v>3777</v>
      </c>
      <c r="E6" s="473"/>
      <c r="F6" s="473"/>
      <c r="G6" s="473"/>
      <c r="H6" s="473"/>
      <c r="I6" s="473"/>
      <c r="J6" s="473"/>
      <c r="K6" s="473"/>
      <c r="L6" s="473"/>
      <c r="M6" s="473"/>
    </row>
    <row r="7" spans="1:14" ht="16.5" thickBot="1">
      <c r="A7" s="472" t="s">
        <v>325</v>
      </c>
      <c r="B7" s="473">
        <v>6428</v>
      </c>
      <c r="C7" s="473">
        <v>6430</v>
      </c>
      <c r="D7" s="473">
        <v>6419</v>
      </c>
      <c r="E7" s="473"/>
      <c r="F7" s="473"/>
      <c r="G7" s="473"/>
      <c r="H7" s="473"/>
      <c r="I7" s="473"/>
      <c r="J7" s="473"/>
      <c r="K7" s="473"/>
      <c r="L7" s="473"/>
      <c r="M7" s="473"/>
    </row>
    <row r="8" spans="1:14" ht="16.5" thickBot="1">
      <c r="A8" s="474" t="s">
        <v>326</v>
      </c>
      <c r="B8" s="475">
        <v>10208</v>
      </c>
      <c r="C8" s="475">
        <v>10210</v>
      </c>
      <c r="D8" s="475">
        <v>10196</v>
      </c>
      <c r="E8" s="475"/>
      <c r="F8" s="475"/>
      <c r="G8" s="475"/>
      <c r="H8" s="475"/>
      <c r="I8" s="475"/>
      <c r="J8" s="475"/>
      <c r="K8" s="475"/>
      <c r="L8" s="475"/>
      <c r="M8" s="476"/>
    </row>
    <row r="9" spans="1:14" ht="15.75" customHeight="1" thickBot="1">
      <c r="A9" s="770" t="s">
        <v>327</v>
      </c>
      <c r="B9" s="771"/>
      <c r="C9" s="771"/>
      <c r="D9" s="771"/>
      <c r="E9" s="771"/>
      <c r="F9" s="771"/>
      <c r="G9" s="771"/>
      <c r="H9" s="771"/>
      <c r="I9" s="771"/>
      <c r="J9" s="771"/>
      <c r="K9" s="771"/>
      <c r="L9" s="771"/>
      <c r="M9" s="772"/>
    </row>
    <row r="10" spans="1:14" ht="16.5" thickBot="1">
      <c r="A10" s="472" t="s">
        <v>324</v>
      </c>
      <c r="B10" s="473">
        <v>344</v>
      </c>
      <c r="C10" s="473">
        <v>345</v>
      </c>
      <c r="D10" s="473">
        <v>346</v>
      </c>
      <c r="E10" s="473"/>
      <c r="F10" s="473"/>
      <c r="G10" s="473"/>
      <c r="H10" s="473"/>
      <c r="I10" s="473"/>
      <c r="J10" s="473"/>
      <c r="K10" s="473"/>
      <c r="L10" s="473"/>
      <c r="M10" s="473"/>
    </row>
    <row r="11" spans="1:14" ht="16.5" thickBot="1">
      <c r="A11" s="472" t="s">
        <v>325</v>
      </c>
      <c r="B11" s="473">
        <v>2488</v>
      </c>
      <c r="C11" s="473">
        <v>2491</v>
      </c>
      <c r="D11" s="473">
        <v>2456</v>
      </c>
      <c r="E11" s="473"/>
      <c r="F11" s="473"/>
      <c r="G11" s="473"/>
      <c r="H11" s="473"/>
      <c r="I11" s="473"/>
      <c r="J11" s="473"/>
      <c r="K11" s="473"/>
      <c r="L11" s="473"/>
      <c r="M11" s="473"/>
    </row>
    <row r="12" spans="1:14" ht="16.5" thickBot="1">
      <c r="A12" s="474" t="s">
        <v>326</v>
      </c>
      <c r="B12" s="475">
        <v>2832</v>
      </c>
      <c r="C12" s="475">
        <v>2836</v>
      </c>
      <c r="D12" s="475">
        <v>2802</v>
      </c>
      <c r="E12" s="475"/>
      <c r="F12" s="475"/>
      <c r="G12" s="475"/>
      <c r="H12" s="475"/>
      <c r="I12" s="475"/>
      <c r="J12" s="475"/>
      <c r="K12" s="475"/>
      <c r="L12" s="475"/>
      <c r="M12" s="475"/>
    </row>
    <row r="13" spans="1:14" ht="15.75" customHeight="1" thickBot="1">
      <c r="A13" s="770" t="s">
        <v>328</v>
      </c>
      <c r="B13" s="771"/>
      <c r="C13" s="771"/>
      <c r="D13" s="771"/>
      <c r="E13" s="771"/>
      <c r="F13" s="771"/>
      <c r="G13" s="771"/>
      <c r="H13" s="771"/>
      <c r="I13" s="771"/>
      <c r="J13" s="771"/>
      <c r="K13" s="771"/>
      <c r="L13" s="771"/>
      <c r="M13" s="772"/>
    </row>
    <row r="14" spans="1:14" ht="16.5" thickBot="1">
      <c r="A14" s="472" t="s">
        <v>324</v>
      </c>
      <c r="B14" s="473">
        <v>585</v>
      </c>
      <c r="C14" s="473">
        <v>585</v>
      </c>
      <c r="D14" s="473">
        <v>586</v>
      </c>
      <c r="E14" s="473"/>
      <c r="F14" s="473"/>
      <c r="G14" s="473"/>
      <c r="H14" s="473"/>
      <c r="I14" s="473"/>
      <c r="J14" s="473"/>
      <c r="K14" s="473"/>
      <c r="L14" s="473"/>
      <c r="M14" s="473"/>
      <c r="N14" s="10"/>
    </row>
    <row r="15" spans="1:14" ht="16.5" thickBot="1">
      <c r="A15" s="472" t="s">
        <v>325</v>
      </c>
      <c r="B15" s="473">
        <v>3409</v>
      </c>
      <c r="C15" s="473">
        <v>3417</v>
      </c>
      <c r="D15" s="473">
        <v>3413</v>
      </c>
      <c r="E15" s="473"/>
      <c r="F15" s="473"/>
      <c r="G15" s="473"/>
      <c r="H15" s="473"/>
      <c r="I15" s="473"/>
      <c r="J15" s="473"/>
      <c r="K15" s="473"/>
      <c r="L15" s="473"/>
      <c r="M15" s="473"/>
      <c r="N15" s="10"/>
    </row>
    <row r="16" spans="1:14" ht="16.5" thickBot="1">
      <c r="A16" s="474" t="s">
        <v>326</v>
      </c>
      <c r="B16" s="475">
        <v>3994</v>
      </c>
      <c r="C16" s="475">
        <v>4002</v>
      </c>
      <c r="D16" s="475">
        <v>3999</v>
      </c>
      <c r="E16" s="475"/>
      <c r="F16" s="475"/>
      <c r="G16" s="475"/>
      <c r="H16" s="475"/>
      <c r="I16" s="475"/>
      <c r="J16" s="475"/>
      <c r="K16" s="475"/>
      <c r="L16" s="475"/>
      <c r="M16" s="475"/>
      <c r="N16" s="10"/>
    </row>
    <row r="17" spans="1:18" ht="15.75" customHeight="1" thickBot="1">
      <c r="A17" s="770" t="s">
        <v>331</v>
      </c>
      <c r="B17" s="771"/>
      <c r="C17" s="771"/>
      <c r="D17" s="771"/>
      <c r="E17" s="771"/>
      <c r="F17" s="771"/>
      <c r="G17" s="771"/>
      <c r="H17" s="771"/>
      <c r="I17" s="771"/>
      <c r="J17" s="771"/>
      <c r="K17" s="771"/>
      <c r="L17" s="771"/>
      <c r="M17" s="772"/>
      <c r="N17" s="10"/>
    </row>
    <row r="18" spans="1:18" ht="16.5" thickBot="1">
      <c r="A18" s="472" t="s">
        <v>324</v>
      </c>
      <c r="B18" s="473">
        <v>638</v>
      </c>
      <c r="C18" s="473">
        <v>635</v>
      </c>
      <c r="D18" s="473">
        <v>634</v>
      </c>
      <c r="E18" s="473"/>
      <c r="F18" s="473"/>
      <c r="G18" s="473"/>
      <c r="H18" s="473"/>
      <c r="I18" s="473"/>
      <c r="J18" s="473"/>
      <c r="K18" s="473"/>
      <c r="L18" s="473"/>
      <c r="M18" s="473"/>
    </row>
    <row r="19" spans="1:18" ht="16.5" thickBot="1">
      <c r="A19" s="472" t="s">
        <v>325</v>
      </c>
      <c r="B19" s="473">
        <v>1623</v>
      </c>
      <c r="C19" s="473">
        <v>1620</v>
      </c>
      <c r="D19" s="473">
        <v>1608</v>
      </c>
      <c r="E19" s="473"/>
      <c r="F19" s="473"/>
      <c r="G19" s="473"/>
      <c r="H19" s="473"/>
      <c r="I19" s="473"/>
      <c r="J19" s="473"/>
      <c r="K19" s="473"/>
      <c r="L19" s="473"/>
      <c r="M19" s="473"/>
    </row>
    <row r="20" spans="1:18" ht="16.5" thickBot="1">
      <c r="A20" s="474" t="s">
        <v>326</v>
      </c>
      <c r="B20" s="475">
        <v>2261</v>
      </c>
      <c r="C20" s="475">
        <v>2255</v>
      </c>
      <c r="D20" s="475">
        <v>2242</v>
      </c>
      <c r="E20" s="475"/>
      <c r="F20" s="475"/>
      <c r="G20" s="475"/>
      <c r="H20" s="475"/>
      <c r="I20" s="476"/>
      <c r="J20" s="476"/>
      <c r="K20" s="475"/>
      <c r="L20" s="475"/>
      <c r="M20" s="475"/>
    </row>
    <row r="21" spans="1:18" ht="15.75" customHeight="1" thickBot="1">
      <c r="A21" s="770" t="s">
        <v>330</v>
      </c>
      <c r="B21" s="771"/>
      <c r="C21" s="771"/>
      <c r="D21" s="771"/>
      <c r="E21" s="771"/>
      <c r="F21" s="771"/>
      <c r="G21" s="771"/>
      <c r="H21" s="771"/>
      <c r="I21" s="771"/>
      <c r="J21" s="771"/>
      <c r="K21" s="771"/>
      <c r="L21" s="771"/>
      <c r="M21" s="772"/>
    </row>
    <row r="22" spans="1:18" ht="16.5" thickBot="1">
      <c r="A22" s="472" t="s">
        <v>324</v>
      </c>
      <c r="B22" s="473">
        <v>47</v>
      </c>
      <c r="C22" s="473">
        <v>46</v>
      </c>
      <c r="D22" s="473">
        <v>45</v>
      </c>
      <c r="E22" s="473"/>
      <c r="F22" s="473"/>
      <c r="G22" s="473"/>
      <c r="H22" s="473"/>
      <c r="I22" s="473"/>
      <c r="J22" s="473"/>
      <c r="K22" s="473"/>
      <c r="L22" s="473"/>
      <c r="M22" s="473"/>
      <c r="N22" s="10"/>
    </row>
    <row r="23" spans="1:18" ht="16.5" thickBot="1">
      <c r="A23" s="472" t="s">
        <v>325</v>
      </c>
      <c r="B23" s="473">
        <v>406</v>
      </c>
      <c r="C23" s="473">
        <v>398</v>
      </c>
      <c r="D23" s="473">
        <v>398</v>
      </c>
      <c r="E23" s="473"/>
      <c r="F23" s="473"/>
      <c r="G23" s="473"/>
      <c r="H23" s="473"/>
      <c r="I23" s="473"/>
      <c r="J23" s="473"/>
      <c r="K23" s="473"/>
      <c r="L23" s="473"/>
      <c r="M23" s="473"/>
      <c r="N23" s="10"/>
    </row>
    <row r="24" spans="1:18" ht="16.5" thickBot="1">
      <c r="A24" s="474" t="s">
        <v>326</v>
      </c>
      <c r="B24" s="475">
        <v>453</v>
      </c>
      <c r="C24" s="475">
        <v>444</v>
      </c>
      <c r="D24" s="475">
        <v>443</v>
      </c>
      <c r="E24" s="475"/>
      <c r="F24" s="475"/>
      <c r="G24" s="475"/>
      <c r="H24" s="475"/>
      <c r="I24" s="475"/>
      <c r="J24" s="476"/>
      <c r="K24" s="475"/>
      <c r="L24" s="475"/>
      <c r="M24" s="475"/>
      <c r="O24" s="10"/>
    </row>
    <row r="25" spans="1:18" ht="15.75" customHeight="1" thickBot="1">
      <c r="A25" s="770" t="s">
        <v>329</v>
      </c>
      <c r="B25" s="771"/>
      <c r="C25" s="771"/>
      <c r="D25" s="771"/>
      <c r="E25" s="771"/>
      <c r="F25" s="771"/>
      <c r="G25" s="771"/>
      <c r="H25" s="771"/>
      <c r="I25" s="771"/>
      <c r="J25" s="771"/>
      <c r="K25" s="771"/>
      <c r="L25" s="771"/>
      <c r="M25" s="772"/>
    </row>
    <row r="26" spans="1:18" ht="16.5" thickBot="1">
      <c r="A26" s="472" t="s">
        <v>324</v>
      </c>
      <c r="B26" s="473">
        <v>3382</v>
      </c>
      <c r="C26" s="473">
        <v>3390</v>
      </c>
      <c r="D26" s="473">
        <v>3396</v>
      </c>
      <c r="E26" s="473"/>
      <c r="F26" s="473"/>
      <c r="G26" s="473"/>
      <c r="H26" s="473"/>
      <c r="I26" s="473"/>
      <c r="J26" s="473"/>
      <c r="K26" s="473"/>
      <c r="L26" s="473"/>
      <c r="M26" s="473"/>
      <c r="N26" s="10"/>
    </row>
    <row r="27" spans="1:18" ht="16.5" thickBot="1">
      <c r="A27" s="472" t="s">
        <v>325</v>
      </c>
      <c r="B27" s="473">
        <v>5719</v>
      </c>
      <c r="C27" s="473">
        <v>5722</v>
      </c>
      <c r="D27" s="473">
        <v>5691</v>
      </c>
      <c r="E27" s="473"/>
      <c r="F27" s="473"/>
      <c r="G27" s="473"/>
      <c r="H27" s="473"/>
      <c r="I27" s="473"/>
      <c r="J27" s="473"/>
      <c r="K27" s="473"/>
      <c r="L27" s="473"/>
      <c r="M27" s="473"/>
    </row>
    <row r="28" spans="1:18" ht="16.5" thickBot="1">
      <c r="A28" s="474" t="s">
        <v>326</v>
      </c>
      <c r="B28" s="475">
        <v>9101</v>
      </c>
      <c r="C28" s="475">
        <v>9112</v>
      </c>
      <c r="D28" s="475">
        <v>9087</v>
      </c>
      <c r="E28" s="475"/>
      <c r="F28" s="475"/>
      <c r="G28" s="475"/>
      <c r="H28" s="475"/>
      <c r="I28" s="475"/>
      <c r="J28" s="476"/>
      <c r="K28" s="475"/>
      <c r="L28" s="475"/>
      <c r="M28" s="475"/>
    </row>
    <row r="29" spans="1:18" ht="15.75" customHeight="1" thickBot="1">
      <c r="A29" s="770" t="s">
        <v>332</v>
      </c>
      <c r="B29" s="771"/>
      <c r="C29" s="771"/>
      <c r="D29" s="771"/>
      <c r="E29" s="771"/>
      <c r="F29" s="771"/>
      <c r="G29" s="771"/>
      <c r="H29" s="771"/>
      <c r="I29" s="771"/>
      <c r="J29" s="771"/>
      <c r="K29" s="771"/>
      <c r="L29" s="771"/>
      <c r="M29" s="772"/>
      <c r="O29" s="10"/>
    </row>
    <row r="30" spans="1:18" ht="29.25" thickBot="1">
      <c r="A30" s="477" t="s">
        <v>333</v>
      </c>
      <c r="B30" s="473">
        <v>108</v>
      </c>
      <c r="C30" s="473">
        <v>108</v>
      </c>
      <c r="D30" s="473">
        <v>105</v>
      </c>
      <c r="E30" s="473"/>
      <c r="F30" s="473"/>
      <c r="G30" s="473"/>
      <c r="H30" s="473"/>
      <c r="I30" s="473"/>
      <c r="J30" s="473"/>
      <c r="K30" s="473"/>
      <c r="L30" s="473"/>
      <c r="M30" s="473"/>
      <c r="N30" s="10"/>
      <c r="O30" s="10"/>
      <c r="Q30" s="10"/>
      <c r="R30" s="10"/>
    </row>
    <row r="31" spans="1:18" ht="29.25" thickBot="1">
      <c r="A31" s="477" t="s">
        <v>334</v>
      </c>
      <c r="B31" s="473">
        <v>719</v>
      </c>
      <c r="C31" s="473">
        <v>712</v>
      </c>
      <c r="D31" s="473">
        <v>676</v>
      </c>
      <c r="E31" s="473"/>
      <c r="F31" s="473"/>
      <c r="G31" s="473"/>
      <c r="H31" s="473"/>
      <c r="I31" s="473"/>
      <c r="J31" s="473"/>
      <c r="K31" s="473"/>
      <c r="L31" s="473"/>
      <c r="M31" s="473"/>
      <c r="N31" s="10"/>
      <c r="O31" s="10"/>
      <c r="P31" s="10"/>
    </row>
    <row r="32" spans="1:18" ht="29.25" thickBot="1">
      <c r="A32" s="477" t="s">
        <v>335</v>
      </c>
      <c r="B32" s="473">
        <v>5019</v>
      </c>
      <c r="C32" s="473">
        <v>5021</v>
      </c>
      <c r="D32" s="473">
        <v>4924</v>
      </c>
      <c r="E32" s="473"/>
      <c r="F32" s="473"/>
      <c r="G32" s="473"/>
      <c r="H32" s="473"/>
      <c r="I32" s="473"/>
      <c r="J32" s="473"/>
      <c r="K32" s="473"/>
      <c r="L32" s="473"/>
      <c r="M32" s="473"/>
      <c r="N32" s="10"/>
      <c r="O32" s="10"/>
      <c r="P32" s="10"/>
      <c r="Q32" s="10"/>
      <c r="R32" s="10"/>
    </row>
    <row r="33" spans="1:20" ht="29.25" thickBot="1">
      <c r="A33" s="477" t="s">
        <v>336</v>
      </c>
      <c r="B33" s="473">
        <v>24690</v>
      </c>
      <c r="C33" s="473">
        <v>24657</v>
      </c>
      <c r="D33" s="473">
        <v>24569</v>
      </c>
      <c r="E33" s="473"/>
      <c r="F33" s="473"/>
      <c r="G33" s="473"/>
      <c r="H33" s="473"/>
      <c r="I33" s="473"/>
      <c r="J33" s="473"/>
      <c r="K33" s="473"/>
      <c r="L33" s="473"/>
      <c r="M33" s="473"/>
      <c r="N33" s="10"/>
      <c r="O33" s="10"/>
      <c r="P33" s="10"/>
      <c r="Q33" s="10"/>
    </row>
    <row r="34" spans="1:20" ht="29.25" thickBot="1">
      <c r="A34" s="477" t="s">
        <v>337</v>
      </c>
      <c r="B34" s="473">
        <v>8713</v>
      </c>
      <c r="C34" s="473">
        <v>8786</v>
      </c>
      <c r="D34" s="473">
        <v>8825</v>
      </c>
      <c r="E34" s="473"/>
      <c r="F34" s="473"/>
      <c r="G34" s="473"/>
      <c r="H34" s="473"/>
      <c r="I34" s="473"/>
      <c r="J34" s="473"/>
      <c r="K34" s="473"/>
      <c r="L34" s="473"/>
      <c r="M34" s="473"/>
      <c r="N34" s="10"/>
      <c r="O34" s="10"/>
      <c r="P34" s="10"/>
    </row>
    <row r="35" spans="1:20" ht="16.5" thickBot="1">
      <c r="A35" s="474" t="s">
        <v>338</v>
      </c>
      <c r="B35" s="476">
        <v>39249</v>
      </c>
      <c r="C35" s="476">
        <v>39284</v>
      </c>
      <c r="D35" s="476">
        <v>39099</v>
      </c>
      <c r="E35" s="476"/>
      <c r="F35" s="476"/>
      <c r="G35" s="476"/>
      <c r="H35" s="476"/>
      <c r="I35" s="476"/>
      <c r="J35" s="476"/>
      <c r="K35" s="475"/>
      <c r="L35" s="475"/>
      <c r="M35" s="475"/>
      <c r="N35" s="10"/>
      <c r="O35" s="10"/>
    </row>
    <row r="36" spans="1:20" ht="15.75" customHeight="1" thickBot="1">
      <c r="A36" s="770" t="s">
        <v>340</v>
      </c>
      <c r="B36" s="771"/>
      <c r="C36" s="771"/>
      <c r="D36" s="771"/>
      <c r="E36" s="771"/>
      <c r="F36" s="771"/>
      <c r="G36" s="771"/>
      <c r="H36" s="771"/>
      <c r="I36" s="771"/>
      <c r="J36" s="771"/>
      <c r="K36" s="771"/>
      <c r="L36" s="771"/>
      <c r="M36" s="772"/>
      <c r="O36" s="10"/>
      <c r="P36" s="10"/>
    </row>
    <row r="37" spans="1:20" ht="29.25" thickBot="1">
      <c r="A37" s="477" t="s">
        <v>341</v>
      </c>
      <c r="B37" s="473">
        <v>26</v>
      </c>
      <c r="C37" s="473">
        <v>26</v>
      </c>
      <c r="D37" s="473">
        <v>26</v>
      </c>
      <c r="E37" s="473"/>
      <c r="F37" s="473"/>
      <c r="G37" s="473"/>
      <c r="H37" s="473"/>
      <c r="I37" s="473"/>
      <c r="J37" s="473"/>
      <c r="K37" s="473"/>
      <c r="L37" s="473"/>
      <c r="M37" s="473"/>
      <c r="O37" s="10"/>
      <c r="P37" s="10"/>
    </row>
    <row r="38" spans="1:20" ht="29.25" thickBot="1">
      <c r="A38" s="477" t="s">
        <v>658</v>
      </c>
      <c r="B38" s="473">
        <v>43</v>
      </c>
      <c r="C38" s="473">
        <v>43</v>
      </c>
      <c r="D38" s="473">
        <v>44</v>
      </c>
      <c r="E38" s="473"/>
      <c r="F38" s="473"/>
      <c r="G38" s="473"/>
      <c r="H38" s="473"/>
      <c r="I38" s="473"/>
      <c r="J38" s="473"/>
      <c r="K38" s="473"/>
      <c r="L38" s="473"/>
      <c r="M38" s="473"/>
      <c r="O38" s="10"/>
    </row>
    <row r="39" spans="1:20" ht="45" thickBot="1">
      <c r="A39" s="478" t="s">
        <v>342</v>
      </c>
      <c r="B39" s="473">
        <v>19</v>
      </c>
      <c r="C39" s="473">
        <v>19</v>
      </c>
      <c r="D39" s="473">
        <v>17</v>
      </c>
      <c r="E39" s="473"/>
      <c r="F39" s="473"/>
      <c r="G39" s="473"/>
      <c r="H39" s="473"/>
      <c r="I39" s="473"/>
      <c r="J39" s="473"/>
      <c r="K39" s="473"/>
      <c r="L39" s="473"/>
      <c r="M39" s="473"/>
      <c r="O39" s="10"/>
      <c r="T39" s="10" t="s">
        <v>142</v>
      </c>
    </row>
    <row r="40" spans="1:20" ht="16.5" thickBot="1">
      <c r="A40" s="474" t="s">
        <v>350</v>
      </c>
      <c r="B40" s="475">
        <v>88</v>
      </c>
      <c r="C40" s="475">
        <v>88</v>
      </c>
      <c r="D40" s="475">
        <v>87</v>
      </c>
      <c r="E40" s="475"/>
      <c r="F40" s="475"/>
      <c r="G40" s="475"/>
      <c r="H40" s="475"/>
      <c r="I40" s="475"/>
      <c r="J40" s="475"/>
      <c r="K40" s="475"/>
      <c r="L40" s="475"/>
      <c r="M40" s="475"/>
    </row>
    <row r="41" spans="1:20" ht="15.75" customHeight="1" thickBot="1">
      <c r="A41" s="770" t="s">
        <v>343</v>
      </c>
      <c r="B41" s="771"/>
      <c r="C41" s="771"/>
      <c r="D41" s="771"/>
      <c r="E41" s="771"/>
      <c r="F41" s="771"/>
      <c r="G41" s="771"/>
      <c r="H41" s="771"/>
      <c r="I41" s="771"/>
      <c r="J41" s="771"/>
      <c r="K41" s="771"/>
      <c r="L41" s="771"/>
      <c r="M41" s="772"/>
      <c r="N41" s="10"/>
    </row>
    <row r="42" spans="1:20" ht="29.25" thickBot="1">
      <c r="A42" s="477" t="s">
        <v>344</v>
      </c>
      <c r="B42" s="473">
        <v>987</v>
      </c>
      <c r="C42" s="473">
        <v>1001</v>
      </c>
      <c r="D42" s="473">
        <v>1039</v>
      </c>
      <c r="E42" s="479"/>
      <c r="F42" s="479"/>
      <c r="G42" s="479"/>
      <c r="H42" s="479"/>
      <c r="I42" s="479"/>
      <c r="J42" s="479"/>
      <c r="K42" s="479"/>
      <c r="L42" s="479"/>
      <c r="M42" s="479"/>
    </row>
    <row r="43" spans="1:20" ht="29.25" thickBot="1">
      <c r="A43" s="477" t="s">
        <v>345</v>
      </c>
      <c r="B43" s="473">
        <v>53</v>
      </c>
      <c r="C43" s="473">
        <v>54</v>
      </c>
      <c r="D43" s="473">
        <v>54</v>
      </c>
      <c r="E43" s="473"/>
      <c r="F43" s="473"/>
      <c r="G43" s="473"/>
      <c r="H43" s="473"/>
      <c r="I43" s="473"/>
      <c r="J43" s="473"/>
      <c r="K43" s="473"/>
      <c r="L43" s="473"/>
      <c r="M43" s="473"/>
    </row>
    <row r="44" spans="1:20" ht="16.5" thickBot="1">
      <c r="A44" s="480" t="s">
        <v>349</v>
      </c>
      <c r="B44" s="475">
        <v>1040</v>
      </c>
      <c r="C44" s="475">
        <v>1055</v>
      </c>
      <c r="D44" s="481">
        <v>1093</v>
      </c>
      <c r="E44" s="481"/>
      <c r="F44" s="481"/>
      <c r="G44" s="481"/>
      <c r="H44" s="481"/>
      <c r="I44" s="481"/>
      <c r="J44" s="475"/>
      <c r="K44" s="481"/>
      <c r="L44" s="481"/>
      <c r="M44" s="481"/>
    </row>
    <row r="45" spans="1:20" ht="15.75" customHeight="1" thickBot="1">
      <c r="A45" s="770" t="s">
        <v>346</v>
      </c>
      <c r="B45" s="771"/>
      <c r="C45" s="771"/>
      <c r="D45" s="771"/>
      <c r="E45" s="771"/>
      <c r="F45" s="771"/>
      <c r="G45" s="771"/>
      <c r="H45" s="771"/>
      <c r="I45" s="771"/>
      <c r="J45" s="771"/>
      <c r="K45" s="771"/>
      <c r="L45" s="771"/>
      <c r="M45" s="772"/>
    </row>
    <row r="46" spans="1:20" ht="16.5" thickBot="1">
      <c r="A46" s="472" t="s">
        <v>322</v>
      </c>
      <c r="B46" s="473">
        <v>34449</v>
      </c>
      <c r="C46" s="473">
        <v>34427</v>
      </c>
      <c r="D46" s="473">
        <v>34330</v>
      </c>
      <c r="E46" s="473"/>
      <c r="F46" s="473"/>
      <c r="G46" s="473"/>
      <c r="H46" s="473"/>
      <c r="I46" s="473"/>
      <c r="J46" s="473"/>
      <c r="K46" s="473"/>
      <c r="L46" s="473"/>
      <c r="M46" s="473"/>
    </row>
    <row r="47" spans="1:20" ht="16.5" thickBot="1">
      <c r="A47" s="472" t="s">
        <v>323</v>
      </c>
      <c r="B47" s="473">
        <v>8333</v>
      </c>
      <c r="C47" s="473">
        <v>8432</v>
      </c>
      <c r="D47" s="473">
        <v>8516</v>
      </c>
      <c r="E47" s="473"/>
      <c r="F47" s="473"/>
      <c r="G47" s="473"/>
      <c r="H47" s="473"/>
      <c r="I47" s="473"/>
      <c r="J47" s="473"/>
      <c r="K47" s="473"/>
      <c r="L47" s="473"/>
      <c r="M47" s="473"/>
    </row>
    <row r="48" spans="1:20" s="28" customFormat="1" ht="26.25" customHeight="1" thickBot="1">
      <c r="A48" s="477" t="s">
        <v>347</v>
      </c>
      <c r="B48" s="473"/>
      <c r="C48" s="473"/>
      <c r="D48" s="473"/>
      <c r="E48" s="473"/>
      <c r="F48" s="473"/>
      <c r="G48" s="473"/>
      <c r="H48" s="473"/>
      <c r="I48" s="473"/>
      <c r="J48" s="473"/>
      <c r="K48" s="473"/>
      <c r="L48" s="473"/>
      <c r="M48" s="473"/>
    </row>
    <row r="49" spans="1:13" ht="16.5" thickBot="1">
      <c r="A49" s="474" t="s">
        <v>348</v>
      </c>
      <c r="B49" s="475">
        <v>42782</v>
      </c>
      <c r="C49" s="475">
        <v>42859</v>
      </c>
      <c r="D49" s="475">
        <v>42846</v>
      </c>
      <c r="E49" s="475"/>
      <c r="F49" s="475"/>
      <c r="G49" s="475"/>
      <c r="H49" s="475"/>
      <c r="I49" s="475"/>
      <c r="J49" s="476"/>
      <c r="K49" s="475"/>
      <c r="L49" s="475"/>
      <c r="M49" s="475"/>
    </row>
    <row r="50" spans="1:13" ht="15.75" customHeight="1" thickBot="1">
      <c r="A50" s="770" t="s">
        <v>351</v>
      </c>
      <c r="B50" s="771"/>
      <c r="C50" s="771"/>
      <c r="D50" s="771"/>
      <c r="E50" s="771"/>
      <c r="F50" s="771"/>
      <c r="G50" s="771"/>
      <c r="H50" s="771"/>
      <c r="I50" s="771"/>
      <c r="J50" s="771"/>
      <c r="K50" s="771"/>
      <c r="L50" s="771"/>
      <c r="M50" s="772"/>
    </row>
    <row r="51" spans="1:13" ht="16.5" thickBot="1">
      <c r="A51" s="472" t="s">
        <v>322</v>
      </c>
      <c r="B51" s="473">
        <v>664</v>
      </c>
      <c r="C51" s="473">
        <v>668</v>
      </c>
      <c r="D51" s="473">
        <v>670</v>
      </c>
      <c r="E51" s="473"/>
      <c r="F51" s="473"/>
      <c r="G51" s="473"/>
      <c r="H51" s="473"/>
      <c r="I51" s="473"/>
      <c r="J51" s="473"/>
      <c r="K51" s="473"/>
      <c r="L51" s="473"/>
      <c r="M51" s="473"/>
    </row>
    <row r="52" spans="1:13" ht="16.5" thickBot="1">
      <c r="A52" s="472" t="s">
        <v>323</v>
      </c>
      <c r="B52" s="473">
        <v>5248</v>
      </c>
      <c r="C52" s="473">
        <v>5261</v>
      </c>
      <c r="D52" s="473">
        <v>5248</v>
      </c>
      <c r="E52" s="473"/>
      <c r="F52" s="473"/>
      <c r="G52" s="473"/>
      <c r="H52" s="473"/>
      <c r="I52" s="473"/>
      <c r="J52" s="473"/>
      <c r="K52" s="473"/>
      <c r="L52" s="473"/>
      <c r="M52" s="473"/>
    </row>
    <row r="53" spans="1:13" ht="29.25" thickBot="1">
      <c r="A53" s="478" t="s">
        <v>364</v>
      </c>
      <c r="B53" s="473">
        <v>23</v>
      </c>
      <c r="C53" s="473">
        <v>23</v>
      </c>
      <c r="D53" s="473">
        <v>23</v>
      </c>
      <c r="E53" s="473"/>
      <c r="F53" s="473"/>
      <c r="G53" s="473"/>
      <c r="H53" s="473"/>
      <c r="I53" s="473"/>
      <c r="J53" s="473"/>
      <c r="K53" s="473"/>
      <c r="L53" s="473"/>
      <c r="M53" s="473"/>
    </row>
    <row r="54" spans="1:13" ht="29.25" thickBot="1">
      <c r="A54" s="478" t="s">
        <v>365</v>
      </c>
      <c r="B54" s="473">
        <v>120</v>
      </c>
      <c r="C54" s="473">
        <v>120</v>
      </c>
      <c r="D54" s="473">
        <v>120</v>
      </c>
      <c r="E54" s="473"/>
      <c r="F54" s="473"/>
      <c r="G54" s="473"/>
      <c r="H54" s="473"/>
      <c r="I54" s="473"/>
      <c r="J54" s="473"/>
      <c r="K54" s="473"/>
      <c r="L54" s="473"/>
      <c r="M54" s="473"/>
    </row>
    <row r="55" spans="1:13" ht="29.25" thickBot="1">
      <c r="A55" s="478" t="s">
        <v>366</v>
      </c>
      <c r="B55" s="473">
        <v>149</v>
      </c>
      <c r="C55" s="473">
        <v>149</v>
      </c>
      <c r="D55" s="473">
        <v>149</v>
      </c>
      <c r="E55" s="473"/>
      <c r="F55" s="473"/>
      <c r="G55" s="473"/>
      <c r="H55" s="473"/>
      <c r="I55" s="473"/>
      <c r="J55" s="473"/>
      <c r="K55" s="473"/>
      <c r="L55" s="473"/>
      <c r="M55" s="473"/>
    </row>
    <row r="56" spans="1:13" ht="16.5" thickBot="1">
      <c r="A56" s="474" t="s">
        <v>326</v>
      </c>
      <c r="B56" s="475">
        <v>6204</v>
      </c>
      <c r="C56" s="475">
        <v>6221</v>
      </c>
      <c r="D56" s="475">
        <v>6210</v>
      </c>
      <c r="E56" s="475"/>
      <c r="F56" s="475"/>
      <c r="G56" s="475"/>
      <c r="H56" s="475"/>
      <c r="I56" s="476"/>
      <c r="J56" s="476"/>
      <c r="K56" s="475"/>
      <c r="L56" s="475"/>
      <c r="M56" s="475"/>
    </row>
    <row r="57" spans="1:13" ht="16.5" thickBot="1">
      <c r="A57" s="482" t="s">
        <v>352</v>
      </c>
      <c r="B57" s="483">
        <v>118212</v>
      </c>
      <c r="C57" s="483">
        <v>118366</v>
      </c>
      <c r="D57" s="483">
        <v>118104</v>
      </c>
      <c r="E57" s="483"/>
      <c r="F57" s="483"/>
      <c r="G57" s="483"/>
      <c r="H57" s="483"/>
      <c r="I57" s="483"/>
      <c r="J57" s="483"/>
      <c r="K57" s="483"/>
      <c r="L57" s="483"/>
      <c r="M57" s="483"/>
    </row>
    <row r="58" spans="1:13">
      <c r="A58" s="221" t="s">
        <v>602</v>
      </c>
      <c r="B58" s="87"/>
      <c r="C58" s="87"/>
      <c r="D58" s="87"/>
      <c r="E58" s="90"/>
      <c r="F58" s="87"/>
      <c r="G58" s="87"/>
      <c r="H58" s="87"/>
      <c r="I58" s="87"/>
      <c r="J58" s="87"/>
      <c r="K58" s="87"/>
      <c r="L58" s="87"/>
      <c r="M58" s="87"/>
    </row>
    <row r="59" spans="1:13" ht="16.5" customHeight="1">
      <c r="A59" s="221" t="s">
        <v>601</v>
      </c>
      <c r="B59" s="87"/>
      <c r="C59" s="87"/>
      <c r="D59" s="87"/>
      <c r="E59" s="90"/>
      <c r="F59" s="87"/>
      <c r="G59" s="87"/>
      <c r="H59" s="87"/>
      <c r="I59" s="87"/>
      <c r="J59" s="87"/>
      <c r="K59" s="87"/>
      <c r="L59" s="87"/>
      <c r="M59" s="87"/>
    </row>
    <row r="60" spans="1:13" s="11" customFormat="1">
      <c r="A60" s="222" t="s">
        <v>907</v>
      </c>
      <c r="B60" s="176"/>
      <c r="C60" s="176"/>
      <c r="D60" s="176"/>
      <c r="E60" s="177"/>
      <c r="F60" s="176"/>
      <c r="G60" s="176"/>
      <c r="H60" s="176"/>
      <c r="I60" s="176" t="s">
        <v>142</v>
      </c>
      <c r="J60" s="176"/>
      <c r="K60" s="176"/>
      <c r="L60" s="178"/>
      <c r="M60" s="176"/>
    </row>
    <row r="61" spans="1:13">
      <c r="A61" s="91"/>
      <c r="B61" s="87"/>
      <c r="C61" s="87"/>
      <c r="D61" s="87"/>
      <c r="E61" s="90"/>
      <c r="F61" s="87"/>
      <c r="G61" s="87"/>
      <c r="H61" s="87"/>
      <c r="I61" s="87"/>
      <c r="J61" s="87"/>
      <c r="K61" s="88"/>
      <c r="L61" s="87"/>
      <c r="M61" s="88"/>
    </row>
    <row r="62" spans="1:13">
      <c r="A62" s="87" t="s">
        <v>142</v>
      </c>
      <c r="B62" s="88" t="s">
        <v>142</v>
      </c>
      <c r="C62" s="87" t="s">
        <v>142</v>
      </c>
      <c r="D62" s="87"/>
      <c r="E62" s="90"/>
      <c r="F62" s="87"/>
      <c r="G62" s="87"/>
      <c r="H62" s="87"/>
      <c r="I62" s="87"/>
      <c r="J62" s="87"/>
      <c r="K62" s="87"/>
      <c r="L62" s="87"/>
      <c r="M62" s="87"/>
    </row>
    <row r="63" spans="1:13">
      <c r="A63" s="87"/>
      <c r="B63" s="92"/>
      <c r="C63" s="92"/>
      <c r="D63" s="87"/>
      <c r="E63" s="90"/>
      <c r="F63" s="87"/>
      <c r="G63" s="87"/>
      <c r="H63" s="87"/>
      <c r="I63" s="87"/>
      <c r="J63" s="87"/>
      <c r="K63" s="87"/>
      <c r="L63" s="87"/>
      <c r="M63" s="87"/>
    </row>
    <row r="64" spans="1:13">
      <c r="A64" s="87"/>
      <c r="B64" s="88"/>
      <c r="C64" s="88"/>
      <c r="D64" s="87"/>
      <c r="E64" s="90"/>
      <c r="F64" s="87"/>
      <c r="G64" s="88" t="s">
        <v>142</v>
      </c>
      <c r="H64" s="87"/>
      <c r="I64" s="87"/>
      <c r="J64" s="87"/>
      <c r="K64" s="87"/>
      <c r="L64" s="87"/>
      <c r="M64" s="87"/>
    </row>
    <row r="65" spans="1:13">
      <c r="A65" s="87"/>
      <c r="B65" s="87"/>
      <c r="C65" s="88"/>
      <c r="D65" s="87" t="s">
        <v>142</v>
      </c>
      <c r="E65" s="90"/>
      <c r="F65" s="87"/>
      <c r="G65" s="87"/>
      <c r="H65" s="87"/>
      <c r="M65" s="87"/>
    </row>
    <row r="66" spans="1:13" ht="15.75" thickBot="1">
      <c r="A66" s="87"/>
      <c r="B66" s="87"/>
      <c r="C66" s="87"/>
      <c r="D66" s="87"/>
      <c r="E66" s="90"/>
      <c r="F66" s="87"/>
      <c r="G66" s="87"/>
      <c r="H66" s="87"/>
      <c r="I66" s="769"/>
      <c r="J66" s="769"/>
      <c r="K66" s="769"/>
      <c r="L66" s="769"/>
      <c r="M66" s="87"/>
    </row>
    <row r="67" spans="1:13">
      <c r="A67" s="87"/>
      <c r="B67" s="88"/>
      <c r="C67" s="88"/>
      <c r="D67" s="87"/>
      <c r="E67" s="90"/>
      <c r="F67" s="87"/>
      <c r="G67" s="87"/>
      <c r="H67" s="87"/>
      <c r="I67" s="93"/>
      <c r="J67" s="93"/>
      <c r="K67" s="93"/>
      <c r="L67" s="94"/>
      <c r="M67" s="87"/>
    </row>
    <row r="68" spans="1:13">
      <c r="A68" s="87"/>
      <c r="B68" s="87"/>
      <c r="C68" s="88"/>
      <c r="D68" s="87"/>
      <c r="E68" s="90"/>
      <c r="F68" s="87"/>
      <c r="G68" s="87"/>
      <c r="H68" s="87"/>
      <c r="M68" s="87"/>
    </row>
    <row r="69" spans="1:13">
      <c r="A69" s="87"/>
      <c r="B69" s="87"/>
      <c r="C69" s="88"/>
      <c r="D69" s="87"/>
      <c r="E69" s="90"/>
      <c r="F69" s="87"/>
      <c r="G69" s="87"/>
      <c r="H69" s="87"/>
      <c r="M69" s="87"/>
    </row>
    <row r="70" spans="1:13">
      <c r="A70" s="87"/>
      <c r="B70" s="87"/>
      <c r="C70" s="87"/>
      <c r="D70" s="87"/>
      <c r="E70" s="90"/>
      <c r="F70" s="92"/>
      <c r="G70" s="87"/>
      <c r="H70" s="87"/>
      <c r="M70" s="87"/>
    </row>
    <row r="71" spans="1:13">
      <c r="A71" s="87"/>
      <c r="B71" s="87"/>
      <c r="C71" s="87"/>
      <c r="D71" s="87"/>
      <c r="E71" s="90"/>
      <c r="F71" s="87"/>
      <c r="G71" s="87"/>
      <c r="H71" s="87"/>
      <c r="M71" s="87"/>
    </row>
    <row r="72" spans="1:13">
      <c r="A72" s="87"/>
      <c r="B72" s="87"/>
      <c r="C72" s="87"/>
      <c r="D72" s="87"/>
      <c r="E72" s="90"/>
      <c r="F72" s="87"/>
      <c r="G72" s="87"/>
      <c r="H72" s="87"/>
      <c r="M72" s="87"/>
    </row>
    <row r="73" spans="1:13">
      <c r="A73" s="89"/>
      <c r="B73" s="89"/>
      <c r="C73" s="89"/>
      <c r="D73" s="89"/>
      <c r="E73" s="90"/>
      <c r="F73" s="89"/>
      <c r="G73" s="89"/>
      <c r="H73" s="89"/>
      <c r="M73" s="89"/>
    </row>
    <row r="74" spans="1:13">
      <c r="A74" s="89"/>
      <c r="B74" s="89"/>
      <c r="C74" s="89"/>
      <c r="D74" s="89"/>
      <c r="E74" s="90"/>
      <c r="F74" s="89"/>
      <c r="G74" s="89"/>
      <c r="H74" s="89"/>
      <c r="M74" s="89"/>
    </row>
    <row r="75" spans="1:13">
      <c r="A75" s="89"/>
      <c r="B75" s="89"/>
      <c r="C75" s="89"/>
      <c r="D75" s="89"/>
      <c r="E75" s="90"/>
      <c r="F75" s="89"/>
      <c r="G75" s="89"/>
      <c r="H75" s="89"/>
      <c r="M75" s="89"/>
    </row>
    <row r="76" spans="1:13">
      <c r="A76" s="89"/>
      <c r="B76" s="89"/>
      <c r="C76" s="89"/>
      <c r="D76" s="89"/>
      <c r="E76" s="90"/>
      <c r="F76" s="89"/>
      <c r="G76" s="89"/>
      <c r="H76" s="89"/>
      <c r="M76" s="89"/>
    </row>
    <row r="77" spans="1:13">
      <c r="A77" s="89"/>
      <c r="B77" s="89"/>
      <c r="C77" s="89"/>
      <c r="D77" s="89"/>
      <c r="E77" s="90"/>
      <c r="F77" s="89"/>
      <c r="G77" s="89"/>
      <c r="H77" s="89"/>
      <c r="M77" s="89"/>
    </row>
    <row r="78" spans="1:13">
      <c r="A78" s="89"/>
      <c r="B78" s="89"/>
      <c r="C78" s="89"/>
      <c r="D78" s="89"/>
      <c r="E78" s="90"/>
      <c r="F78" s="89"/>
      <c r="G78" s="89"/>
      <c r="H78" s="89"/>
      <c r="M78" s="89"/>
    </row>
    <row r="79" spans="1:13">
      <c r="A79" s="89"/>
      <c r="B79" s="89"/>
      <c r="C79" s="89"/>
      <c r="D79" s="89"/>
      <c r="E79" s="90"/>
      <c r="F79" s="89"/>
      <c r="G79" s="89"/>
      <c r="H79" s="89"/>
      <c r="M79" s="89"/>
    </row>
    <row r="80" spans="1:13">
      <c r="A80" s="89"/>
      <c r="B80" s="89"/>
      <c r="C80" s="89"/>
      <c r="D80" s="89"/>
      <c r="E80" s="90"/>
      <c r="F80" s="89"/>
      <c r="G80" s="89"/>
      <c r="H80" s="89"/>
      <c r="M80" s="89"/>
    </row>
    <row r="81" spans="1:13">
      <c r="A81" s="89"/>
      <c r="B81" s="89"/>
      <c r="C81" s="89"/>
      <c r="D81" s="89"/>
      <c r="E81" s="90"/>
      <c r="F81" s="89"/>
      <c r="G81" s="89"/>
      <c r="H81" s="89"/>
      <c r="M81" s="89"/>
    </row>
    <row r="82" spans="1:13">
      <c r="A82" s="89"/>
      <c r="B82" s="89"/>
      <c r="C82" s="89"/>
      <c r="D82" s="89"/>
      <c r="E82" s="90"/>
      <c r="F82" s="89"/>
      <c r="G82" s="89"/>
      <c r="H82" s="89"/>
      <c r="M82" s="89"/>
    </row>
    <row r="83" spans="1:13">
      <c r="A83" s="89"/>
      <c r="B83" s="89"/>
      <c r="C83" s="89"/>
      <c r="D83" s="89"/>
      <c r="E83" s="90"/>
      <c r="F83" s="89"/>
      <c r="G83" s="89"/>
      <c r="H83" s="89"/>
      <c r="I83" s="89"/>
      <c r="J83" s="89"/>
      <c r="K83" s="89"/>
      <c r="L83" s="89"/>
      <c r="M83" s="89"/>
    </row>
    <row r="84" spans="1:13">
      <c r="A84" s="89"/>
      <c r="B84" s="89"/>
      <c r="C84" s="89"/>
      <c r="D84" s="89"/>
      <c r="E84" s="90"/>
      <c r="F84" s="89"/>
      <c r="G84" s="89"/>
      <c r="H84" s="89"/>
      <c r="I84" s="89"/>
      <c r="J84" s="89"/>
      <c r="K84" s="89"/>
      <c r="L84" s="89"/>
      <c r="M84" s="89"/>
    </row>
    <row r="85" spans="1:13">
      <c r="A85" s="89"/>
      <c r="B85" s="89"/>
      <c r="C85" s="89"/>
      <c r="D85" s="89"/>
      <c r="E85" s="90"/>
      <c r="F85" s="89"/>
      <c r="G85" s="89"/>
      <c r="H85" s="89"/>
      <c r="I85" s="89"/>
      <c r="J85" s="89"/>
      <c r="K85" s="89"/>
      <c r="L85" s="89"/>
      <c r="M85" s="89"/>
    </row>
    <row r="86" spans="1:13">
      <c r="A86" s="89"/>
      <c r="B86" s="89"/>
      <c r="C86" s="89"/>
      <c r="D86" s="89"/>
      <c r="E86" s="90"/>
      <c r="F86" s="89"/>
      <c r="G86" s="89"/>
      <c r="H86" s="89"/>
      <c r="I86" s="89"/>
      <c r="J86" s="89"/>
      <c r="K86" s="89"/>
      <c r="L86" s="89"/>
      <c r="M86" s="89"/>
    </row>
    <row r="87" spans="1:13">
      <c r="A87" s="95"/>
      <c r="B87" s="95"/>
      <c r="C87" s="95"/>
      <c r="D87" s="95"/>
      <c r="E87" s="90"/>
      <c r="F87" s="95"/>
      <c r="G87" s="95"/>
      <c r="H87" s="95"/>
      <c r="I87" s="95"/>
      <c r="J87" s="95"/>
      <c r="K87" s="95"/>
      <c r="L87" s="95"/>
      <c r="M87" s="95"/>
    </row>
    <row r="88" spans="1:13">
      <c r="A88" s="95"/>
      <c r="B88" s="95"/>
      <c r="C88" s="95"/>
      <c r="D88" s="95"/>
      <c r="E88" s="90"/>
      <c r="F88" s="95"/>
      <c r="G88" s="95"/>
      <c r="H88" s="95"/>
      <c r="I88" s="95"/>
      <c r="J88" s="95"/>
      <c r="K88" s="95"/>
      <c r="L88" s="95"/>
      <c r="M88" s="95"/>
    </row>
    <row r="89" spans="1:13">
      <c r="A89" s="95"/>
      <c r="B89" s="95"/>
      <c r="C89" s="95"/>
      <c r="D89" s="95"/>
      <c r="E89" s="90"/>
      <c r="F89" s="95"/>
      <c r="G89" s="95"/>
      <c r="H89" s="95"/>
      <c r="I89" s="95"/>
      <c r="J89" s="95"/>
      <c r="K89" s="95"/>
      <c r="L89" s="95"/>
      <c r="M89" s="95"/>
    </row>
    <row r="90" spans="1:13">
      <c r="A90" s="95"/>
      <c r="B90" s="95"/>
      <c r="C90" s="95"/>
      <c r="D90" s="95"/>
      <c r="E90" s="90"/>
      <c r="F90" s="95"/>
      <c r="G90" s="95"/>
      <c r="H90" s="95"/>
      <c r="I90" s="95"/>
      <c r="J90" s="95"/>
      <c r="K90" s="95"/>
      <c r="L90" s="95"/>
      <c r="M90" s="95"/>
    </row>
    <row r="91" spans="1:13">
      <c r="A91" s="95"/>
      <c r="B91" s="95"/>
      <c r="C91" s="95"/>
      <c r="D91" s="95"/>
      <c r="E91" s="90"/>
      <c r="F91" s="95"/>
      <c r="G91" s="95"/>
      <c r="H91" s="95"/>
      <c r="I91" s="95"/>
      <c r="J91" s="95"/>
      <c r="K91" s="95"/>
      <c r="L91" s="95"/>
      <c r="M91" s="95"/>
    </row>
    <row r="92" spans="1:13">
      <c r="A92" s="95"/>
      <c r="B92" s="95"/>
      <c r="C92" s="95"/>
      <c r="D92" s="95"/>
      <c r="E92" s="90"/>
      <c r="F92" s="95"/>
      <c r="G92" s="95"/>
      <c r="H92" s="95"/>
      <c r="I92" s="95"/>
      <c r="J92" s="95"/>
      <c r="K92" s="95"/>
      <c r="L92" s="95"/>
      <c r="M92" s="95"/>
    </row>
    <row r="93" spans="1:13">
      <c r="A93" s="95"/>
      <c r="B93" s="95"/>
      <c r="C93" s="95"/>
      <c r="D93" s="95"/>
      <c r="E93" s="90"/>
      <c r="F93" s="95"/>
      <c r="G93" s="95"/>
      <c r="H93" s="95"/>
      <c r="I93" s="95"/>
      <c r="J93" s="95"/>
      <c r="K93" s="95"/>
      <c r="L93" s="95"/>
      <c r="M93" s="95"/>
    </row>
    <row r="94" spans="1:13">
      <c r="A94" s="95"/>
      <c r="B94" s="95"/>
      <c r="C94" s="95"/>
      <c r="D94" s="95"/>
      <c r="E94" s="90"/>
      <c r="F94" s="95"/>
      <c r="G94" s="95"/>
      <c r="H94" s="95"/>
      <c r="I94" s="95"/>
      <c r="J94" s="95"/>
      <c r="K94" s="95"/>
      <c r="L94" s="95"/>
      <c r="M94" s="95"/>
    </row>
    <row r="95" spans="1:13">
      <c r="A95" s="95"/>
      <c r="B95" s="95"/>
      <c r="C95" s="95"/>
      <c r="D95" s="95"/>
      <c r="E95" s="90"/>
      <c r="F95" s="95"/>
      <c r="G95" s="95"/>
      <c r="H95" s="95"/>
      <c r="I95" s="95"/>
      <c r="J95" s="95"/>
      <c r="K95" s="95"/>
      <c r="L95" s="95"/>
      <c r="M95" s="95"/>
    </row>
    <row r="96" spans="1:13">
      <c r="A96" s="95"/>
      <c r="B96" s="95"/>
      <c r="C96" s="95"/>
      <c r="D96" s="95"/>
      <c r="E96" s="90"/>
      <c r="F96" s="95"/>
      <c r="G96" s="95"/>
      <c r="H96" s="95"/>
      <c r="I96" s="95"/>
      <c r="J96" s="95"/>
      <c r="K96" s="95"/>
      <c r="L96" s="95"/>
      <c r="M96" s="95"/>
    </row>
    <row r="97" spans="1:13">
      <c r="A97" s="95"/>
      <c r="B97" s="95"/>
      <c r="C97" s="95"/>
      <c r="D97" s="95"/>
      <c r="E97" s="90"/>
      <c r="F97" s="95"/>
      <c r="G97" s="95"/>
      <c r="H97" s="95"/>
      <c r="I97" s="95"/>
      <c r="J97" s="95"/>
      <c r="K97" s="95"/>
      <c r="L97" s="95"/>
      <c r="M97" s="95"/>
    </row>
    <row r="98" spans="1:13">
      <c r="A98" s="95"/>
      <c r="B98" s="95"/>
      <c r="C98" s="95"/>
      <c r="D98" s="95"/>
      <c r="E98" s="90"/>
      <c r="F98" s="95"/>
      <c r="G98" s="95"/>
      <c r="H98" s="95"/>
      <c r="I98" s="95"/>
      <c r="J98" s="95"/>
      <c r="K98" s="95"/>
      <c r="L98" s="95"/>
      <c r="M98" s="95"/>
    </row>
    <row r="99" spans="1:13">
      <c r="A99" s="95"/>
      <c r="B99" s="95"/>
      <c r="C99" s="95"/>
      <c r="D99" s="95"/>
      <c r="E99" s="90"/>
      <c r="F99" s="95"/>
      <c r="G99" s="95"/>
      <c r="H99" s="95"/>
      <c r="I99" s="95"/>
      <c r="J99" s="95"/>
      <c r="K99" s="95"/>
      <c r="L99" s="95"/>
      <c r="M99" s="95"/>
    </row>
    <row r="100" spans="1:13">
      <c r="A100" s="95"/>
      <c r="B100" s="95"/>
      <c r="C100" s="95"/>
      <c r="D100" s="95"/>
      <c r="E100" s="90"/>
      <c r="F100" s="95"/>
      <c r="G100" s="95"/>
      <c r="H100" s="95"/>
      <c r="I100" s="95"/>
      <c r="J100" s="95"/>
      <c r="K100" s="95"/>
      <c r="L100" s="95"/>
      <c r="M100" s="95"/>
    </row>
    <row r="101" spans="1:13">
      <c r="E101" s="90"/>
    </row>
    <row r="102" spans="1:13">
      <c r="E102" s="90"/>
    </row>
    <row r="103" spans="1:13">
      <c r="E103" s="90"/>
    </row>
    <row r="104" spans="1:13">
      <c r="E104" s="90"/>
    </row>
    <row r="105" spans="1:13">
      <c r="E105" s="90"/>
    </row>
    <row r="106" spans="1:13">
      <c r="E106" s="90"/>
    </row>
    <row r="107" spans="1:13">
      <c r="E107" s="90"/>
    </row>
    <row r="108" spans="1:13">
      <c r="E108" s="90"/>
    </row>
    <row r="109" spans="1:13">
      <c r="E109" s="90"/>
    </row>
    <row r="110" spans="1:13">
      <c r="E110" s="90"/>
    </row>
    <row r="111" spans="1:13">
      <c r="E111" s="90"/>
    </row>
    <row r="112" spans="1:13">
      <c r="E112" s="90"/>
    </row>
    <row r="113" spans="5:5">
      <c r="E113" s="90"/>
    </row>
    <row r="114" spans="5:5">
      <c r="E114" s="90"/>
    </row>
    <row r="115" spans="5:5">
      <c r="E115" s="90"/>
    </row>
    <row r="116" spans="5:5">
      <c r="E116" s="90"/>
    </row>
    <row r="117" spans="5:5">
      <c r="E117" s="90"/>
    </row>
    <row r="118" spans="5:5">
      <c r="E118" s="90"/>
    </row>
    <row r="119" spans="5:5">
      <c r="E119" s="90"/>
    </row>
    <row r="120" spans="5:5">
      <c r="E120" s="90"/>
    </row>
    <row r="121" spans="5:5">
      <c r="E121" s="90"/>
    </row>
    <row r="122" spans="5:5">
      <c r="E122" s="90"/>
    </row>
    <row r="123" spans="5:5">
      <c r="E123" s="90"/>
    </row>
    <row r="124" spans="5:5">
      <c r="E124" s="90"/>
    </row>
    <row r="125" spans="5:5">
      <c r="E125" s="90"/>
    </row>
    <row r="126" spans="5:5">
      <c r="E126" s="90"/>
    </row>
    <row r="127" spans="5:5">
      <c r="E127" s="90"/>
    </row>
    <row r="128" spans="5:5">
      <c r="E128" s="90"/>
    </row>
    <row r="129" spans="5:5">
      <c r="E129" s="90"/>
    </row>
    <row r="130" spans="5:5">
      <c r="E130" s="90"/>
    </row>
    <row r="131" spans="5:5">
      <c r="E131" s="90"/>
    </row>
  </sheetData>
  <mergeCells count="14">
    <mergeCell ref="A2:M2"/>
    <mergeCell ref="A3:M3"/>
    <mergeCell ref="A50:M50"/>
    <mergeCell ref="A45:M45"/>
    <mergeCell ref="A9:M9"/>
    <mergeCell ref="A13:M13"/>
    <mergeCell ref="A17:M17"/>
    <mergeCell ref="A21:M21"/>
    <mergeCell ref="I66:L66"/>
    <mergeCell ref="A5:M5"/>
    <mergeCell ref="A25:M25"/>
    <mergeCell ref="A29:M29"/>
    <mergeCell ref="A36:M36"/>
    <mergeCell ref="A41:M41"/>
  </mergeCells>
  <phoneticPr fontId="0" type="noConversion"/>
  <pageMargins left="0.59055118110236227" right="0" top="0.74803149606299213" bottom="0" header="0" footer="0"/>
  <pageSetup paperSize="9" scale="62"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tint="0.39997558519241921"/>
  </sheetPr>
  <dimension ref="A2:N96"/>
  <sheetViews>
    <sheetView showGridLines="0" zoomScale="80" zoomScaleNormal="80" workbookViewId="0">
      <selection activeCell="M8" sqref="M8"/>
    </sheetView>
  </sheetViews>
  <sheetFormatPr defaultColWidth="9.28515625" defaultRowHeight="30.75" customHeight="1"/>
  <cols>
    <col min="1" max="1" width="5.42578125" style="1" customWidth="1"/>
    <col min="2" max="2" width="20.7109375" style="1" customWidth="1"/>
    <col min="3" max="4" width="11.28515625" style="228" bestFit="1" customWidth="1"/>
    <col min="5" max="5" width="10.140625" style="228" bestFit="1" customWidth="1"/>
    <col min="6" max="7" width="11.28515625" style="228" bestFit="1" customWidth="1"/>
    <col min="8" max="8" width="10.140625" style="228" bestFit="1" customWidth="1"/>
    <col min="9" max="10" width="11.28515625" style="1" bestFit="1" customWidth="1"/>
    <col min="11" max="11" width="10.140625" style="1" bestFit="1" customWidth="1"/>
    <col min="12" max="13" width="11.28515625" style="1" bestFit="1" customWidth="1"/>
    <col min="14" max="14" width="10.140625" style="1" bestFit="1" customWidth="1"/>
    <col min="15" max="16384" width="9.28515625" style="1"/>
  </cols>
  <sheetData>
    <row r="2" spans="1:14" ht="30.75" customHeight="1">
      <c r="A2" s="266" t="s">
        <v>708</v>
      </c>
      <c r="B2" s="266"/>
      <c r="C2" s="266"/>
      <c r="D2" s="266"/>
      <c r="E2" s="266"/>
      <c r="F2" s="266"/>
      <c r="G2" s="266"/>
      <c r="H2" s="266"/>
    </row>
    <row r="3" spans="1:14" s="259" customFormat="1" ht="19.5" customHeight="1" thickBot="1">
      <c r="A3" s="241" t="s">
        <v>709</v>
      </c>
      <c r="B3" s="258"/>
      <c r="C3" s="230"/>
      <c r="D3" s="231"/>
      <c r="E3" s="231"/>
      <c r="F3" s="231"/>
      <c r="M3" s="777" t="s">
        <v>911</v>
      </c>
      <c r="N3" s="777"/>
    </row>
    <row r="4" spans="1:14" s="8" customFormat="1" ht="30.75" customHeight="1" thickBot="1">
      <c r="A4" s="779" t="s">
        <v>368</v>
      </c>
      <c r="B4" s="780" t="s">
        <v>367</v>
      </c>
      <c r="C4" s="775" t="s">
        <v>9</v>
      </c>
      <c r="D4" s="775"/>
      <c r="E4" s="775"/>
      <c r="F4" s="775" t="s">
        <v>691</v>
      </c>
      <c r="G4" s="775"/>
      <c r="H4" s="775"/>
      <c r="I4" s="775" t="s">
        <v>178</v>
      </c>
      <c r="J4" s="775"/>
      <c r="K4" s="775"/>
      <c r="L4" s="775" t="s">
        <v>124</v>
      </c>
      <c r="M4" s="776"/>
      <c r="N4" s="776"/>
    </row>
    <row r="5" spans="1:14" ht="30.75" customHeight="1" thickBot="1">
      <c r="A5" s="779"/>
      <c r="B5" s="780"/>
      <c r="C5" s="484" t="s">
        <v>124</v>
      </c>
      <c r="D5" s="485" t="s">
        <v>91</v>
      </c>
      <c r="E5" s="485" t="s">
        <v>90</v>
      </c>
      <c r="F5" s="484" t="s">
        <v>124</v>
      </c>
      <c r="G5" s="485" t="s">
        <v>91</v>
      </c>
      <c r="H5" s="485" t="s">
        <v>90</v>
      </c>
      <c r="I5" s="484" t="s">
        <v>124</v>
      </c>
      <c r="J5" s="485" t="s">
        <v>91</v>
      </c>
      <c r="K5" s="485" t="s">
        <v>90</v>
      </c>
      <c r="L5" s="484" t="s">
        <v>124</v>
      </c>
      <c r="M5" s="485" t="s">
        <v>91</v>
      </c>
      <c r="N5" s="485" t="s">
        <v>90</v>
      </c>
    </row>
    <row r="6" spans="1:14" ht="16.5" customHeight="1" thickBot="1">
      <c r="A6" s="779"/>
      <c r="B6" s="780"/>
      <c r="C6" s="486" t="s">
        <v>156</v>
      </c>
      <c r="D6" s="487" t="s">
        <v>153</v>
      </c>
      <c r="E6" s="487" t="s">
        <v>23</v>
      </c>
      <c r="F6" s="486" t="s">
        <v>156</v>
      </c>
      <c r="G6" s="487" t="s">
        <v>153</v>
      </c>
      <c r="H6" s="487" t="s">
        <v>23</v>
      </c>
      <c r="I6" s="486" t="s">
        <v>156</v>
      </c>
      <c r="J6" s="487" t="s">
        <v>153</v>
      </c>
      <c r="K6" s="487" t="s">
        <v>23</v>
      </c>
      <c r="L6" s="486" t="s">
        <v>156</v>
      </c>
      <c r="M6" s="487" t="s">
        <v>153</v>
      </c>
      <c r="N6" s="487" t="s">
        <v>23</v>
      </c>
    </row>
    <row r="7" spans="1:14" ht="30.75" customHeight="1" thickBot="1">
      <c r="A7" s="488" t="s">
        <v>30</v>
      </c>
      <c r="B7" s="489" t="s">
        <v>31</v>
      </c>
      <c r="C7" s="636">
        <v>233404</v>
      </c>
      <c r="D7" s="636">
        <v>134225</v>
      </c>
      <c r="E7" s="636">
        <v>99179</v>
      </c>
      <c r="F7" s="636">
        <v>65060</v>
      </c>
      <c r="G7" s="636">
        <v>31705</v>
      </c>
      <c r="H7" s="636">
        <v>33355</v>
      </c>
      <c r="I7" s="636">
        <v>54352</v>
      </c>
      <c r="J7" s="636">
        <v>25908</v>
      </c>
      <c r="K7" s="636">
        <v>28444</v>
      </c>
      <c r="L7" s="636">
        <v>352816</v>
      </c>
      <c r="M7" s="636">
        <v>191838</v>
      </c>
      <c r="N7" s="636">
        <v>160978</v>
      </c>
    </row>
    <row r="8" spans="1:14" ht="30.75" customHeight="1" thickBot="1">
      <c r="A8" s="490" t="s">
        <v>32</v>
      </c>
      <c r="B8" s="491" t="s">
        <v>33</v>
      </c>
      <c r="C8" s="636">
        <v>28264</v>
      </c>
      <c r="D8" s="636">
        <v>18972</v>
      </c>
      <c r="E8" s="636">
        <v>9292</v>
      </c>
      <c r="F8" s="636">
        <v>22187</v>
      </c>
      <c r="G8" s="636">
        <v>13032</v>
      </c>
      <c r="H8" s="636">
        <v>9155</v>
      </c>
      <c r="I8" s="636">
        <v>9060</v>
      </c>
      <c r="J8" s="636">
        <v>5719</v>
      </c>
      <c r="K8" s="636">
        <v>3341</v>
      </c>
      <c r="L8" s="636">
        <v>59511</v>
      </c>
      <c r="M8" s="636">
        <v>37723</v>
      </c>
      <c r="N8" s="636">
        <v>21788</v>
      </c>
    </row>
    <row r="9" spans="1:14" ht="30.75" customHeight="1" thickBot="1">
      <c r="A9" s="490" t="s">
        <v>34</v>
      </c>
      <c r="B9" s="491" t="s">
        <v>35</v>
      </c>
      <c r="C9" s="636">
        <v>66708</v>
      </c>
      <c r="D9" s="636">
        <v>43386</v>
      </c>
      <c r="E9" s="636">
        <v>23322</v>
      </c>
      <c r="F9" s="636">
        <v>39839</v>
      </c>
      <c r="G9" s="636">
        <v>21015</v>
      </c>
      <c r="H9" s="636">
        <v>18824</v>
      </c>
      <c r="I9" s="636">
        <v>21543</v>
      </c>
      <c r="J9" s="636">
        <v>12583</v>
      </c>
      <c r="K9" s="636">
        <v>8960</v>
      </c>
      <c r="L9" s="636">
        <v>128090</v>
      </c>
      <c r="M9" s="636">
        <v>76984</v>
      </c>
      <c r="N9" s="636">
        <v>51106</v>
      </c>
    </row>
    <row r="10" spans="1:14" ht="30.75" customHeight="1" thickBot="1">
      <c r="A10" s="490" t="s">
        <v>36</v>
      </c>
      <c r="B10" s="491" t="s">
        <v>37</v>
      </c>
      <c r="C10" s="636">
        <v>9870</v>
      </c>
      <c r="D10" s="636">
        <v>5828</v>
      </c>
      <c r="E10" s="636">
        <v>4042</v>
      </c>
      <c r="F10" s="636">
        <v>9076</v>
      </c>
      <c r="G10" s="636">
        <v>5179</v>
      </c>
      <c r="H10" s="636">
        <v>3897</v>
      </c>
      <c r="I10" s="636">
        <v>4435</v>
      </c>
      <c r="J10" s="636">
        <v>2785</v>
      </c>
      <c r="K10" s="636">
        <v>1650</v>
      </c>
      <c r="L10" s="636">
        <v>23381</v>
      </c>
      <c r="M10" s="636">
        <v>13792</v>
      </c>
      <c r="N10" s="636">
        <v>9589</v>
      </c>
    </row>
    <row r="11" spans="1:14" ht="30.75" customHeight="1" thickBot="1">
      <c r="A11" s="490" t="s">
        <v>24</v>
      </c>
      <c r="B11" s="491" t="s">
        <v>25</v>
      </c>
      <c r="C11" s="636">
        <v>37701</v>
      </c>
      <c r="D11" s="636">
        <v>24184</v>
      </c>
      <c r="E11" s="636">
        <v>13517</v>
      </c>
      <c r="F11" s="636">
        <v>24303</v>
      </c>
      <c r="G11" s="636">
        <v>12580</v>
      </c>
      <c r="H11" s="636">
        <v>11723</v>
      </c>
      <c r="I11" s="636">
        <v>14085</v>
      </c>
      <c r="J11" s="636">
        <v>8558</v>
      </c>
      <c r="K11" s="636">
        <v>5527</v>
      </c>
      <c r="L11" s="636">
        <v>76089</v>
      </c>
      <c r="M11" s="636">
        <v>45322</v>
      </c>
      <c r="N11" s="636">
        <v>30767</v>
      </c>
    </row>
    <row r="12" spans="1:14" ht="30.75" customHeight="1" thickBot="1">
      <c r="A12" s="490" t="s">
        <v>26</v>
      </c>
      <c r="B12" s="491" t="s">
        <v>27</v>
      </c>
      <c r="C12" s="636">
        <v>595830</v>
      </c>
      <c r="D12" s="636">
        <v>359776</v>
      </c>
      <c r="E12" s="636">
        <v>236054</v>
      </c>
      <c r="F12" s="636">
        <v>142801</v>
      </c>
      <c r="G12" s="636">
        <v>72735</v>
      </c>
      <c r="H12" s="636">
        <v>70066</v>
      </c>
      <c r="I12" s="636">
        <v>348560</v>
      </c>
      <c r="J12" s="636">
        <v>165409</v>
      </c>
      <c r="K12" s="636">
        <v>183151</v>
      </c>
      <c r="L12" s="636">
        <v>1087191</v>
      </c>
      <c r="M12" s="636">
        <v>597920</v>
      </c>
      <c r="N12" s="636">
        <v>489271</v>
      </c>
    </row>
    <row r="13" spans="1:14" ht="30.75" customHeight="1" thickBot="1">
      <c r="A13" s="490" t="s">
        <v>28</v>
      </c>
      <c r="B13" s="491" t="s">
        <v>29</v>
      </c>
      <c r="C13" s="636">
        <v>241490</v>
      </c>
      <c r="D13" s="636">
        <v>144876</v>
      </c>
      <c r="E13" s="636">
        <v>96614</v>
      </c>
      <c r="F13" s="636">
        <v>90943</v>
      </c>
      <c r="G13" s="636">
        <v>56041</v>
      </c>
      <c r="H13" s="636">
        <v>34902</v>
      </c>
      <c r="I13" s="636">
        <v>84532</v>
      </c>
      <c r="J13" s="636">
        <v>40229</v>
      </c>
      <c r="K13" s="636">
        <v>44303</v>
      </c>
      <c r="L13" s="636">
        <v>416965</v>
      </c>
      <c r="M13" s="636">
        <v>241146</v>
      </c>
      <c r="N13" s="636">
        <v>175819</v>
      </c>
    </row>
    <row r="14" spans="1:14" ht="30.75" customHeight="1" thickBot="1">
      <c r="A14" s="490" t="s">
        <v>117</v>
      </c>
      <c r="B14" s="491" t="s">
        <v>118</v>
      </c>
      <c r="C14" s="636">
        <v>25230</v>
      </c>
      <c r="D14" s="636">
        <v>16257</v>
      </c>
      <c r="E14" s="636">
        <v>8973</v>
      </c>
      <c r="F14" s="636">
        <v>6936</v>
      </c>
      <c r="G14" s="636">
        <v>3117</v>
      </c>
      <c r="H14" s="636">
        <v>3819</v>
      </c>
      <c r="I14" s="636">
        <v>6895</v>
      </c>
      <c r="J14" s="636">
        <v>4218</v>
      </c>
      <c r="K14" s="636">
        <v>2677</v>
      </c>
      <c r="L14" s="636">
        <v>39061</v>
      </c>
      <c r="M14" s="636">
        <v>23592</v>
      </c>
      <c r="N14" s="636">
        <v>15469</v>
      </c>
    </row>
    <row r="15" spans="1:14" ht="30.75" customHeight="1" thickBot="1">
      <c r="A15" s="490" t="s">
        <v>119</v>
      </c>
      <c r="B15" s="491" t="s">
        <v>94</v>
      </c>
      <c r="C15" s="636">
        <v>150479</v>
      </c>
      <c r="D15" s="636">
        <v>83665</v>
      </c>
      <c r="E15" s="636">
        <v>66814</v>
      </c>
      <c r="F15" s="636">
        <v>62231</v>
      </c>
      <c r="G15" s="636">
        <v>33683</v>
      </c>
      <c r="H15" s="636">
        <v>28548</v>
      </c>
      <c r="I15" s="636">
        <v>49552</v>
      </c>
      <c r="J15" s="636">
        <v>24279</v>
      </c>
      <c r="K15" s="636">
        <v>25273</v>
      </c>
      <c r="L15" s="636">
        <v>262262</v>
      </c>
      <c r="M15" s="636">
        <v>141627</v>
      </c>
      <c r="N15" s="636">
        <v>120635</v>
      </c>
    </row>
    <row r="16" spans="1:14" ht="30.75" customHeight="1" thickBot="1">
      <c r="A16" s="490">
        <v>10</v>
      </c>
      <c r="B16" s="491" t="s">
        <v>76</v>
      </c>
      <c r="C16" s="636">
        <v>187916</v>
      </c>
      <c r="D16" s="636">
        <v>108002</v>
      </c>
      <c r="E16" s="636">
        <v>79914</v>
      </c>
      <c r="F16" s="636">
        <v>72567</v>
      </c>
      <c r="G16" s="636">
        <v>37661</v>
      </c>
      <c r="H16" s="636">
        <v>34906</v>
      </c>
      <c r="I16" s="636">
        <v>67246</v>
      </c>
      <c r="J16" s="636">
        <v>34932</v>
      </c>
      <c r="K16" s="636">
        <v>32314</v>
      </c>
      <c r="L16" s="636">
        <v>327729</v>
      </c>
      <c r="M16" s="636">
        <v>180595</v>
      </c>
      <c r="N16" s="636">
        <v>147134</v>
      </c>
    </row>
    <row r="17" spans="1:14" ht="30.75" customHeight="1" thickBot="1">
      <c r="A17" s="492">
        <v>11</v>
      </c>
      <c r="B17" s="491" t="s">
        <v>77</v>
      </c>
      <c r="C17" s="636">
        <v>30975</v>
      </c>
      <c r="D17" s="636">
        <v>19753</v>
      </c>
      <c r="E17" s="636">
        <v>11222</v>
      </c>
      <c r="F17" s="636">
        <v>8724</v>
      </c>
      <c r="G17" s="636">
        <v>4479</v>
      </c>
      <c r="H17" s="636">
        <v>4245</v>
      </c>
      <c r="I17" s="636">
        <v>6701</v>
      </c>
      <c r="J17" s="636">
        <v>3705</v>
      </c>
      <c r="K17" s="636">
        <v>2996</v>
      </c>
      <c r="L17" s="636">
        <v>46400</v>
      </c>
      <c r="M17" s="636">
        <v>27937</v>
      </c>
      <c r="N17" s="636">
        <v>18463</v>
      </c>
    </row>
    <row r="18" spans="1:14" ht="30.75" customHeight="1" thickBot="1">
      <c r="A18" s="492">
        <v>12</v>
      </c>
      <c r="B18" s="491" t="s">
        <v>78</v>
      </c>
      <c r="C18" s="636">
        <v>10708</v>
      </c>
      <c r="D18" s="636">
        <v>6567</v>
      </c>
      <c r="E18" s="636">
        <v>4141</v>
      </c>
      <c r="F18" s="636">
        <v>5091</v>
      </c>
      <c r="G18" s="636">
        <v>2464</v>
      </c>
      <c r="H18" s="636">
        <v>2627</v>
      </c>
      <c r="I18" s="636">
        <v>5494</v>
      </c>
      <c r="J18" s="636">
        <v>3499</v>
      </c>
      <c r="K18" s="636">
        <v>1995</v>
      </c>
      <c r="L18" s="636">
        <v>21293</v>
      </c>
      <c r="M18" s="636">
        <v>12530</v>
      </c>
      <c r="N18" s="636">
        <v>8763</v>
      </c>
    </row>
    <row r="19" spans="1:14" ht="30.75" customHeight="1" thickBot="1">
      <c r="A19" s="492">
        <v>13</v>
      </c>
      <c r="B19" s="491" t="s">
        <v>79</v>
      </c>
      <c r="C19" s="636">
        <v>8449</v>
      </c>
      <c r="D19" s="636">
        <v>5231</v>
      </c>
      <c r="E19" s="636">
        <v>3218</v>
      </c>
      <c r="F19" s="636">
        <v>8950</v>
      </c>
      <c r="G19" s="636">
        <v>5014</v>
      </c>
      <c r="H19" s="636">
        <v>3936</v>
      </c>
      <c r="I19" s="636">
        <v>6213</v>
      </c>
      <c r="J19" s="636">
        <v>4223</v>
      </c>
      <c r="K19" s="636">
        <v>1990</v>
      </c>
      <c r="L19" s="636">
        <v>23612</v>
      </c>
      <c r="M19" s="636">
        <v>14468</v>
      </c>
      <c r="N19" s="636">
        <v>9144</v>
      </c>
    </row>
    <row r="20" spans="1:14" ht="30.75" customHeight="1" thickBot="1">
      <c r="A20" s="492">
        <v>14</v>
      </c>
      <c r="B20" s="491" t="s">
        <v>80</v>
      </c>
      <c r="C20" s="636">
        <v>39311</v>
      </c>
      <c r="D20" s="636">
        <v>25301</v>
      </c>
      <c r="E20" s="636">
        <v>14010</v>
      </c>
      <c r="F20" s="636">
        <v>12923</v>
      </c>
      <c r="G20" s="636">
        <v>6863</v>
      </c>
      <c r="H20" s="636">
        <v>6060</v>
      </c>
      <c r="I20" s="636">
        <v>12326</v>
      </c>
      <c r="J20" s="636">
        <v>6725</v>
      </c>
      <c r="K20" s="636">
        <v>5601</v>
      </c>
      <c r="L20" s="636">
        <v>64560</v>
      </c>
      <c r="M20" s="636">
        <v>38889</v>
      </c>
      <c r="N20" s="636">
        <v>25671</v>
      </c>
    </row>
    <row r="21" spans="1:14" ht="30.75" customHeight="1" thickBot="1">
      <c r="A21" s="492">
        <v>15</v>
      </c>
      <c r="B21" s="491" t="s">
        <v>81</v>
      </c>
      <c r="C21" s="636">
        <v>30601</v>
      </c>
      <c r="D21" s="636">
        <v>19312</v>
      </c>
      <c r="E21" s="636">
        <v>11289</v>
      </c>
      <c r="F21" s="636">
        <v>21552</v>
      </c>
      <c r="G21" s="636">
        <v>10666</v>
      </c>
      <c r="H21" s="636">
        <v>10886</v>
      </c>
      <c r="I21" s="636">
        <v>10848</v>
      </c>
      <c r="J21" s="636">
        <v>6234</v>
      </c>
      <c r="K21" s="636">
        <v>4614</v>
      </c>
      <c r="L21" s="636">
        <v>63001</v>
      </c>
      <c r="M21" s="636">
        <v>36212</v>
      </c>
      <c r="N21" s="636">
        <v>26789</v>
      </c>
    </row>
    <row r="22" spans="1:14" ht="30.75" customHeight="1" thickBot="1">
      <c r="A22" s="492">
        <v>16</v>
      </c>
      <c r="B22" s="491" t="s">
        <v>82</v>
      </c>
      <c r="C22" s="636">
        <v>430960</v>
      </c>
      <c r="D22" s="636">
        <v>241344</v>
      </c>
      <c r="E22" s="636">
        <v>189616</v>
      </c>
      <c r="F22" s="636">
        <v>93152</v>
      </c>
      <c r="G22" s="636">
        <v>48422</v>
      </c>
      <c r="H22" s="636">
        <v>44730</v>
      </c>
      <c r="I22" s="636">
        <v>77145</v>
      </c>
      <c r="J22" s="636">
        <v>37710</v>
      </c>
      <c r="K22" s="636">
        <v>39435</v>
      </c>
      <c r="L22" s="636">
        <v>601257</v>
      </c>
      <c r="M22" s="636">
        <v>327476</v>
      </c>
      <c r="N22" s="636">
        <v>273781</v>
      </c>
    </row>
    <row r="23" spans="1:14" ht="30.75" customHeight="1" thickBot="1">
      <c r="A23" s="492">
        <v>17</v>
      </c>
      <c r="B23" s="491" t="s">
        <v>83</v>
      </c>
      <c r="C23" s="636">
        <v>73256</v>
      </c>
      <c r="D23" s="636">
        <v>40807</v>
      </c>
      <c r="E23" s="636">
        <v>32449</v>
      </c>
      <c r="F23" s="636">
        <v>37166</v>
      </c>
      <c r="G23" s="636">
        <v>20817</v>
      </c>
      <c r="H23" s="636">
        <v>16349</v>
      </c>
      <c r="I23" s="636">
        <v>27345</v>
      </c>
      <c r="J23" s="636">
        <v>14703</v>
      </c>
      <c r="K23" s="636">
        <v>12642</v>
      </c>
      <c r="L23" s="636">
        <v>137767</v>
      </c>
      <c r="M23" s="636">
        <v>76327</v>
      </c>
      <c r="N23" s="636">
        <v>61440</v>
      </c>
    </row>
    <row r="24" spans="1:14" ht="30.75" customHeight="1" thickBot="1">
      <c r="A24" s="492">
        <v>18</v>
      </c>
      <c r="B24" s="491" t="s">
        <v>84</v>
      </c>
      <c r="C24" s="636">
        <v>17736</v>
      </c>
      <c r="D24" s="636">
        <v>12203</v>
      </c>
      <c r="E24" s="636">
        <v>5533</v>
      </c>
      <c r="F24" s="636">
        <v>11016</v>
      </c>
      <c r="G24" s="636">
        <v>5240</v>
      </c>
      <c r="H24" s="636">
        <v>5776</v>
      </c>
      <c r="I24" s="636">
        <v>9251</v>
      </c>
      <c r="J24" s="636">
        <v>5551</v>
      </c>
      <c r="K24" s="636">
        <v>3700</v>
      </c>
      <c r="L24" s="636">
        <v>38003</v>
      </c>
      <c r="M24" s="636">
        <v>22994</v>
      </c>
      <c r="N24" s="636">
        <v>15009</v>
      </c>
    </row>
    <row r="25" spans="1:14" ht="30.75" customHeight="1" thickBot="1">
      <c r="A25" s="492">
        <v>19</v>
      </c>
      <c r="B25" s="493" t="s">
        <v>85</v>
      </c>
      <c r="C25" s="636">
        <v>68242</v>
      </c>
      <c r="D25" s="636">
        <v>45426</v>
      </c>
      <c r="E25" s="636">
        <v>22816</v>
      </c>
      <c r="F25" s="636">
        <v>25192</v>
      </c>
      <c r="G25" s="636">
        <v>12743</v>
      </c>
      <c r="H25" s="636">
        <v>12449</v>
      </c>
      <c r="I25" s="636">
        <v>15889</v>
      </c>
      <c r="J25" s="636">
        <v>9649</v>
      </c>
      <c r="K25" s="636">
        <v>6240</v>
      </c>
      <c r="L25" s="636">
        <v>109323</v>
      </c>
      <c r="M25" s="636">
        <v>67818</v>
      </c>
      <c r="N25" s="636">
        <v>41505</v>
      </c>
    </row>
    <row r="26" spans="1:14" ht="30.75" customHeight="1" thickBot="1">
      <c r="A26" s="492">
        <v>20</v>
      </c>
      <c r="B26" s="493" t="s">
        <v>86</v>
      </c>
      <c r="C26" s="636">
        <v>143662</v>
      </c>
      <c r="D26" s="636">
        <v>80656</v>
      </c>
      <c r="E26" s="636">
        <v>63006</v>
      </c>
      <c r="F26" s="636">
        <v>62463</v>
      </c>
      <c r="G26" s="636">
        <v>30928</v>
      </c>
      <c r="H26" s="636">
        <v>31535</v>
      </c>
      <c r="I26" s="636">
        <v>32829</v>
      </c>
      <c r="J26" s="636">
        <v>17499</v>
      </c>
      <c r="K26" s="636">
        <v>15330</v>
      </c>
      <c r="L26" s="636">
        <v>238954</v>
      </c>
      <c r="M26" s="636">
        <v>129083</v>
      </c>
      <c r="N26" s="636">
        <v>109871</v>
      </c>
    </row>
    <row r="27" spans="1:14" ht="30.75" customHeight="1" thickBot="1">
      <c r="A27" s="492">
        <v>21</v>
      </c>
      <c r="B27" s="493" t="s">
        <v>101</v>
      </c>
      <c r="C27" s="636">
        <v>69829</v>
      </c>
      <c r="D27" s="636">
        <v>39840</v>
      </c>
      <c r="E27" s="636">
        <v>29989</v>
      </c>
      <c r="F27" s="636">
        <v>24686</v>
      </c>
      <c r="G27" s="636">
        <v>12096</v>
      </c>
      <c r="H27" s="636">
        <v>12590</v>
      </c>
      <c r="I27" s="636">
        <v>22901</v>
      </c>
      <c r="J27" s="636">
        <v>12427</v>
      </c>
      <c r="K27" s="636">
        <v>10474</v>
      </c>
      <c r="L27" s="636">
        <v>117416</v>
      </c>
      <c r="M27" s="636">
        <v>64363</v>
      </c>
      <c r="N27" s="636">
        <v>53053</v>
      </c>
    </row>
    <row r="28" spans="1:14" ht="30.75" customHeight="1" thickBot="1">
      <c r="A28" s="492">
        <v>22</v>
      </c>
      <c r="B28" s="493" t="s">
        <v>102</v>
      </c>
      <c r="C28" s="636">
        <v>49535</v>
      </c>
      <c r="D28" s="636">
        <v>28021</v>
      </c>
      <c r="E28" s="636">
        <v>21514</v>
      </c>
      <c r="F28" s="636">
        <v>36124</v>
      </c>
      <c r="G28" s="636">
        <v>21264</v>
      </c>
      <c r="H28" s="636">
        <v>14860</v>
      </c>
      <c r="I28" s="636">
        <v>17417</v>
      </c>
      <c r="J28" s="636">
        <v>8796</v>
      </c>
      <c r="K28" s="636">
        <v>8621</v>
      </c>
      <c r="L28" s="636">
        <v>103076</v>
      </c>
      <c r="M28" s="636">
        <v>58081</v>
      </c>
      <c r="N28" s="636">
        <v>44995</v>
      </c>
    </row>
    <row r="29" spans="1:14" ht="30.75" customHeight="1" thickBot="1">
      <c r="A29" s="492">
        <v>23</v>
      </c>
      <c r="B29" s="493" t="s">
        <v>103</v>
      </c>
      <c r="C29" s="636">
        <v>58536</v>
      </c>
      <c r="D29" s="636">
        <v>35169</v>
      </c>
      <c r="E29" s="636">
        <v>23367</v>
      </c>
      <c r="F29" s="636">
        <v>13332</v>
      </c>
      <c r="G29" s="636">
        <v>6677</v>
      </c>
      <c r="H29" s="636">
        <v>6655</v>
      </c>
      <c r="I29" s="636">
        <v>19454</v>
      </c>
      <c r="J29" s="636">
        <v>11218</v>
      </c>
      <c r="K29" s="636">
        <v>8236</v>
      </c>
      <c r="L29" s="636">
        <v>91322</v>
      </c>
      <c r="M29" s="636">
        <v>53064</v>
      </c>
      <c r="N29" s="636">
        <v>38258</v>
      </c>
    </row>
    <row r="30" spans="1:14" ht="30.75" customHeight="1" thickBot="1">
      <c r="A30" s="492">
        <v>24</v>
      </c>
      <c r="B30" s="493" t="s">
        <v>126</v>
      </c>
      <c r="C30" s="636">
        <v>22220</v>
      </c>
      <c r="D30" s="636">
        <v>14129</v>
      </c>
      <c r="E30" s="636">
        <v>8091</v>
      </c>
      <c r="F30" s="636">
        <v>10846</v>
      </c>
      <c r="G30" s="636">
        <v>5328</v>
      </c>
      <c r="H30" s="636">
        <v>5518</v>
      </c>
      <c r="I30" s="636">
        <v>6797</v>
      </c>
      <c r="J30" s="636">
        <v>3958</v>
      </c>
      <c r="K30" s="636">
        <v>2839</v>
      </c>
      <c r="L30" s="636">
        <v>39863</v>
      </c>
      <c r="M30" s="636">
        <v>23415</v>
      </c>
      <c r="N30" s="636">
        <v>16448</v>
      </c>
    </row>
    <row r="31" spans="1:14" ht="30.75" customHeight="1" thickBot="1">
      <c r="A31" s="492">
        <v>25</v>
      </c>
      <c r="B31" s="493" t="s">
        <v>127</v>
      </c>
      <c r="C31" s="636">
        <v>45829</v>
      </c>
      <c r="D31" s="636">
        <v>28598</v>
      </c>
      <c r="E31" s="636">
        <v>17231</v>
      </c>
      <c r="F31" s="636">
        <v>22489</v>
      </c>
      <c r="G31" s="636">
        <v>11520</v>
      </c>
      <c r="H31" s="636">
        <v>10969</v>
      </c>
      <c r="I31" s="636">
        <v>16957</v>
      </c>
      <c r="J31" s="636">
        <v>9171</v>
      </c>
      <c r="K31" s="636">
        <v>7786</v>
      </c>
      <c r="L31" s="636">
        <v>85275</v>
      </c>
      <c r="M31" s="636">
        <v>49289</v>
      </c>
      <c r="N31" s="636">
        <v>35986</v>
      </c>
    </row>
    <row r="32" spans="1:14" ht="30.75" customHeight="1" thickBot="1">
      <c r="A32" s="492">
        <v>26</v>
      </c>
      <c r="B32" s="493" t="s">
        <v>0</v>
      </c>
      <c r="C32" s="636">
        <v>124675</v>
      </c>
      <c r="D32" s="636">
        <v>74243</v>
      </c>
      <c r="E32" s="636">
        <v>50432</v>
      </c>
      <c r="F32" s="636">
        <v>33526</v>
      </c>
      <c r="G32" s="636">
        <v>14991</v>
      </c>
      <c r="H32" s="636">
        <v>18535</v>
      </c>
      <c r="I32" s="636">
        <v>41516</v>
      </c>
      <c r="J32" s="636">
        <v>21522</v>
      </c>
      <c r="K32" s="636">
        <v>19994</v>
      </c>
      <c r="L32" s="636">
        <v>199717</v>
      </c>
      <c r="M32" s="636">
        <v>110756</v>
      </c>
      <c r="N32" s="636">
        <v>88961</v>
      </c>
    </row>
    <row r="33" spans="1:14" ht="30.75" customHeight="1" thickBot="1">
      <c r="A33" s="492">
        <v>27</v>
      </c>
      <c r="B33" s="493" t="s">
        <v>10</v>
      </c>
      <c r="C33" s="636">
        <v>115384</v>
      </c>
      <c r="D33" s="636">
        <v>73667</v>
      </c>
      <c r="E33" s="636">
        <v>41717</v>
      </c>
      <c r="F33" s="636">
        <v>48367</v>
      </c>
      <c r="G33" s="636">
        <v>25774</v>
      </c>
      <c r="H33" s="636">
        <v>22593</v>
      </c>
      <c r="I33" s="636">
        <v>24959</v>
      </c>
      <c r="J33" s="636">
        <v>13469</v>
      </c>
      <c r="K33" s="636">
        <v>11490</v>
      </c>
      <c r="L33" s="636">
        <v>188710</v>
      </c>
      <c r="M33" s="636">
        <v>112910</v>
      </c>
      <c r="N33" s="636">
        <v>75800</v>
      </c>
    </row>
    <row r="34" spans="1:14" ht="30.75" customHeight="1" thickBot="1">
      <c r="A34" s="490">
        <v>28</v>
      </c>
      <c r="B34" s="491" t="s">
        <v>143</v>
      </c>
      <c r="C34" s="636">
        <v>68646</v>
      </c>
      <c r="D34" s="636">
        <v>39187</v>
      </c>
      <c r="E34" s="636">
        <v>29459</v>
      </c>
      <c r="F34" s="636">
        <v>23338</v>
      </c>
      <c r="G34" s="636">
        <v>10860</v>
      </c>
      <c r="H34" s="636">
        <v>12478</v>
      </c>
      <c r="I34" s="636">
        <v>16597</v>
      </c>
      <c r="J34" s="636">
        <v>9367</v>
      </c>
      <c r="K34" s="636">
        <v>7230</v>
      </c>
      <c r="L34" s="636">
        <v>108581</v>
      </c>
      <c r="M34" s="636">
        <v>59414</v>
      </c>
      <c r="N34" s="636">
        <v>49167</v>
      </c>
    </row>
    <row r="35" spans="1:14" ht="30.75" customHeight="1" thickBot="1">
      <c r="A35" s="490">
        <v>29</v>
      </c>
      <c r="B35" s="491" t="s">
        <v>144</v>
      </c>
      <c r="C35" s="636">
        <v>12586</v>
      </c>
      <c r="D35" s="636">
        <v>8046</v>
      </c>
      <c r="E35" s="636">
        <v>4540</v>
      </c>
      <c r="F35" s="636">
        <v>6201</v>
      </c>
      <c r="G35" s="636">
        <v>2733</v>
      </c>
      <c r="H35" s="636">
        <v>3468</v>
      </c>
      <c r="I35" s="636">
        <v>3672</v>
      </c>
      <c r="J35" s="636">
        <v>2309</v>
      </c>
      <c r="K35" s="636">
        <v>1363</v>
      </c>
      <c r="L35" s="636">
        <v>22459</v>
      </c>
      <c r="M35" s="636">
        <v>13088</v>
      </c>
      <c r="N35" s="636">
        <v>9371</v>
      </c>
    </row>
    <row r="36" spans="1:14" ht="30.75" customHeight="1" thickBot="1">
      <c r="A36" s="490">
        <v>30</v>
      </c>
      <c r="B36" s="491" t="s">
        <v>145</v>
      </c>
      <c r="C36" s="636">
        <v>2910</v>
      </c>
      <c r="D36" s="636">
        <v>1432</v>
      </c>
      <c r="E36" s="636">
        <v>1478</v>
      </c>
      <c r="F36" s="636">
        <v>2451</v>
      </c>
      <c r="G36" s="636">
        <v>1266</v>
      </c>
      <c r="H36" s="636">
        <v>1185</v>
      </c>
      <c r="I36" s="636">
        <v>7863</v>
      </c>
      <c r="J36" s="636">
        <v>5021</v>
      </c>
      <c r="K36" s="636">
        <v>2842</v>
      </c>
      <c r="L36" s="636">
        <v>13224</v>
      </c>
      <c r="M36" s="636">
        <v>7719</v>
      </c>
      <c r="N36" s="636">
        <v>5505</v>
      </c>
    </row>
    <row r="37" spans="1:14" ht="30.75" customHeight="1" thickBot="1">
      <c r="A37" s="490">
        <v>31</v>
      </c>
      <c r="B37" s="491" t="s">
        <v>68</v>
      </c>
      <c r="C37" s="636">
        <v>118721</v>
      </c>
      <c r="D37" s="636">
        <v>75846</v>
      </c>
      <c r="E37" s="636">
        <v>42875</v>
      </c>
      <c r="F37" s="636">
        <v>58536</v>
      </c>
      <c r="G37" s="636">
        <v>31891</v>
      </c>
      <c r="H37" s="636">
        <v>26645</v>
      </c>
      <c r="I37" s="636">
        <v>28573</v>
      </c>
      <c r="J37" s="636">
        <v>14694</v>
      </c>
      <c r="K37" s="636">
        <v>13879</v>
      </c>
      <c r="L37" s="636">
        <v>205830</v>
      </c>
      <c r="M37" s="636">
        <v>122431</v>
      </c>
      <c r="N37" s="636">
        <v>83399</v>
      </c>
    </row>
    <row r="38" spans="1:14" ht="30.75" customHeight="1" thickBot="1">
      <c r="A38" s="490">
        <v>32</v>
      </c>
      <c r="B38" s="491" t="s">
        <v>93</v>
      </c>
      <c r="C38" s="636">
        <v>49009</v>
      </c>
      <c r="D38" s="636">
        <v>30709</v>
      </c>
      <c r="E38" s="636">
        <v>18300</v>
      </c>
      <c r="F38" s="636">
        <v>19922</v>
      </c>
      <c r="G38" s="636">
        <v>9754</v>
      </c>
      <c r="H38" s="636">
        <v>10168</v>
      </c>
      <c r="I38" s="636">
        <v>22382</v>
      </c>
      <c r="J38" s="636">
        <v>12995</v>
      </c>
      <c r="K38" s="636">
        <v>9387</v>
      </c>
      <c r="L38" s="636">
        <v>91313</v>
      </c>
      <c r="M38" s="636">
        <v>53458</v>
      </c>
      <c r="N38" s="636">
        <v>37855</v>
      </c>
    </row>
    <row r="39" spans="1:14" ht="30.75" customHeight="1" thickBot="1">
      <c r="A39" s="490">
        <v>33</v>
      </c>
      <c r="B39" s="491" t="s">
        <v>1</v>
      </c>
      <c r="C39" s="636">
        <v>176744</v>
      </c>
      <c r="D39" s="636">
        <v>103374</v>
      </c>
      <c r="E39" s="636">
        <v>73370</v>
      </c>
      <c r="F39" s="636">
        <v>58400</v>
      </c>
      <c r="G39" s="636">
        <v>33365</v>
      </c>
      <c r="H39" s="636">
        <v>25035</v>
      </c>
      <c r="I39" s="636">
        <v>58695</v>
      </c>
      <c r="J39" s="636">
        <v>29012</v>
      </c>
      <c r="K39" s="636">
        <v>29683</v>
      </c>
      <c r="L39" s="636">
        <v>293839</v>
      </c>
      <c r="M39" s="636">
        <v>165751</v>
      </c>
      <c r="N39" s="636">
        <v>128088</v>
      </c>
    </row>
    <row r="40" spans="1:14" ht="30.75" customHeight="1" thickBot="1">
      <c r="A40" s="490">
        <v>34</v>
      </c>
      <c r="B40" s="491" t="s">
        <v>2</v>
      </c>
      <c r="C40" s="636">
        <v>2005358</v>
      </c>
      <c r="D40" s="636">
        <v>1102450</v>
      </c>
      <c r="E40" s="636">
        <v>902908</v>
      </c>
      <c r="F40" s="636">
        <v>300503</v>
      </c>
      <c r="G40" s="636">
        <v>151982</v>
      </c>
      <c r="H40" s="636">
        <v>148521</v>
      </c>
      <c r="I40" s="636">
        <v>339068</v>
      </c>
      <c r="J40" s="636">
        <v>126504</v>
      </c>
      <c r="K40" s="636">
        <v>212564</v>
      </c>
      <c r="L40" s="636">
        <v>2644929</v>
      </c>
      <c r="M40" s="636">
        <v>1380936</v>
      </c>
      <c r="N40" s="636">
        <v>1263993</v>
      </c>
    </row>
    <row r="41" spans="1:14" ht="30.75" customHeight="1" thickBot="1">
      <c r="A41" s="490">
        <v>35</v>
      </c>
      <c r="B41" s="491" t="s">
        <v>3</v>
      </c>
      <c r="C41" s="636">
        <v>679344</v>
      </c>
      <c r="D41" s="636">
        <v>357115</v>
      </c>
      <c r="E41" s="636">
        <v>322229</v>
      </c>
      <c r="F41" s="636">
        <v>148316</v>
      </c>
      <c r="G41" s="636">
        <v>75370</v>
      </c>
      <c r="H41" s="636">
        <v>72946</v>
      </c>
      <c r="I41" s="636">
        <v>208968</v>
      </c>
      <c r="J41" s="636">
        <v>92018</v>
      </c>
      <c r="K41" s="636">
        <v>116950</v>
      </c>
      <c r="L41" s="636">
        <v>1036628</v>
      </c>
      <c r="M41" s="636">
        <v>524503</v>
      </c>
      <c r="N41" s="636">
        <v>512125</v>
      </c>
    </row>
    <row r="42" spans="1:14" ht="30.75" customHeight="1" thickBot="1">
      <c r="A42" s="490">
        <v>36</v>
      </c>
      <c r="B42" s="491" t="s">
        <v>4</v>
      </c>
      <c r="C42" s="636">
        <v>12195</v>
      </c>
      <c r="D42" s="636">
        <v>7640</v>
      </c>
      <c r="E42" s="636">
        <v>4555</v>
      </c>
      <c r="F42" s="636">
        <v>8952</v>
      </c>
      <c r="G42" s="636">
        <v>4659</v>
      </c>
      <c r="H42" s="636">
        <v>4293</v>
      </c>
      <c r="I42" s="636">
        <v>4160</v>
      </c>
      <c r="J42" s="636">
        <v>2395</v>
      </c>
      <c r="K42" s="636">
        <v>1765</v>
      </c>
      <c r="L42" s="636">
        <v>25307</v>
      </c>
      <c r="M42" s="636">
        <v>14694</v>
      </c>
      <c r="N42" s="636">
        <v>10613</v>
      </c>
    </row>
    <row r="43" spans="1:14" ht="30.75" customHeight="1" thickBot="1">
      <c r="A43" s="492">
        <v>37</v>
      </c>
      <c r="B43" s="491" t="s">
        <v>5</v>
      </c>
      <c r="C43" s="636">
        <v>45886</v>
      </c>
      <c r="D43" s="636">
        <v>28866</v>
      </c>
      <c r="E43" s="636">
        <v>17020</v>
      </c>
      <c r="F43" s="636">
        <v>20419</v>
      </c>
      <c r="G43" s="636">
        <v>10657</v>
      </c>
      <c r="H43" s="636">
        <v>9762</v>
      </c>
      <c r="I43" s="636">
        <v>14966</v>
      </c>
      <c r="J43" s="636">
        <v>8270</v>
      </c>
      <c r="K43" s="636">
        <v>6696</v>
      </c>
      <c r="L43" s="636">
        <v>81271</v>
      </c>
      <c r="M43" s="636">
        <v>47793</v>
      </c>
      <c r="N43" s="636">
        <v>33478</v>
      </c>
    </row>
    <row r="44" spans="1:14" ht="30.75" customHeight="1" thickBot="1">
      <c r="A44" s="492">
        <v>38</v>
      </c>
      <c r="B44" s="491" t="s">
        <v>6</v>
      </c>
      <c r="C44" s="636">
        <v>159045</v>
      </c>
      <c r="D44" s="636">
        <v>102688</v>
      </c>
      <c r="E44" s="636">
        <v>56357</v>
      </c>
      <c r="F44" s="636">
        <v>42283</v>
      </c>
      <c r="G44" s="636">
        <v>20027</v>
      </c>
      <c r="H44" s="636">
        <v>22256</v>
      </c>
      <c r="I44" s="636">
        <v>34852</v>
      </c>
      <c r="J44" s="636">
        <v>20173</v>
      </c>
      <c r="K44" s="636">
        <v>14679</v>
      </c>
      <c r="L44" s="636">
        <v>236180</v>
      </c>
      <c r="M44" s="636">
        <v>142888</v>
      </c>
      <c r="N44" s="636">
        <v>93292</v>
      </c>
    </row>
    <row r="45" spans="1:14" ht="30.75" customHeight="1" thickBot="1">
      <c r="A45" s="492">
        <v>39</v>
      </c>
      <c r="B45" s="491" t="s">
        <v>7</v>
      </c>
      <c r="C45" s="636">
        <v>53034</v>
      </c>
      <c r="D45" s="636">
        <v>30593</v>
      </c>
      <c r="E45" s="636">
        <v>22441</v>
      </c>
      <c r="F45" s="636">
        <v>22549</v>
      </c>
      <c r="G45" s="636">
        <v>12114</v>
      </c>
      <c r="H45" s="636">
        <v>10435</v>
      </c>
      <c r="I45" s="636">
        <v>14580</v>
      </c>
      <c r="J45" s="636">
        <v>7436</v>
      </c>
      <c r="K45" s="636">
        <v>7144</v>
      </c>
      <c r="L45" s="636">
        <v>90163</v>
      </c>
      <c r="M45" s="636">
        <v>50143</v>
      </c>
      <c r="N45" s="636">
        <v>40020</v>
      </c>
    </row>
    <row r="46" spans="1:14" ht="30.75" customHeight="1" thickBot="1">
      <c r="A46" s="492">
        <v>40</v>
      </c>
      <c r="B46" s="491" t="s">
        <v>8</v>
      </c>
      <c r="C46" s="636">
        <v>24656</v>
      </c>
      <c r="D46" s="636">
        <v>15942</v>
      </c>
      <c r="E46" s="636">
        <v>8714</v>
      </c>
      <c r="F46" s="636">
        <v>14169</v>
      </c>
      <c r="G46" s="636">
        <v>5899</v>
      </c>
      <c r="H46" s="636">
        <v>8270</v>
      </c>
      <c r="I46" s="636">
        <v>8030</v>
      </c>
      <c r="J46" s="636">
        <v>4847</v>
      </c>
      <c r="K46" s="636">
        <v>3183</v>
      </c>
      <c r="L46" s="636">
        <v>46855</v>
      </c>
      <c r="M46" s="636">
        <v>26688</v>
      </c>
      <c r="N46" s="636">
        <v>20167</v>
      </c>
    </row>
    <row r="47" spans="1:14" ht="30.75" customHeight="1" thickBot="1">
      <c r="A47" s="492">
        <v>41</v>
      </c>
      <c r="B47" s="491" t="s">
        <v>44</v>
      </c>
      <c r="C47" s="636">
        <v>244389</v>
      </c>
      <c r="D47" s="636">
        <v>154181</v>
      </c>
      <c r="E47" s="636">
        <v>90208</v>
      </c>
      <c r="F47" s="636">
        <v>30449</v>
      </c>
      <c r="G47" s="636">
        <v>15046</v>
      </c>
      <c r="H47" s="636">
        <v>15403</v>
      </c>
      <c r="I47" s="636">
        <v>43703</v>
      </c>
      <c r="J47" s="636">
        <v>22073</v>
      </c>
      <c r="K47" s="636">
        <v>21630</v>
      </c>
      <c r="L47" s="636">
        <v>318541</v>
      </c>
      <c r="M47" s="636">
        <v>191300</v>
      </c>
      <c r="N47" s="636">
        <v>127241</v>
      </c>
    </row>
    <row r="48" spans="1:14" ht="30.75" customHeight="1" thickBot="1">
      <c r="A48" s="492">
        <v>42</v>
      </c>
      <c r="B48" s="491" t="s">
        <v>146</v>
      </c>
      <c r="C48" s="636">
        <v>181078</v>
      </c>
      <c r="D48" s="636">
        <v>121074</v>
      </c>
      <c r="E48" s="636">
        <v>60004</v>
      </c>
      <c r="F48" s="636">
        <v>107788</v>
      </c>
      <c r="G48" s="636">
        <v>57031</v>
      </c>
      <c r="H48" s="636">
        <v>50757</v>
      </c>
      <c r="I48" s="636">
        <v>56318</v>
      </c>
      <c r="J48" s="636">
        <v>33281</v>
      </c>
      <c r="K48" s="636">
        <v>23037</v>
      </c>
      <c r="L48" s="636">
        <v>345184</v>
      </c>
      <c r="M48" s="636">
        <v>211386</v>
      </c>
      <c r="N48" s="636">
        <v>133798</v>
      </c>
    </row>
    <row r="49" spans="1:14" ht="30.75" customHeight="1" thickBot="1">
      <c r="A49" s="492">
        <v>43</v>
      </c>
      <c r="B49" s="491" t="s">
        <v>39</v>
      </c>
      <c r="C49" s="636">
        <v>92076</v>
      </c>
      <c r="D49" s="636">
        <v>60142</v>
      </c>
      <c r="E49" s="636">
        <v>31934</v>
      </c>
      <c r="F49" s="636">
        <v>18523</v>
      </c>
      <c r="G49" s="636">
        <v>8807</v>
      </c>
      <c r="H49" s="636">
        <v>9716</v>
      </c>
      <c r="I49" s="636">
        <v>15603</v>
      </c>
      <c r="J49" s="636">
        <v>9205</v>
      </c>
      <c r="K49" s="636">
        <v>6398</v>
      </c>
      <c r="L49" s="636">
        <v>126202</v>
      </c>
      <c r="M49" s="636">
        <v>78154</v>
      </c>
      <c r="N49" s="636">
        <v>48048</v>
      </c>
    </row>
    <row r="50" spans="1:14" ht="30.75" customHeight="1" thickBot="1">
      <c r="A50" s="492">
        <v>44</v>
      </c>
      <c r="B50" s="491" t="s">
        <v>40</v>
      </c>
      <c r="C50" s="636">
        <v>70496</v>
      </c>
      <c r="D50" s="636">
        <v>43997</v>
      </c>
      <c r="E50" s="636">
        <v>26499</v>
      </c>
      <c r="F50" s="636">
        <v>24084</v>
      </c>
      <c r="G50" s="636">
        <v>12692</v>
      </c>
      <c r="H50" s="636">
        <v>11392</v>
      </c>
      <c r="I50" s="636">
        <v>24099</v>
      </c>
      <c r="J50" s="636">
        <v>14256</v>
      </c>
      <c r="K50" s="636">
        <v>9843</v>
      </c>
      <c r="L50" s="636">
        <v>118679</v>
      </c>
      <c r="M50" s="636">
        <v>70945</v>
      </c>
      <c r="N50" s="636">
        <v>47734</v>
      </c>
    </row>
    <row r="51" spans="1:14" ht="30.75" customHeight="1" thickBot="1">
      <c r="A51" s="492">
        <v>45</v>
      </c>
      <c r="B51" s="493" t="s">
        <v>41</v>
      </c>
      <c r="C51" s="636">
        <v>149885</v>
      </c>
      <c r="D51" s="636">
        <v>93084</v>
      </c>
      <c r="E51" s="636">
        <v>56801</v>
      </c>
      <c r="F51" s="636">
        <v>96897</v>
      </c>
      <c r="G51" s="636">
        <v>55977</v>
      </c>
      <c r="H51" s="636">
        <v>40920</v>
      </c>
      <c r="I51" s="636">
        <v>38293</v>
      </c>
      <c r="J51" s="636">
        <v>21074</v>
      </c>
      <c r="K51" s="636">
        <v>17219</v>
      </c>
      <c r="L51" s="636">
        <v>285075</v>
      </c>
      <c r="M51" s="636">
        <v>170135</v>
      </c>
      <c r="N51" s="636">
        <v>114940</v>
      </c>
    </row>
    <row r="52" spans="1:14" ht="30.75" customHeight="1" thickBot="1">
      <c r="A52" s="492">
        <v>46</v>
      </c>
      <c r="B52" s="493" t="s">
        <v>206</v>
      </c>
      <c r="C52" s="636">
        <v>72373</v>
      </c>
      <c r="D52" s="636">
        <v>49221</v>
      </c>
      <c r="E52" s="636">
        <v>23152</v>
      </c>
      <c r="F52" s="636">
        <v>28695</v>
      </c>
      <c r="G52" s="636">
        <v>16114</v>
      </c>
      <c r="H52" s="636">
        <v>12581</v>
      </c>
      <c r="I52" s="636">
        <v>20312</v>
      </c>
      <c r="J52" s="636">
        <v>12397</v>
      </c>
      <c r="K52" s="636">
        <v>7915</v>
      </c>
      <c r="L52" s="636">
        <v>121380</v>
      </c>
      <c r="M52" s="636">
        <v>77732</v>
      </c>
      <c r="N52" s="636">
        <v>43648</v>
      </c>
    </row>
    <row r="53" spans="1:14" ht="30.75" customHeight="1" thickBot="1">
      <c r="A53" s="492">
        <v>47</v>
      </c>
      <c r="B53" s="493" t="s">
        <v>42</v>
      </c>
      <c r="C53" s="636">
        <v>23800</v>
      </c>
      <c r="D53" s="636">
        <v>13892</v>
      </c>
      <c r="E53" s="636">
        <v>9908</v>
      </c>
      <c r="F53" s="636">
        <v>14241</v>
      </c>
      <c r="G53" s="636">
        <v>7133</v>
      </c>
      <c r="H53" s="636">
        <v>7108</v>
      </c>
      <c r="I53" s="636">
        <v>9416</v>
      </c>
      <c r="J53" s="636">
        <v>5450</v>
      </c>
      <c r="K53" s="636">
        <v>3966</v>
      </c>
      <c r="L53" s="636">
        <v>47457</v>
      </c>
      <c r="M53" s="636">
        <v>26475</v>
      </c>
      <c r="N53" s="636">
        <v>20982</v>
      </c>
    </row>
    <row r="54" spans="1:14" ht="30.75" customHeight="1" thickBot="1">
      <c r="A54" s="492">
        <v>48</v>
      </c>
      <c r="B54" s="493" t="s">
        <v>95</v>
      </c>
      <c r="C54" s="636">
        <v>130698</v>
      </c>
      <c r="D54" s="636">
        <v>77955</v>
      </c>
      <c r="E54" s="636">
        <v>52743</v>
      </c>
      <c r="F54" s="636">
        <v>49678</v>
      </c>
      <c r="G54" s="636">
        <v>28703</v>
      </c>
      <c r="H54" s="636">
        <v>20975</v>
      </c>
      <c r="I54" s="636">
        <v>44624</v>
      </c>
      <c r="J54" s="636">
        <v>19937</v>
      </c>
      <c r="K54" s="636">
        <v>24687</v>
      </c>
      <c r="L54" s="636">
        <v>225000</v>
      </c>
      <c r="M54" s="636">
        <v>126595</v>
      </c>
      <c r="N54" s="636">
        <v>98405</v>
      </c>
    </row>
    <row r="55" spans="1:14" ht="30.75" customHeight="1" thickBot="1">
      <c r="A55" s="492">
        <v>49</v>
      </c>
      <c r="B55" s="493" t="s">
        <v>96</v>
      </c>
      <c r="C55" s="636">
        <v>8277</v>
      </c>
      <c r="D55" s="636">
        <v>5255</v>
      </c>
      <c r="E55" s="636">
        <v>3022</v>
      </c>
      <c r="F55" s="636">
        <v>10288</v>
      </c>
      <c r="G55" s="636">
        <v>6053</v>
      </c>
      <c r="H55" s="636">
        <v>4235</v>
      </c>
      <c r="I55" s="636">
        <v>4260</v>
      </c>
      <c r="J55" s="636">
        <v>2696</v>
      </c>
      <c r="K55" s="636">
        <v>1564</v>
      </c>
      <c r="L55" s="636">
        <v>22825</v>
      </c>
      <c r="M55" s="636">
        <v>14004</v>
      </c>
      <c r="N55" s="636">
        <v>8821</v>
      </c>
    </row>
    <row r="56" spans="1:14" ht="30.75" customHeight="1" thickBot="1">
      <c r="A56" s="492">
        <v>50</v>
      </c>
      <c r="B56" s="493" t="s">
        <v>97</v>
      </c>
      <c r="C56" s="636">
        <v>29427</v>
      </c>
      <c r="D56" s="636">
        <v>18486</v>
      </c>
      <c r="E56" s="636">
        <v>10941</v>
      </c>
      <c r="F56" s="636">
        <v>20542</v>
      </c>
      <c r="G56" s="636">
        <v>10388</v>
      </c>
      <c r="H56" s="636">
        <v>10154</v>
      </c>
      <c r="I56" s="636">
        <v>9043</v>
      </c>
      <c r="J56" s="636">
        <v>5175</v>
      </c>
      <c r="K56" s="636">
        <v>3868</v>
      </c>
      <c r="L56" s="636">
        <v>59012</v>
      </c>
      <c r="M56" s="636">
        <v>34049</v>
      </c>
      <c r="N56" s="636">
        <v>24963</v>
      </c>
    </row>
    <row r="57" spans="1:14" ht="30.75" customHeight="1" thickBot="1">
      <c r="A57" s="492">
        <v>51</v>
      </c>
      <c r="B57" s="493" t="s">
        <v>98</v>
      </c>
      <c r="C57" s="636">
        <v>25921</v>
      </c>
      <c r="D57" s="636">
        <v>16499</v>
      </c>
      <c r="E57" s="636">
        <v>9422</v>
      </c>
      <c r="F57" s="636">
        <v>16514</v>
      </c>
      <c r="G57" s="636">
        <v>8469</v>
      </c>
      <c r="H57" s="636">
        <v>8045</v>
      </c>
      <c r="I57" s="636">
        <v>10704</v>
      </c>
      <c r="J57" s="636">
        <v>5833</v>
      </c>
      <c r="K57" s="636">
        <v>4871</v>
      </c>
      <c r="L57" s="636">
        <v>53139</v>
      </c>
      <c r="M57" s="636">
        <v>30801</v>
      </c>
      <c r="N57" s="636">
        <v>22338</v>
      </c>
    </row>
    <row r="58" spans="1:14" ht="30.75" customHeight="1" thickBot="1">
      <c r="A58" s="492">
        <v>52</v>
      </c>
      <c r="B58" s="493" t="s">
        <v>99</v>
      </c>
      <c r="C58" s="636">
        <v>90428</v>
      </c>
      <c r="D58" s="636">
        <v>55784</v>
      </c>
      <c r="E58" s="636">
        <v>34644</v>
      </c>
      <c r="F58" s="636">
        <v>35154</v>
      </c>
      <c r="G58" s="636">
        <v>19038</v>
      </c>
      <c r="H58" s="636">
        <v>16116</v>
      </c>
      <c r="I58" s="636">
        <v>22088</v>
      </c>
      <c r="J58" s="636">
        <v>12737</v>
      </c>
      <c r="K58" s="636">
        <v>9351</v>
      </c>
      <c r="L58" s="636">
        <v>147670</v>
      </c>
      <c r="M58" s="636">
        <v>87559</v>
      </c>
      <c r="N58" s="636">
        <v>60111</v>
      </c>
    </row>
    <row r="59" spans="1:14" ht="30.75" customHeight="1" thickBot="1">
      <c r="A59" s="492">
        <v>53</v>
      </c>
      <c r="B59" s="493" t="s">
        <v>100</v>
      </c>
      <c r="C59" s="636">
        <v>58608</v>
      </c>
      <c r="D59" s="636">
        <v>36700</v>
      </c>
      <c r="E59" s="636">
        <v>21908</v>
      </c>
      <c r="F59" s="636">
        <v>15596</v>
      </c>
      <c r="G59" s="636">
        <v>5052</v>
      </c>
      <c r="H59" s="636">
        <v>10544</v>
      </c>
      <c r="I59" s="636">
        <v>7993</v>
      </c>
      <c r="J59" s="636">
        <v>4097</v>
      </c>
      <c r="K59" s="636">
        <v>3896</v>
      </c>
      <c r="L59" s="636">
        <v>82197</v>
      </c>
      <c r="M59" s="636">
        <v>45849</v>
      </c>
      <c r="N59" s="636">
        <v>36348</v>
      </c>
    </row>
    <row r="60" spans="1:14" ht="30.75" customHeight="1" thickBot="1">
      <c r="A60" s="490">
        <v>54</v>
      </c>
      <c r="B60" s="491" t="s">
        <v>158</v>
      </c>
      <c r="C60" s="636">
        <v>121831</v>
      </c>
      <c r="D60" s="636">
        <v>74814</v>
      </c>
      <c r="E60" s="636">
        <v>47017</v>
      </c>
      <c r="F60" s="636">
        <v>44731</v>
      </c>
      <c r="G60" s="636">
        <v>23301</v>
      </c>
      <c r="H60" s="636">
        <v>21430</v>
      </c>
      <c r="I60" s="636">
        <v>24025</v>
      </c>
      <c r="J60" s="636">
        <v>12705</v>
      </c>
      <c r="K60" s="636">
        <v>11320</v>
      </c>
      <c r="L60" s="636">
        <v>190587</v>
      </c>
      <c r="M60" s="636">
        <v>110820</v>
      </c>
      <c r="N60" s="636">
        <v>79767</v>
      </c>
    </row>
    <row r="61" spans="1:14" ht="30.75" customHeight="1" thickBot="1">
      <c r="A61" s="490">
        <v>55</v>
      </c>
      <c r="B61" s="491" t="s">
        <v>159</v>
      </c>
      <c r="C61" s="636">
        <v>171373</v>
      </c>
      <c r="D61" s="636">
        <v>99412</v>
      </c>
      <c r="E61" s="636">
        <v>71961</v>
      </c>
      <c r="F61" s="636">
        <v>64723</v>
      </c>
      <c r="G61" s="636">
        <v>33827</v>
      </c>
      <c r="H61" s="636">
        <v>30896</v>
      </c>
      <c r="I61" s="636">
        <v>44209</v>
      </c>
      <c r="J61" s="636">
        <v>23547</v>
      </c>
      <c r="K61" s="636">
        <v>20662</v>
      </c>
      <c r="L61" s="636">
        <v>280305</v>
      </c>
      <c r="M61" s="636">
        <v>156786</v>
      </c>
      <c r="N61" s="636">
        <v>123519</v>
      </c>
    </row>
    <row r="62" spans="1:14" ht="30.75" customHeight="1" thickBot="1">
      <c r="A62" s="490">
        <v>56</v>
      </c>
      <c r="B62" s="491" t="s">
        <v>116</v>
      </c>
      <c r="C62" s="636">
        <v>10182</v>
      </c>
      <c r="D62" s="636">
        <v>6194</v>
      </c>
      <c r="E62" s="636">
        <v>3988</v>
      </c>
      <c r="F62" s="636">
        <v>4044</v>
      </c>
      <c r="G62" s="636">
        <v>1856</v>
      </c>
      <c r="H62" s="636">
        <v>2188</v>
      </c>
      <c r="I62" s="636">
        <v>6951</v>
      </c>
      <c r="J62" s="636">
        <v>4504</v>
      </c>
      <c r="K62" s="636">
        <v>2447</v>
      </c>
      <c r="L62" s="636">
        <v>21177</v>
      </c>
      <c r="M62" s="636">
        <v>12554</v>
      </c>
      <c r="N62" s="636">
        <v>8623</v>
      </c>
    </row>
    <row r="63" spans="1:14" ht="30.75" customHeight="1" thickBot="1">
      <c r="A63" s="490">
        <v>57</v>
      </c>
      <c r="B63" s="491" t="s">
        <v>12</v>
      </c>
      <c r="C63" s="636">
        <v>36669</v>
      </c>
      <c r="D63" s="636">
        <v>21594</v>
      </c>
      <c r="E63" s="636">
        <v>15075</v>
      </c>
      <c r="F63" s="636">
        <v>12897</v>
      </c>
      <c r="G63" s="636">
        <v>6037</v>
      </c>
      <c r="H63" s="636">
        <v>6860</v>
      </c>
      <c r="I63" s="636">
        <v>9851</v>
      </c>
      <c r="J63" s="636">
        <v>5279</v>
      </c>
      <c r="K63" s="636">
        <v>4572</v>
      </c>
      <c r="L63" s="636">
        <v>59417</v>
      </c>
      <c r="M63" s="636">
        <v>32910</v>
      </c>
      <c r="N63" s="636">
        <v>26507</v>
      </c>
    </row>
    <row r="64" spans="1:14" ht="30.75" customHeight="1" thickBot="1">
      <c r="A64" s="490">
        <v>58</v>
      </c>
      <c r="B64" s="491" t="s">
        <v>13</v>
      </c>
      <c r="C64" s="636">
        <v>66489</v>
      </c>
      <c r="D64" s="636">
        <v>42510</v>
      </c>
      <c r="E64" s="636">
        <v>23979</v>
      </c>
      <c r="F64" s="636">
        <v>33011</v>
      </c>
      <c r="G64" s="636">
        <v>15835</v>
      </c>
      <c r="H64" s="636">
        <v>17176</v>
      </c>
      <c r="I64" s="636">
        <v>17316</v>
      </c>
      <c r="J64" s="636">
        <v>9701</v>
      </c>
      <c r="K64" s="636">
        <v>7615</v>
      </c>
      <c r="L64" s="636">
        <v>116816</v>
      </c>
      <c r="M64" s="636">
        <v>68046</v>
      </c>
      <c r="N64" s="636">
        <v>48770</v>
      </c>
    </row>
    <row r="65" spans="1:14" ht="30.75" customHeight="1" thickBot="1">
      <c r="A65" s="490">
        <v>59</v>
      </c>
      <c r="B65" s="491" t="s">
        <v>14</v>
      </c>
      <c r="C65" s="636">
        <v>139714</v>
      </c>
      <c r="D65" s="636">
        <v>80056</v>
      </c>
      <c r="E65" s="636">
        <v>59658</v>
      </c>
      <c r="F65" s="636">
        <v>35887</v>
      </c>
      <c r="G65" s="636">
        <v>20057</v>
      </c>
      <c r="H65" s="636">
        <v>15830</v>
      </c>
      <c r="I65" s="636">
        <v>25008</v>
      </c>
      <c r="J65" s="636">
        <v>12753</v>
      </c>
      <c r="K65" s="636">
        <v>12255</v>
      </c>
      <c r="L65" s="636">
        <v>200609</v>
      </c>
      <c r="M65" s="636">
        <v>112866</v>
      </c>
      <c r="N65" s="636">
        <v>87743</v>
      </c>
    </row>
    <row r="66" spans="1:14" ht="30.75" customHeight="1" thickBot="1">
      <c r="A66" s="490">
        <v>60</v>
      </c>
      <c r="B66" s="491" t="s">
        <v>107</v>
      </c>
      <c r="C66" s="636">
        <v>58858</v>
      </c>
      <c r="D66" s="636">
        <v>37981</v>
      </c>
      <c r="E66" s="636">
        <v>20877</v>
      </c>
      <c r="F66" s="636">
        <v>32869</v>
      </c>
      <c r="G66" s="636">
        <v>18378</v>
      </c>
      <c r="H66" s="636">
        <v>14491</v>
      </c>
      <c r="I66" s="636">
        <v>18960</v>
      </c>
      <c r="J66" s="636">
        <v>11309</v>
      </c>
      <c r="K66" s="636">
        <v>7651</v>
      </c>
      <c r="L66" s="636">
        <v>110687</v>
      </c>
      <c r="M66" s="636">
        <v>67668</v>
      </c>
      <c r="N66" s="636">
        <v>43019</v>
      </c>
    </row>
    <row r="67" spans="1:14" ht="30.75" customHeight="1" thickBot="1">
      <c r="A67" s="490">
        <v>61</v>
      </c>
      <c r="B67" s="491" t="s">
        <v>108</v>
      </c>
      <c r="C67" s="636">
        <v>112730</v>
      </c>
      <c r="D67" s="636">
        <v>67285</v>
      </c>
      <c r="E67" s="636">
        <v>45445</v>
      </c>
      <c r="F67" s="636">
        <v>29440</v>
      </c>
      <c r="G67" s="636">
        <v>13597</v>
      </c>
      <c r="H67" s="636">
        <v>15843</v>
      </c>
      <c r="I67" s="636">
        <v>28350</v>
      </c>
      <c r="J67" s="636">
        <v>15528</v>
      </c>
      <c r="K67" s="636">
        <v>12822</v>
      </c>
      <c r="L67" s="636">
        <v>170520</v>
      </c>
      <c r="M67" s="636">
        <v>96410</v>
      </c>
      <c r="N67" s="636">
        <v>74110</v>
      </c>
    </row>
    <row r="68" spans="1:14" ht="30.75" customHeight="1" thickBot="1">
      <c r="A68" s="490">
        <v>62</v>
      </c>
      <c r="B68" s="491" t="s">
        <v>109</v>
      </c>
      <c r="C68" s="636">
        <v>7004</v>
      </c>
      <c r="D68" s="636">
        <v>4173</v>
      </c>
      <c r="E68" s="636">
        <v>2831</v>
      </c>
      <c r="F68" s="636">
        <v>2431</v>
      </c>
      <c r="G68" s="636">
        <v>1170</v>
      </c>
      <c r="H68" s="636">
        <v>1261</v>
      </c>
      <c r="I68" s="636">
        <v>2985</v>
      </c>
      <c r="J68" s="636">
        <v>1758</v>
      </c>
      <c r="K68" s="636">
        <v>1227</v>
      </c>
      <c r="L68" s="636">
        <v>12420</v>
      </c>
      <c r="M68" s="636">
        <v>7101</v>
      </c>
      <c r="N68" s="636">
        <v>5319</v>
      </c>
    </row>
    <row r="69" spans="1:14" ht="30.75" customHeight="1" thickBot="1">
      <c r="A69" s="490">
        <v>63</v>
      </c>
      <c r="B69" s="491" t="s">
        <v>104</v>
      </c>
      <c r="C69" s="636">
        <v>44689</v>
      </c>
      <c r="D69" s="636">
        <v>27187</v>
      </c>
      <c r="E69" s="636">
        <v>17502</v>
      </c>
      <c r="F69" s="636">
        <v>26955</v>
      </c>
      <c r="G69" s="636">
        <v>13249</v>
      </c>
      <c r="H69" s="636">
        <v>13706</v>
      </c>
      <c r="I69" s="636">
        <v>12547</v>
      </c>
      <c r="J69" s="636">
        <v>6943</v>
      </c>
      <c r="K69" s="636">
        <v>5604</v>
      </c>
      <c r="L69" s="636">
        <v>84191</v>
      </c>
      <c r="M69" s="636">
        <v>47379</v>
      </c>
      <c r="N69" s="636">
        <v>36812</v>
      </c>
    </row>
    <row r="70" spans="1:14" ht="30.75" customHeight="1" thickBot="1">
      <c r="A70" s="490">
        <v>64</v>
      </c>
      <c r="B70" s="491" t="s">
        <v>105</v>
      </c>
      <c r="C70" s="636">
        <v>49953</v>
      </c>
      <c r="D70" s="636">
        <v>29438</v>
      </c>
      <c r="E70" s="636">
        <v>20515</v>
      </c>
      <c r="F70" s="636">
        <v>24502</v>
      </c>
      <c r="G70" s="636">
        <v>11989</v>
      </c>
      <c r="H70" s="636">
        <v>12513</v>
      </c>
      <c r="I70" s="636">
        <v>11223</v>
      </c>
      <c r="J70" s="636">
        <v>6314</v>
      </c>
      <c r="K70" s="636">
        <v>4909</v>
      </c>
      <c r="L70" s="636">
        <v>85678</v>
      </c>
      <c r="M70" s="636">
        <v>47741</v>
      </c>
      <c r="N70" s="636">
        <v>37937</v>
      </c>
    </row>
    <row r="71" spans="1:14" ht="30.75" customHeight="1" thickBot="1">
      <c r="A71" s="490">
        <v>65</v>
      </c>
      <c r="B71" s="491" t="s">
        <v>106</v>
      </c>
      <c r="C71" s="636">
        <v>31788</v>
      </c>
      <c r="D71" s="636">
        <v>18538</v>
      </c>
      <c r="E71" s="636">
        <v>13250</v>
      </c>
      <c r="F71" s="636">
        <v>12426</v>
      </c>
      <c r="G71" s="636">
        <v>6629</v>
      </c>
      <c r="H71" s="636">
        <v>5797</v>
      </c>
      <c r="I71" s="636">
        <v>15742</v>
      </c>
      <c r="J71" s="636">
        <v>9829</v>
      </c>
      <c r="K71" s="636">
        <v>5913</v>
      </c>
      <c r="L71" s="636">
        <v>59956</v>
      </c>
      <c r="M71" s="636">
        <v>34996</v>
      </c>
      <c r="N71" s="636">
        <v>24960</v>
      </c>
    </row>
    <row r="72" spans="1:14" ht="30.75" customHeight="1" thickBot="1">
      <c r="A72" s="490">
        <v>66</v>
      </c>
      <c r="B72" s="491" t="s">
        <v>87</v>
      </c>
      <c r="C72" s="636">
        <v>32518</v>
      </c>
      <c r="D72" s="636">
        <v>21243</v>
      </c>
      <c r="E72" s="636">
        <v>11275</v>
      </c>
      <c r="F72" s="636">
        <v>36245</v>
      </c>
      <c r="G72" s="636">
        <v>18743</v>
      </c>
      <c r="H72" s="636">
        <v>17502</v>
      </c>
      <c r="I72" s="636">
        <v>10874</v>
      </c>
      <c r="J72" s="636">
        <v>6718</v>
      </c>
      <c r="K72" s="636">
        <v>4156</v>
      </c>
      <c r="L72" s="636">
        <v>79637</v>
      </c>
      <c r="M72" s="636">
        <v>46704</v>
      </c>
      <c r="N72" s="636">
        <v>32933</v>
      </c>
    </row>
    <row r="73" spans="1:14" ht="30.75" customHeight="1" thickBot="1">
      <c r="A73" s="490">
        <v>67</v>
      </c>
      <c r="B73" s="491" t="s">
        <v>88</v>
      </c>
      <c r="C73" s="636">
        <v>136719</v>
      </c>
      <c r="D73" s="636">
        <v>81933</v>
      </c>
      <c r="E73" s="636">
        <v>54786</v>
      </c>
      <c r="F73" s="636">
        <v>13511</v>
      </c>
      <c r="G73" s="636">
        <v>5885</v>
      </c>
      <c r="H73" s="636">
        <v>7626</v>
      </c>
      <c r="I73" s="636">
        <v>14185</v>
      </c>
      <c r="J73" s="636">
        <v>7029</v>
      </c>
      <c r="K73" s="636">
        <v>7156</v>
      </c>
      <c r="L73" s="636">
        <v>164415</v>
      </c>
      <c r="M73" s="636">
        <v>94847</v>
      </c>
      <c r="N73" s="636">
        <v>69568</v>
      </c>
    </row>
    <row r="74" spans="1:14" ht="30.75" customHeight="1" thickBot="1">
      <c r="A74" s="492">
        <v>68</v>
      </c>
      <c r="B74" s="491" t="s">
        <v>89</v>
      </c>
      <c r="C74" s="636">
        <v>29776</v>
      </c>
      <c r="D74" s="636">
        <v>18766</v>
      </c>
      <c r="E74" s="636">
        <v>11010</v>
      </c>
      <c r="F74" s="636">
        <v>22910</v>
      </c>
      <c r="G74" s="636">
        <v>11153</v>
      </c>
      <c r="H74" s="636">
        <v>11757</v>
      </c>
      <c r="I74" s="636">
        <v>6683</v>
      </c>
      <c r="J74" s="636">
        <v>3913</v>
      </c>
      <c r="K74" s="636">
        <v>2770</v>
      </c>
      <c r="L74" s="636">
        <v>59369</v>
      </c>
      <c r="M74" s="636">
        <v>33832</v>
      </c>
      <c r="N74" s="636">
        <v>25537</v>
      </c>
    </row>
    <row r="75" spans="1:14" ht="30.75" customHeight="1" thickBot="1">
      <c r="A75" s="492">
        <v>69</v>
      </c>
      <c r="B75" s="491" t="s">
        <v>128</v>
      </c>
      <c r="C75" s="636">
        <v>6719</v>
      </c>
      <c r="D75" s="636">
        <v>4465</v>
      </c>
      <c r="E75" s="636">
        <v>2254</v>
      </c>
      <c r="F75" s="636">
        <v>4211</v>
      </c>
      <c r="G75" s="636">
        <v>2004</v>
      </c>
      <c r="H75" s="636">
        <v>2207</v>
      </c>
      <c r="I75" s="636">
        <v>1257</v>
      </c>
      <c r="J75" s="636">
        <v>792</v>
      </c>
      <c r="K75" s="636">
        <v>465</v>
      </c>
      <c r="L75" s="636">
        <v>12187</v>
      </c>
      <c r="M75" s="636">
        <v>7261</v>
      </c>
      <c r="N75" s="636">
        <v>4926</v>
      </c>
    </row>
    <row r="76" spans="1:14" ht="30.75" customHeight="1" thickBot="1">
      <c r="A76" s="492">
        <v>70</v>
      </c>
      <c r="B76" s="491" t="s">
        <v>129</v>
      </c>
      <c r="C76" s="636">
        <v>24147</v>
      </c>
      <c r="D76" s="636">
        <v>15170</v>
      </c>
      <c r="E76" s="636">
        <v>8977</v>
      </c>
      <c r="F76" s="636">
        <v>15634</v>
      </c>
      <c r="G76" s="636">
        <v>8075</v>
      </c>
      <c r="H76" s="636">
        <v>7559</v>
      </c>
      <c r="I76" s="636">
        <v>5363</v>
      </c>
      <c r="J76" s="636">
        <v>3085</v>
      </c>
      <c r="K76" s="636">
        <v>2278</v>
      </c>
      <c r="L76" s="636">
        <v>45144</v>
      </c>
      <c r="M76" s="636">
        <v>26330</v>
      </c>
      <c r="N76" s="636">
        <v>18814</v>
      </c>
    </row>
    <row r="77" spans="1:14" ht="30.75" customHeight="1" thickBot="1">
      <c r="A77" s="492">
        <v>71</v>
      </c>
      <c r="B77" s="491" t="s">
        <v>130</v>
      </c>
      <c r="C77" s="636">
        <v>31958</v>
      </c>
      <c r="D77" s="636">
        <v>20150</v>
      </c>
      <c r="E77" s="636">
        <v>11808</v>
      </c>
      <c r="F77" s="636">
        <v>10888</v>
      </c>
      <c r="G77" s="636">
        <v>5327</v>
      </c>
      <c r="H77" s="636">
        <v>5561</v>
      </c>
      <c r="I77" s="636">
        <v>11312</v>
      </c>
      <c r="J77" s="636">
        <v>7242</v>
      </c>
      <c r="K77" s="636">
        <v>4070</v>
      </c>
      <c r="L77" s="636">
        <v>54158</v>
      </c>
      <c r="M77" s="636">
        <v>32719</v>
      </c>
      <c r="N77" s="636">
        <v>21439</v>
      </c>
    </row>
    <row r="78" spans="1:14" ht="30.75" customHeight="1" thickBot="1">
      <c r="A78" s="492">
        <v>72</v>
      </c>
      <c r="B78" s="491" t="s">
        <v>131</v>
      </c>
      <c r="C78" s="636">
        <v>25409</v>
      </c>
      <c r="D78" s="636">
        <v>14716</v>
      </c>
      <c r="E78" s="636">
        <v>10693</v>
      </c>
      <c r="F78" s="636">
        <v>11517</v>
      </c>
      <c r="G78" s="636">
        <v>5438</v>
      </c>
      <c r="H78" s="636">
        <v>6079</v>
      </c>
      <c r="I78" s="636">
        <v>6376</v>
      </c>
      <c r="J78" s="636">
        <v>3737</v>
      </c>
      <c r="K78" s="636">
        <v>2639</v>
      </c>
      <c r="L78" s="636">
        <v>43302</v>
      </c>
      <c r="M78" s="636">
        <v>23891</v>
      </c>
      <c r="N78" s="636">
        <v>19411</v>
      </c>
    </row>
    <row r="79" spans="1:14" ht="30.75" customHeight="1" thickBot="1">
      <c r="A79" s="492">
        <v>73</v>
      </c>
      <c r="B79" s="491" t="s">
        <v>132</v>
      </c>
      <c r="C79" s="636">
        <v>7677</v>
      </c>
      <c r="D79" s="636">
        <v>4155</v>
      </c>
      <c r="E79" s="636">
        <v>3522</v>
      </c>
      <c r="F79" s="636">
        <v>3684</v>
      </c>
      <c r="G79" s="636">
        <v>1667</v>
      </c>
      <c r="H79" s="636">
        <v>2017</v>
      </c>
      <c r="I79" s="636">
        <v>7458</v>
      </c>
      <c r="J79" s="636">
        <v>4511</v>
      </c>
      <c r="K79" s="636">
        <v>2947</v>
      </c>
      <c r="L79" s="636">
        <v>18819</v>
      </c>
      <c r="M79" s="636">
        <v>10333</v>
      </c>
      <c r="N79" s="636">
        <v>8486</v>
      </c>
    </row>
    <row r="80" spans="1:14" ht="30.75" customHeight="1" thickBot="1">
      <c r="A80" s="492">
        <v>74</v>
      </c>
      <c r="B80" s="491" t="s">
        <v>133</v>
      </c>
      <c r="C80" s="636">
        <v>41772</v>
      </c>
      <c r="D80" s="636">
        <v>25919</v>
      </c>
      <c r="E80" s="636">
        <v>15853</v>
      </c>
      <c r="F80" s="636">
        <v>4802</v>
      </c>
      <c r="G80" s="636">
        <v>2214</v>
      </c>
      <c r="H80" s="636">
        <v>2588</v>
      </c>
      <c r="I80" s="636">
        <v>4688</v>
      </c>
      <c r="J80" s="636">
        <v>2652</v>
      </c>
      <c r="K80" s="636">
        <v>2036</v>
      </c>
      <c r="L80" s="636">
        <v>51262</v>
      </c>
      <c r="M80" s="636">
        <v>30785</v>
      </c>
      <c r="N80" s="636">
        <v>20477</v>
      </c>
    </row>
    <row r="81" spans="1:14" ht="30.75" customHeight="1" thickBot="1">
      <c r="A81" s="492">
        <v>75</v>
      </c>
      <c r="B81" s="491" t="s">
        <v>134</v>
      </c>
      <c r="C81" s="636">
        <v>5061</v>
      </c>
      <c r="D81" s="636">
        <v>3345</v>
      </c>
      <c r="E81" s="636">
        <v>1716</v>
      </c>
      <c r="F81" s="636">
        <v>3420</v>
      </c>
      <c r="G81" s="636">
        <v>1692</v>
      </c>
      <c r="H81" s="636">
        <v>1728</v>
      </c>
      <c r="I81" s="636">
        <v>1720</v>
      </c>
      <c r="J81" s="636">
        <v>1093</v>
      </c>
      <c r="K81" s="636">
        <v>627</v>
      </c>
      <c r="L81" s="636">
        <v>10201</v>
      </c>
      <c r="M81" s="636">
        <v>6130</v>
      </c>
      <c r="N81" s="636">
        <v>4071</v>
      </c>
    </row>
    <row r="82" spans="1:14" ht="30.75" customHeight="1" thickBot="1">
      <c r="A82" s="492">
        <v>76</v>
      </c>
      <c r="B82" s="493" t="s">
        <v>135</v>
      </c>
      <c r="C82" s="636">
        <v>6030</v>
      </c>
      <c r="D82" s="636">
        <v>3758</v>
      </c>
      <c r="E82" s="636">
        <v>2272</v>
      </c>
      <c r="F82" s="636">
        <v>6798</v>
      </c>
      <c r="G82" s="636">
        <v>3910</v>
      </c>
      <c r="H82" s="636">
        <v>2888</v>
      </c>
      <c r="I82" s="636">
        <v>2419</v>
      </c>
      <c r="J82" s="636">
        <v>1428</v>
      </c>
      <c r="K82" s="636">
        <v>991</v>
      </c>
      <c r="L82" s="636">
        <v>15247</v>
      </c>
      <c r="M82" s="636">
        <v>9096</v>
      </c>
      <c r="N82" s="636">
        <v>6151</v>
      </c>
    </row>
    <row r="83" spans="1:14" ht="30.75" customHeight="1" thickBot="1">
      <c r="A83" s="492">
        <v>77</v>
      </c>
      <c r="B83" s="493" t="s">
        <v>136</v>
      </c>
      <c r="C83" s="636">
        <v>35779</v>
      </c>
      <c r="D83" s="636">
        <v>19183</v>
      </c>
      <c r="E83" s="636">
        <v>16596</v>
      </c>
      <c r="F83" s="636">
        <v>7495</v>
      </c>
      <c r="G83" s="636">
        <v>3649</v>
      </c>
      <c r="H83" s="636">
        <v>3846</v>
      </c>
      <c r="I83" s="636">
        <v>9464</v>
      </c>
      <c r="J83" s="636">
        <v>4343</v>
      </c>
      <c r="K83" s="636">
        <v>5121</v>
      </c>
      <c r="L83" s="636">
        <v>52738</v>
      </c>
      <c r="M83" s="636">
        <v>27175</v>
      </c>
      <c r="N83" s="636">
        <v>25563</v>
      </c>
    </row>
    <row r="84" spans="1:14" ht="30.75" customHeight="1" thickBot="1">
      <c r="A84" s="492">
        <v>78</v>
      </c>
      <c r="B84" s="493" t="s">
        <v>137</v>
      </c>
      <c r="C84" s="636">
        <v>41953</v>
      </c>
      <c r="D84" s="636">
        <v>26343</v>
      </c>
      <c r="E84" s="636">
        <v>15610</v>
      </c>
      <c r="F84" s="636">
        <v>5964</v>
      </c>
      <c r="G84" s="636">
        <v>2816</v>
      </c>
      <c r="H84" s="636">
        <v>3148</v>
      </c>
      <c r="I84" s="636">
        <v>7277</v>
      </c>
      <c r="J84" s="636">
        <v>4181</v>
      </c>
      <c r="K84" s="636">
        <v>3096</v>
      </c>
      <c r="L84" s="636">
        <v>55194</v>
      </c>
      <c r="M84" s="636">
        <v>33340</v>
      </c>
      <c r="N84" s="636">
        <v>21854</v>
      </c>
    </row>
    <row r="85" spans="1:14" ht="30.75" customHeight="1" thickBot="1">
      <c r="A85" s="492">
        <v>79</v>
      </c>
      <c r="B85" s="493" t="s">
        <v>138</v>
      </c>
      <c r="C85" s="636">
        <v>5112</v>
      </c>
      <c r="D85" s="636">
        <v>3153</v>
      </c>
      <c r="E85" s="636">
        <v>1959</v>
      </c>
      <c r="F85" s="636">
        <v>6709</v>
      </c>
      <c r="G85" s="636">
        <v>3539</v>
      </c>
      <c r="H85" s="636">
        <v>3170</v>
      </c>
      <c r="I85" s="636">
        <v>2362</v>
      </c>
      <c r="J85" s="636">
        <v>1284</v>
      </c>
      <c r="K85" s="636">
        <v>1078</v>
      </c>
      <c r="L85" s="636">
        <v>14183</v>
      </c>
      <c r="M85" s="636">
        <v>7976</v>
      </c>
      <c r="N85" s="636">
        <v>6207</v>
      </c>
    </row>
    <row r="86" spans="1:14" ht="30.75" customHeight="1" thickBot="1">
      <c r="A86" s="492">
        <v>80</v>
      </c>
      <c r="B86" s="493" t="s">
        <v>38</v>
      </c>
      <c r="C86" s="636">
        <v>38472</v>
      </c>
      <c r="D86" s="636">
        <v>25841</v>
      </c>
      <c r="E86" s="636">
        <v>12631</v>
      </c>
      <c r="F86" s="636">
        <v>16557</v>
      </c>
      <c r="G86" s="636">
        <v>8802</v>
      </c>
      <c r="H86" s="636">
        <v>7755</v>
      </c>
      <c r="I86" s="636">
        <v>15344</v>
      </c>
      <c r="J86" s="636">
        <v>9186</v>
      </c>
      <c r="K86" s="636">
        <v>6158</v>
      </c>
      <c r="L86" s="636">
        <v>70373</v>
      </c>
      <c r="M86" s="636">
        <v>43829</v>
      </c>
      <c r="N86" s="636">
        <v>26544</v>
      </c>
    </row>
    <row r="87" spans="1:14" ht="30.75" customHeight="1" thickBot="1">
      <c r="A87" s="492">
        <v>81</v>
      </c>
      <c r="B87" s="493" t="s">
        <v>157</v>
      </c>
      <c r="C87" s="636">
        <v>44019</v>
      </c>
      <c r="D87" s="636">
        <v>26661</v>
      </c>
      <c r="E87" s="636">
        <v>17358</v>
      </c>
      <c r="F87" s="636">
        <v>16554</v>
      </c>
      <c r="G87" s="636">
        <v>8559</v>
      </c>
      <c r="H87" s="636">
        <v>7995</v>
      </c>
      <c r="I87" s="636">
        <v>9140</v>
      </c>
      <c r="J87" s="636">
        <v>4915</v>
      </c>
      <c r="K87" s="636">
        <v>4225</v>
      </c>
      <c r="L87" s="636">
        <v>69713</v>
      </c>
      <c r="M87" s="636">
        <v>40135</v>
      </c>
      <c r="N87" s="636">
        <v>29578</v>
      </c>
    </row>
    <row r="88" spans="1:14" ht="30.75" customHeight="1" thickBot="1">
      <c r="A88" s="492"/>
      <c r="B88" s="493" t="s">
        <v>698</v>
      </c>
      <c r="C88" s="636">
        <v>4470</v>
      </c>
      <c r="D88" s="636">
        <v>2373</v>
      </c>
      <c r="E88" s="636">
        <v>2097</v>
      </c>
      <c r="F88" s="636">
        <v>1</v>
      </c>
      <c r="G88" s="636">
        <v>1</v>
      </c>
      <c r="H88" s="636">
        <v>0</v>
      </c>
      <c r="I88" s="636">
        <v>1386</v>
      </c>
      <c r="J88" s="636">
        <v>820</v>
      </c>
      <c r="K88" s="636">
        <v>566</v>
      </c>
      <c r="L88" s="636">
        <v>5857</v>
      </c>
      <c r="M88" s="636">
        <v>3194</v>
      </c>
      <c r="N88" s="636">
        <v>2663</v>
      </c>
    </row>
    <row r="89" spans="1:14" ht="30.75" customHeight="1" thickBot="1">
      <c r="A89" s="778" t="s">
        <v>541</v>
      </c>
      <c r="B89" s="778"/>
      <c r="C89" s="637">
        <v>8871261</v>
      </c>
      <c r="D89" s="637">
        <v>5205952</v>
      </c>
      <c r="E89" s="637">
        <v>3665309</v>
      </c>
      <c r="F89" s="637">
        <v>2716846</v>
      </c>
      <c r="G89" s="637">
        <v>1412513</v>
      </c>
      <c r="H89" s="637">
        <v>1304333</v>
      </c>
      <c r="I89" s="637">
        <v>2417639</v>
      </c>
      <c r="J89" s="637">
        <v>1205030</v>
      </c>
      <c r="K89" s="637">
        <v>1212609</v>
      </c>
      <c r="L89" s="637">
        <v>14005746</v>
      </c>
      <c r="M89" s="637">
        <v>7823495</v>
      </c>
      <c r="N89" s="637">
        <v>6182251</v>
      </c>
    </row>
    <row r="90" spans="1:14" ht="30.75" customHeight="1">
      <c r="A90" s="263"/>
      <c r="B90" s="263"/>
      <c r="C90" s="263"/>
      <c r="D90" s="263"/>
      <c r="E90" s="263"/>
      <c r="F90" s="263"/>
      <c r="G90" s="263"/>
      <c r="H90" s="263"/>
      <c r="I90" s="121"/>
      <c r="J90" s="121"/>
      <c r="K90" s="121"/>
      <c r="N90" s="121"/>
    </row>
    <row r="91" spans="1:14" ht="30.75" customHeight="1">
      <c r="A91" s="263"/>
      <c r="B91" s="263"/>
      <c r="C91" s="263"/>
      <c r="D91" s="263"/>
      <c r="E91" s="263"/>
      <c r="F91" s="263"/>
      <c r="G91" s="263"/>
      <c r="H91" s="263"/>
      <c r="I91" s="121"/>
      <c r="J91" s="121"/>
      <c r="K91" s="121"/>
      <c r="L91" s="274"/>
    </row>
    <row r="92" spans="1:14" ht="30.75" customHeight="1">
      <c r="A92" s="263"/>
      <c r="B92" s="263"/>
      <c r="C92" s="263"/>
      <c r="D92" s="305"/>
      <c r="E92" s="305"/>
      <c r="F92" s="305"/>
      <c r="G92" s="305"/>
      <c r="H92" s="305"/>
      <c r="I92" s="305"/>
      <c r="J92" s="305"/>
      <c r="L92" s="121"/>
    </row>
    <row r="93" spans="1:14" ht="30.75" customHeight="1">
      <c r="A93" s="263"/>
      <c r="B93" s="263"/>
      <c r="C93" s="263"/>
      <c r="D93" s="263"/>
      <c r="E93" s="263"/>
      <c r="F93" s="263"/>
      <c r="G93" s="263"/>
      <c r="H93" s="263"/>
    </row>
    <row r="94" spans="1:14" ht="30.75" customHeight="1">
      <c r="A94" s="263"/>
      <c r="B94" s="263"/>
      <c r="C94" s="263"/>
      <c r="D94" s="263"/>
      <c r="E94" s="263"/>
      <c r="F94" s="263"/>
      <c r="G94" s="263"/>
      <c r="H94" s="263"/>
    </row>
    <row r="95" spans="1:14" ht="30.75" customHeight="1">
      <c r="A95" s="263"/>
      <c r="B95" s="263"/>
      <c r="C95" s="263"/>
      <c r="D95" s="263"/>
      <c r="E95" s="263"/>
      <c r="F95" s="263"/>
      <c r="G95" s="263"/>
      <c r="H95" s="263"/>
    </row>
    <row r="96" spans="1:14" ht="30.75" customHeight="1">
      <c r="I96" s="121"/>
    </row>
  </sheetData>
  <mergeCells count="8">
    <mergeCell ref="I4:K4"/>
    <mergeCell ref="L4:N4"/>
    <mergeCell ref="M3:N3"/>
    <mergeCell ref="A89:B89"/>
    <mergeCell ref="A4:A6"/>
    <mergeCell ref="B4:B6"/>
    <mergeCell ref="C4:E4"/>
    <mergeCell ref="F4:H4"/>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ayfa3">
    <tabColor theme="4" tint="0.39997558519241921"/>
  </sheetPr>
  <dimension ref="A1:S72"/>
  <sheetViews>
    <sheetView showGridLines="0" showWhiteSpace="0" zoomScale="91" zoomScaleNormal="91" workbookViewId="0">
      <selection activeCell="A53" sqref="A53"/>
    </sheetView>
  </sheetViews>
  <sheetFormatPr defaultColWidth="9.28515625" defaultRowHeight="15"/>
  <cols>
    <col min="1" max="1" width="75.5703125" style="2" customWidth="1"/>
    <col min="2" max="2" width="12" style="2" customWidth="1"/>
    <col min="3" max="3" width="11.7109375" style="2" customWidth="1"/>
    <col min="4" max="4" width="12.28515625" style="2" customWidth="1"/>
    <col min="5" max="5" width="11.28515625" style="2" customWidth="1"/>
    <col min="6" max="6" width="9.5703125" style="2" customWidth="1"/>
    <col min="7" max="7" width="11.7109375" style="2" customWidth="1"/>
    <col min="8" max="8" width="11.140625" style="25" customWidth="1"/>
    <col min="9" max="9" width="10.140625" style="25" customWidth="1"/>
    <col min="10" max="10" width="10.42578125" style="25" customWidth="1"/>
    <col min="11" max="11" width="10.5703125" style="25" customWidth="1"/>
    <col min="12" max="12" width="11.42578125" style="25" customWidth="1"/>
    <col min="13" max="13" width="11.7109375" style="25" customWidth="1"/>
    <col min="14" max="16" width="11.7109375" style="2" customWidth="1"/>
    <col min="17" max="17" width="9.28515625" style="2"/>
    <col min="18" max="18" width="9.5703125" style="2" bestFit="1" customWidth="1"/>
    <col min="19" max="16384" width="9.28515625" style="2"/>
  </cols>
  <sheetData>
    <row r="1" spans="1:19" ht="19.149999999999999" customHeight="1"/>
    <row r="2" spans="1:19" ht="27" customHeight="1">
      <c r="A2" s="70" t="s">
        <v>198</v>
      </c>
      <c r="B2" s="70"/>
      <c r="C2" s="70"/>
      <c r="D2" s="70"/>
      <c r="E2" s="70"/>
      <c r="F2" s="70"/>
      <c r="G2" s="70"/>
    </row>
    <row r="3" spans="1:19" s="12" customFormat="1" ht="15" customHeight="1">
      <c r="A3" s="782" t="s">
        <v>213</v>
      </c>
      <c r="B3" s="782"/>
      <c r="C3" s="782"/>
      <c r="D3" s="782"/>
      <c r="E3" s="782"/>
      <c r="F3" s="782"/>
      <c r="G3" s="782"/>
      <c r="H3" s="782"/>
      <c r="I3" s="782"/>
      <c r="J3" s="782"/>
      <c r="K3" s="782"/>
    </row>
    <row r="4" spans="1:19" s="12" customFormat="1" ht="37.9" customHeight="1">
      <c r="A4" s="613" t="s">
        <v>673</v>
      </c>
      <c r="B4" s="618"/>
      <c r="C4" s="618"/>
      <c r="D4" s="618"/>
      <c r="E4" s="618"/>
      <c r="F4" s="618"/>
      <c r="G4" s="618"/>
      <c r="H4" s="618"/>
      <c r="I4" s="618"/>
      <c r="J4" s="618"/>
      <c r="K4" s="618"/>
      <c r="L4" s="618"/>
      <c r="M4" s="618"/>
      <c r="N4" s="618"/>
      <c r="O4" s="618"/>
      <c r="P4" s="618"/>
    </row>
    <row r="5" spans="1:19" s="12" customFormat="1" ht="48" customHeight="1">
      <c r="A5" s="494" t="s">
        <v>112</v>
      </c>
      <c r="B5" s="421">
        <v>2009</v>
      </c>
      <c r="C5" s="400">
        <v>2010</v>
      </c>
      <c r="D5" s="400">
        <v>2011</v>
      </c>
      <c r="E5" s="400">
        <v>2012</v>
      </c>
      <c r="F5" s="400">
        <v>2013</v>
      </c>
      <c r="G5" s="400">
        <v>2014</v>
      </c>
      <c r="H5" s="400">
        <v>2015</v>
      </c>
      <c r="I5" s="400">
        <v>2016</v>
      </c>
      <c r="J5" s="400">
        <v>2017</v>
      </c>
      <c r="K5" s="400">
        <v>2018</v>
      </c>
      <c r="L5" s="400">
        <v>2019</v>
      </c>
      <c r="M5" s="400">
        <v>2020</v>
      </c>
      <c r="N5" s="625" t="s">
        <v>900</v>
      </c>
      <c r="O5" s="602" t="s">
        <v>902</v>
      </c>
      <c r="P5" s="624" t="s">
        <v>908</v>
      </c>
    </row>
    <row r="6" spans="1:19" s="12" customFormat="1" ht="21.75" customHeight="1">
      <c r="A6" s="495" t="s">
        <v>369</v>
      </c>
      <c r="B6" s="496">
        <v>419708</v>
      </c>
      <c r="C6" s="496">
        <v>346236</v>
      </c>
      <c r="D6" s="496">
        <v>471602</v>
      </c>
      <c r="E6" s="496">
        <v>357807</v>
      </c>
      <c r="F6" s="496">
        <v>325430</v>
      </c>
      <c r="G6" s="496">
        <v>352029</v>
      </c>
      <c r="H6" s="496">
        <v>486776</v>
      </c>
      <c r="I6" s="496">
        <v>418562</v>
      </c>
      <c r="J6" s="496">
        <v>428264</v>
      </c>
      <c r="K6" s="496">
        <v>463967</v>
      </c>
      <c r="L6" s="496">
        <v>383885</v>
      </c>
      <c r="M6" s="496">
        <v>370960</v>
      </c>
      <c r="N6" s="496">
        <v>444409</v>
      </c>
      <c r="O6" s="496">
        <v>370059</v>
      </c>
      <c r="P6" s="496">
        <v>99007</v>
      </c>
      <c r="Q6" s="270"/>
      <c r="R6" s="270"/>
      <c r="S6" s="270"/>
    </row>
    <row r="7" spans="1:19" s="12" customFormat="1" ht="21.75" customHeight="1">
      <c r="A7" s="495" t="s">
        <v>370</v>
      </c>
      <c r="B7" s="496">
        <v>7531</v>
      </c>
      <c r="C7" s="496">
        <v>7696</v>
      </c>
      <c r="D7" s="496">
        <v>8040</v>
      </c>
      <c r="E7" s="496">
        <v>8981</v>
      </c>
      <c r="F7" s="496">
        <v>8157</v>
      </c>
      <c r="G7" s="496">
        <v>11935</v>
      </c>
      <c r="H7" s="496">
        <v>11751</v>
      </c>
      <c r="I7" s="496">
        <v>11094</v>
      </c>
      <c r="J7" s="496">
        <v>12021</v>
      </c>
      <c r="K7" s="496">
        <v>11428</v>
      </c>
      <c r="L7" s="496">
        <v>10614</v>
      </c>
      <c r="M7" s="496">
        <v>8814</v>
      </c>
      <c r="N7" s="496">
        <v>9964</v>
      </c>
      <c r="O7" s="496">
        <v>11290</v>
      </c>
      <c r="P7" s="496">
        <v>2510</v>
      </c>
      <c r="Q7" s="270"/>
      <c r="R7" s="270"/>
      <c r="S7" s="270"/>
    </row>
    <row r="8" spans="1:19" s="12" customFormat="1" ht="21.75" customHeight="1">
      <c r="A8" s="495" t="s">
        <v>376</v>
      </c>
      <c r="B8" s="496">
        <v>21</v>
      </c>
      <c r="C8" s="496">
        <v>34</v>
      </c>
      <c r="D8" s="496">
        <v>35</v>
      </c>
      <c r="E8" s="496">
        <v>44</v>
      </c>
      <c r="F8" s="496">
        <v>61</v>
      </c>
      <c r="G8" s="496">
        <v>145</v>
      </c>
      <c r="H8" s="496">
        <v>182</v>
      </c>
      <c r="I8" s="496">
        <v>181</v>
      </c>
      <c r="J8" s="496">
        <v>632</v>
      </c>
      <c r="K8" s="496">
        <v>715</v>
      </c>
      <c r="L8" s="496">
        <v>380</v>
      </c>
      <c r="M8" s="496">
        <v>197</v>
      </c>
      <c r="N8" s="496">
        <v>239</v>
      </c>
      <c r="O8" s="496">
        <v>263</v>
      </c>
      <c r="P8" s="496">
        <v>21</v>
      </c>
      <c r="R8" s="270"/>
      <c r="S8" s="270"/>
    </row>
    <row r="9" spans="1:19" s="12" customFormat="1" ht="21.75" customHeight="1">
      <c r="A9" s="495" t="s">
        <v>377</v>
      </c>
      <c r="B9" s="496">
        <v>127635</v>
      </c>
      <c r="C9" s="496">
        <v>135088</v>
      </c>
      <c r="D9" s="496">
        <v>181950</v>
      </c>
      <c r="E9" s="496">
        <v>152823</v>
      </c>
      <c r="F9" s="496">
        <v>138907</v>
      </c>
      <c r="G9" s="496">
        <v>161615</v>
      </c>
      <c r="H9" s="496">
        <v>200804</v>
      </c>
      <c r="I9" s="496">
        <v>178771</v>
      </c>
      <c r="J9" s="496">
        <v>179219</v>
      </c>
      <c r="K9" s="496">
        <v>164491</v>
      </c>
      <c r="L9" s="496">
        <v>171617</v>
      </c>
      <c r="M9" s="496">
        <v>202348</v>
      </c>
      <c r="N9" s="496">
        <v>259066</v>
      </c>
      <c r="O9" s="496">
        <v>224741</v>
      </c>
      <c r="P9" s="496">
        <v>52747</v>
      </c>
      <c r="R9" s="270"/>
      <c r="S9" s="270"/>
    </row>
    <row r="10" spans="1:19" s="12" customFormat="1" ht="21.75" customHeight="1">
      <c r="A10" s="495" t="s">
        <v>914</v>
      </c>
      <c r="B10" s="496">
        <v>225261</v>
      </c>
      <c r="C10" s="496">
        <v>191132</v>
      </c>
      <c r="D10" s="496">
        <v>239109</v>
      </c>
      <c r="E10" s="496">
        <v>216096</v>
      </c>
      <c r="F10" s="496">
        <v>194977</v>
      </c>
      <c r="G10" s="496">
        <v>219248</v>
      </c>
      <c r="H10" s="496">
        <v>245632</v>
      </c>
      <c r="I10" s="496">
        <v>238437</v>
      </c>
      <c r="J10" s="496">
        <v>249774</v>
      </c>
      <c r="K10" s="496">
        <v>232816</v>
      </c>
      <c r="L10" s="496">
        <v>222629</v>
      </c>
      <c r="M10" s="496">
        <v>264929</v>
      </c>
      <c r="N10" s="496">
        <v>346045</v>
      </c>
      <c r="O10" s="496">
        <v>296349</v>
      </c>
      <c r="P10" s="496">
        <v>68252</v>
      </c>
      <c r="Q10" s="270"/>
      <c r="R10" s="270"/>
      <c r="S10" s="270"/>
    </row>
    <row r="11" spans="1:19" s="12" customFormat="1" ht="21.75" customHeight="1">
      <c r="A11" s="497" t="s">
        <v>372</v>
      </c>
      <c r="B11" s="496">
        <v>1885</v>
      </c>
      <c r="C11" s="496">
        <v>2089</v>
      </c>
      <c r="D11" s="496">
        <v>2226</v>
      </c>
      <c r="E11" s="496">
        <v>2247</v>
      </c>
      <c r="F11" s="496">
        <v>1705</v>
      </c>
      <c r="G11" s="496">
        <v>1526</v>
      </c>
      <c r="H11" s="496">
        <v>3629</v>
      </c>
      <c r="I11" s="496">
        <v>4685</v>
      </c>
      <c r="J11" s="496">
        <v>4272</v>
      </c>
      <c r="K11" s="496">
        <v>4112</v>
      </c>
      <c r="L11" s="496">
        <v>4709</v>
      </c>
      <c r="M11" s="496">
        <v>3384</v>
      </c>
      <c r="N11" s="496">
        <v>3308</v>
      </c>
      <c r="O11" s="496">
        <v>4279</v>
      </c>
      <c r="P11" s="496">
        <v>1013</v>
      </c>
      <c r="R11" s="270"/>
      <c r="S11" s="270"/>
    </row>
    <row r="12" spans="1:19" s="12" customFormat="1" ht="30" customHeight="1">
      <c r="A12" s="497" t="s">
        <v>373</v>
      </c>
      <c r="B12" s="496">
        <v>2647</v>
      </c>
      <c r="C12" s="496">
        <v>3045</v>
      </c>
      <c r="D12" s="496">
        <v>3001</v>
      </c>
      <c r="E12" s="496">
        <v>2649</v>
      </c>
      <c r="F12" s="496">
        <v>1346</v>
      </c>
      <c r="G12" s="496">
        <v>1847</v>
      </c>
      <c r="H12" s="496">
        <v>2819</v>
      </c>
      <c r="I12" s="496">
        <v>2876</v>
      </c>
      <c r="J12" s="496">
        <v>3324</v>
      </c>
      <c r="K12" s="496">
        <v>3069</v>
      </c>
      <c r="L12" s="496">
        <v>2881</v>
      </c>
      <c r="M12" s="496">
        <v>2576</v>
      </c>
      <c r="N12" s="496">
        <v>3158</v>
      </c>
      <c r="O12" s="496">
        <v>3496</v>
      </c>
      <c r="P12" s="496">
        <v>843</v>
      </c>
      <c r="R12" s="270"/>
      <c r="S12" s="270"/>
    </row>
    <row r="13" spans="1:19" s="12" customFormat="1" ht="29.25" customHeight="1">
      <c r="A13" s="497" t="s">
        <v>814</v>
      </c>
      <c r="B13" s="496">
        <v>5969</v>
      </c>
      <c r="C13" s="496">
        <v>6264</v>
      </c>
      <c r="D13" s="496">
        <v>6235</v>
      </c>
      <c r="E13" s="496">
        <v>5271</v>
      </c>
      <c r="F13" s="496">
        <v>2372</v>
      </c>
      <c r="G13" s="496">
        <v>3477</v>
      </c>
      <c r="H13" s="496">
        <v>5185</v>
      </c>
      <c r="I13" s="496">
        <v>5244</v>
      </c>
      <c r="J13" s="496">
        <v>7102</v>
      </c>
      <c r="K13" s="496">
        <v>6105</v>
      </c>
      <c r="L13" s="496">
        <v>5485</v>
      </c>
      <c r="M13" s="496">
        <v>4922</v>
      </c>
      <c r="N13" s="496">
        <v>6083</v>
      </c>
      <c r="O13" s="496">
        <v>6659</v>
      </c>
      <c r="P13" s="496">
        <v>1569</v>
      </c>
      <c r="R13" s="270"/>
      <c r="S13" s="270"/>
    </row>
    <row r="14" spans="1:19" s="12" customFormat="1" ht="21.75" customHeight="1">
      <c r="A14" s="495" t="s">
        <v>378</v>
      </c>
      <c r="B14" s="496">
        <v>0</v>
      </c>
      <c r="C14" s="496">
        <v>77</v>
      </c>
      <c r="D14" s="496">
        <v>45</v>
      </c>
      <c r="E14" s="496">
        <v>60</v>
      </c>
      <c r="F14" s="496">
        <v>92</v>
      </c>
      <c r="G14" s="496">
        <v>608</v>
      </c>
      <c r="H14" s="498">
        <v>970</v>
      </c>
      <c r="I14" s="498">
        <v>530</v>
      </c>
      <c r="J14" s="498">
        <v>563</v>
      </c>
      <c r="K14" s="498">
        <v>582</v>
      </c>
      <c r="L14" s="498">
        <v>563</v>
      </c>
      <c r="M14" s="498">
        <v>636</v>
      </c>
      <c r="N14" s="498">
        <v>683</v>
      </c>
      <c r="O14" s="498">
        <v>624</v>
      </c>
      <c r="P14" s="498">
        <v>135</v>
      </c>
      <c r="R14" s="270"/>
      <c r="S14" s="270"/>
    </row>
    <row r="15" spans="1:19" s="12" customFormat="1" ht="25.15" customHeight="1">
      <c r="A15" s="499" t="s">
        <v>671</v>
      </c>
      <c r="B15" s="500">
        <v>559427</v>
      </c>
      <c r="C15" s="500">
        <v>494265</v>
      </c>
      <c r="D15" s="500">
        <v>666899</v>
      </c>
      <c r="E15" s="500">
        <v>524611</v>
      </c>
      <c r="F15" s="500">
        <v>475698</v>
      </c>
      <c r="G15" s="500">
        <v>529705</v>
      </c>
      <c r="H15" s="501">
        <v>706931</v>
      </c>
      <c r="I15" s="501">
        <v>616699</v>
      </c>
      <c r="J15" s="501">
        <v>628295</v>
      </c>
      <c r="K15" s="501">
        <v>648364</v>
      </c>
      <c r="L15" s="501">
        <v>574649</v>
      </c>
      <c r="M15" s="501">
        <v>588915</v>
      </c>
      <c r="N15" s="501">
        <v>720827</v>
      </c>
      <c r="O15" s="501">
        <v>614752</v>
      </c>
      <c r="P15" s="501">
        <v>156276</v>
      </c>
      <c r="R15" s="270"/>
      <c r="S15" s="270"/>
    </row>
    <row r="16" spans="1:19" s="12" customFormat="1" ht="25.15" customHeight="1">
      <c r="A16" s="499" t="s">
        <v>374</v>
      </c>
      <c r="B16" s="500">
        <v>660375</v>
      </c>
      <c r="C16" s="500">
        <v>553528</v>
      </c>
      <c r="D16" s="500">
        <v>727292</v>
      </c>
      <c r="E16" s="500">
        <v>590506</v>
      </c>
      <c r="F16" s="500">
        <v>532794</v>
      </c>
      <c r="G16" s="500">
        <v>588968</v>
      </c>
      <c r="H16" s="501">
        <v>754125</v>
      </c>
      <c r="I16" s="501">
        <v>678733</v>
      </c>
      <c r="J16" s="501">
        <v>702628</v>
      </c>
      <c r="K16" s="501">
        <v>719725</v>
      </c>
      <c r="L16" s="501">
        <v>628265</v>
      </c>
      <c r="M16" s="501">
        <v>653842</v>
      </c>
      <c r="N16" s="501">
        <v>810731</v>
      </c>
      <c r="O16" s="501">
        <v>689523</v>
      </c>
      <c r="P16" s="501">
        <v>172507</v>
      </c>
      <c r="R16" s="270"/>
    </row>
    <row r="17" spans="1:18" s="54" customFormat="1" ht="15" customHeight="1">
      <c r="A17" s="502"/>
      <c r="B17" s="503"/>
      <c r="C17" s="504"/>
      <c r="D17" s="504"/>
      <c r="E17" s="504"/>
      <c r="F17" s="504"/>
      <c r="G17" s="504"/>
      <c r="H17" s="504"/>
      <c r="I17" s="504"/>
      <c r="J17" s="504"/>
      <c r="K17" s="504"/>
      <c r="L17" s="504"/>
      <c r="M17" s="504"/>
      <c r="N17" s="504"/>
      <c r="O17" s="504"/>
      <c r="P17" s="504"/>
      <c r="R17" s="307"/>
    </row>
    <row r="18" spans="1:18" ht="19.899999999999999" customHeight="1">
      <c r="A18" s="749" t="s">
        <v>9</v>
      </c>
      <c r="B18" s="781"/>
      <c r="C18" s="781"/>
      <c r="D18" s="781"/>
      <c r="E18" s="781"/>
      <c r="F18" s="781"/>
      <c r="G18" s="781"/>
      <c r="H18" s="781"/>
      <c r="I18" s="781"/>
      <c r="J18" s="781"/>
      <c r="K18" s="781"/>
      <c r="L18" s="781"/>
      <c r="M18" s="781"/>
      <c r="N18" s="781"/>
      <c r="O18" s="781"/>
      <c r="P18" s="781"/>
    </row>
    <row r="19" spans="1:18" ht="19.5" customHeight="1">
      <c r="A19" s="495" t="s">
        <v>369</v>
      </c>
      <c r="B19" s="496">
        <v>252760</v>
      </c>
      <c r="C19" s="496">
        <v>241973</v>
      </c>
      <c r="D19" s="496">
        <v>267293</v>
      </c>
      <c r="E19" s="496">
        <v>259614</v>
      </c>
      <c r="F19" s="496">
        <v>236547</v>
      </c>
      <c r="G19" s="496">
        <v>252149</v>
      </c>
      <c r="H19" s="496">
        <v>335805</v>
      </c>
      <c r="I19" s="496">
        <v>319201</v>
      </c>
      <c r="J19" s="496">
        <v>301150</v>
      </c>
      <c r="K19" s="496">
        <v>323034</v>
      </c>
      <c r="L19" s="505">
        <v>281442</v>
      </c>
      <c r="M19" s="496">
        <v>277434</v>
      </c>
      <c r="N19" s="496">
        <v>312634</v>
      </c>
      <c r="O19" s="496">
        <v>302102</v>
      </c>
      <c r="P19" s="496">
        <v>70642</v>
      </c>
    </row>
    <row r="20" spans="1:18" ht="19.5" customHeight="1">
      <c r="A20" s="495" t="s">
        <v>370</v>
      </c>
      <c r="B20" s="496">
        <v>4702</v>
      </c>
      <c r="C20" s="496">
        <v>4821</v>
      </c>
      <c r="D20" s="496">
        <v>5171</v>
      </c>
      <c r="E20" s="496">
        <v>5726</v>
      </c>
      <c r="F20" s="496">
        <v>5558</v>
      </c>
      <c r="G20" s="496">
        <v>7921</v>
      </c>
      <c r="H20" s="496">
        <v>7688</v>
      </c>
      <c r="I20" s="496">
        <v>7854</v>
      </c>
      <c r="J20" s="496">
        <v>8221</v>
      </c>
      <c r="K20" s="496">
        <v>7782</v>
      </c>
      <c r="L20" s="505">
        <v>7232</v>
      </c>
      <c r="M20" s="496">
        <v>6365</v>
      </c>
      <c r="N20" s="496">
        <v>7125</v>
      </c>
      <c r="O20" s="496">
        <v>8116</v>
      </c>
      <c r="P20" s="496">
        <v>1833</v>
      </c>
    </row>
    <row r="21" spans="1:18" ht="19.5" customHeight="1">
      <c r="A21" s="495" t="s">
        <v>371</v>
      </c>
      <c r="B21" s="496">
        <v>90145</v>
      </c>
      <c r="C21" s="496">
        <v>81117</v>
      </c>
      <c r="D21" s="496">
        <v>83755</v>
      </c>
      <c r="E21" s="496">
        <v>81222</v>
      </c>
      <c r="F21" s="496">
        <v>82839</v>
      </c>
      <c r="G21" s="496">
        <v>85343</v>
      </c>
      <c r="H21" s="496">
        <v>107365</v>
      </c>
      <c r="I21" s="496">
        <v>97529</v>
      </c>
      <c r="J21" s="496">
        <v>97971</v>
      </c>
      <c r="K21" s="496">
        <v>84030</v>
      </c>
      <c r="L21" s="505">
        <v>92944</v>
      </c>
      <c r="M21" s="496">
        <v>113238</v>
      </c>
      <c r="N21" s="496">
        <v>151321</v>
      </c>
      <c r="O21" s="496">
        <v>132471</v>
      </c>
      <c r="P21" s="496">
        <v>31516</v>
      </c>
    </row>
    <row r="22" spans="1:18" ht="19.5" customHeight="1">
      <c r="A22" s="495" t="s">
        <v>915</v>
      </c>
      <c r="B22" s="496">
        <v>134843</v>
      </c>
      <c r="C22" s="496">
        <v>122481</v>
      </c>
      <c r="D22" s="496">
        <v>124073</v>
      </c>
      <c r="E22" s="496">
        <v>124983</v>
      </c>
      <c r="F22" s="496">
        <v>120170</v>
      </c>
      <c r="G22" s="496">
        <v>123278</v>
      </c>
      <c r="H22" s="496">
        <v>136459</v>
      </c>
      <c r="I22" s="496">
        <v>140988</v>
      </c>
      <c r="J22" s="496">
        <v>142245</v>
      </c>
      <c r="K22" s="496">
        <v>125723</v>
      </c>
      <c r="L22" s="505">
        <v>121924</v>
      </c>
      <c r="M22" s="496">
        <v>155626</v>
      </c>
      <c r="N22" s="496">
        <v>212339</v>
      </c>
      <c r="O22" s="496">
        <v>184857</v>
      </c>
      <c r="P22" s="496">
        <v>43495</v>
      </c>
    </row>
    <row r="23" spans="1:18" ht="19.5" customHeight="1">
      <c r="A23" s="497" t="s">
        <v>372</v>
      </c>
      <c r="B23" s="496">
        <v>1885</v>
      </c>
      <c r="C23" s="496">
        <v>2085</v>
      </c>
      <c r="D23" s="496">
        <v>2216</v>
      </c>
      <c r="E23" s="496">
        <v>2213</v>
      </c>
      <c r="F23" s="496">
        <v>1694</v>
      </c>
      <c r="G23" s="496">
        <v>1509</v>
      </c>
      <c r="H23" s="496">
        <v>3596</v>
      </c>
      <c r="I23" s="496">
        <v>4642</v>
      </c>
      <c r="J23" s="496">
        <v>4226</v>
      </c>
      <c r="K23" s="496">
        <v>4067</v>
      </c>
      <c r="L23" s="505">
        <v>4664</v>
      </c>
      <c r="M23" s="496">
        <v>3347</v>
      </c>
      <c r="N23" s="496">
        <v>3271</v>
      </c>
      <c r="O23" s="496">
        <v>4246</v>
      </c>
      <c r="P23" s="496">
        <v>1006</v>
      </c>
    </row>
    <row r="24" spans="1:18" ht="30" customHeight="1">
      <c r="A24" s="497" t="s">
        <v>373</v>
      </c>
      <c r="B24" s="496">
        <v>2638</v>
      </c>
      <c r="C24" s="496">
        <v>3040</v>
      </c>
      <c r="D24" s="496">
        <v>2984</v>
      </c>
      <c r="E24" s="496">
        <v>2575</v>
      </c>
      <c r="F24" s="496">
        <v>1298</v>
      </c>
      <c r="G24" s="496">
        <v>1809</v>
      </c>
      <c r="H24" s="496">
        <v>2758</v>
      </c>
      <c r="I24" s="496">
        <v>2829</v>
      </c>
      <c r="J24" s="496">
        <v>3246</v>
      </c>
      <c r="K24" s="496">
        <v>3016</v>
      </c>
      <c r="L24" s="505">
        <v>2841</v>
      </c>
      <c r="M24" s="496">
        <v>2524</v>
      </c>
      <c r="N24" s="496">
        <v>3105</v>
      </c>
      <c r="O24" s="496">
        <v>3427</v>
      </c>
      <c r="P24" s="496">
        <v>831</v>
      </c>
    </row>
    <row r="25" spans="1:18" ht="30" customHeight="1">
      <c r="A25" s="497" t="s">
        <v>815</v>
      </c>
      <c r="B25" s="496">
        <v>5940</v>
      </c>
      <c r="C25" s="496">
        <v>6238</v>
      </c>
      <c r="D25" s="496">
        <v>6182</v>
      </c>
      <c r="E25" s="496">
        <v>5040</v>
      </c>
      <c r="F25" s="496">
        <v>2242</v>
      </c>
      <c r="G25" s="496">
        <v>3377</v>
      </c>
      <c r="H25" s="496">
        <v>5109</v>
      </c>
      <c r="I25" s="496">
        <v>5187</v>
      </c>
      <c r="J25" s="496">
        <v>6854</v>
      </c>
      <c r="K25" s="496">
        <v>5958</v>
      </c>
      <c r="L25" s="505">
        <v>5363</v>
      </c>
      <c r="M25" s="496">
        <v>4776</v>
      </c>
      <c r="N25" s="496">
        <v>5952</v>
      </c>
      <c r="O25" s="496">
        <v>6463</v>
      </c>
      <c r="P25" s="496">
        <v>1536</v>
      </c>
    </row>
    <row r="26" spans="1:18" ht="19.899999999999999" customHeight="1">
      <c r="A26" s="499" t="s">
        <v>374</v>
      </c>
      <c r="B26" s="501">
        <v>400130</v>
      </c>
      <c r="C26" s="501">
        <v>377598</v>
      </c>
      <c r="D26" s="501">
        <v>404935</v>
      </c>
      <c r="E26" s="501">
        <v>397576</v>
      </c>
      <c r="F26" s="501">
        <v>366211</v>
      </c>
      <c r="G26" s="501">
        <v>388234</v>
      </c>
      <c r="H26" s="501">
        <v>488657</v>
      </c>
      <c r="I26" s="501">
        <v>477872</v>
      </c>
      <c r="J26" s="501">
        <v>462696</v>
      </c>
      <c r="K26" s="501">
        <v>466564</v>
      </c>
      <c r="L26" s="506">
        <v>420625</v>
      </c>
      <c r="M26" s="501">
        <v>447548</v>
      </c>
      <c r="N26" s="501">
        <v>541321</v>
      </c>
      <c r="O26" s="501">
        <v>505784</v>
      </c>
      <c r="P26" s="501">
        <v>118512</v>
      </c>
    </row>
    <row r="27" spans="1:18" ht="15" customHeight="1">
      <c r="A27" s="507"/>
      <c r="B27" s="135"/>
      <c r="C27" s="135"/>
      <c r="D27" s="135"/>
      <c r="E27" s="508"/>
      <c r="F27" s="508"/>
      <c r="G27" s="508"/>
      <c r="H27" s="258"/>
      <c r="I27" s="258"/>
      <c r="J27" s="258"/>
      <c r="K27" s="258"/>
      <c r="L27" s="290"/>
      <c r="M27" s="258"/>
      <c r="N27" s="258"/>
      <c r="O27" s="258"/>
      <c r="P27" s="258"/>
    </row>
    <row r="28" spans="1:18" ht="30" customHeight="1">
      <c r="A28" s="749" t="s">
        <v>603</v>
      </c>
      <c r="B28" s="781"/>
      <c r="C28" s="781"/>
      <c r="D28" s="781"/>
      <c r="E28" s="781"/>
      <c r="F28" s="781"/>
      <c r="G28" s="781"/>
      <c r="H28" s="781"/>
      <c r="I28" s="781"/>
      <c r="J28" s="781"/>
      <c r="K28" s="781"/>
      <c r="L28" s="781"/>
      <c r="M28" s="781"/>
      <c r="N28" s="781"/>
      <c r="O28" s="781"/>
      <c r="P28" s="781"/>
    </row>
    <row r="29" spans="1:18" ht="18" customHeight="1">
      <c r="A29" s="495" t="s">
        <v>369</v>
      </c>
      <c r="B29" s="505">
        <v>74905</v>
      </c>
      <c r="C29" s="505">
        <v>47294</v>
      </c>
      <c r="D29" s="505">
        <v>80580</v>
      </c>
      <c r="E29" s="505">
        <v>44607</v>
      </c>
      <c r="F29" s="505">
        <v>40932</v>
      </c>
      <c r="G29" s="505">
        <v>37370</v>
      </c>
      <c r="H29" s="505">
        <v>53474</v>
      </c>
      <c r="I29" s="505">
        <v>27748</v>
      </c>
      <c r="J29" s="505">
        <v>25763</v>
      </c>
      <c r="K29" s="505">
        <v>37365</v>
      </c>
      <c r="L29" s="505">
        <v>23492</v>
      </c>
      <c r="M29" s="505">
        <v>20931</v>
      </c>
      <c r="N29" s="505">
        <v>38615</v>
      </c>
      <c r="O29" s="505">
        <v>24323</v>
      </c>
      <c r="P29" s="505">
        <v>5615</v>
      </c>
    </row>
    <row r="30" spans="1:18" ht="20.25" customHeight="1">
      <c r="A30" s="495" t="s">
        <v>370</v>
      </c>
      <c r="B30" s="505">
        <v>1255</v>
      </c>
      <c r="C30" s="505">
        <v>1601</v>
      </c>
      <c r="D30" s="505">
        <v>1545</v>
      </c>
      <c r="E30" s="505">
        <v>1649</v>
      </c>
      <c r="F30" s="505">
        <v>1360</v>
      </c>
      <c r="G30" s="505">
        <v>1946</v>
      </c>
      <c r="H30" s="505">
        <v>1832</v>
      </c>
      <c r="I30" s="505">
        <v>1444</v>
      </c>
      <c r="J30" s="505">
        <v>1613</v>
      </c>
      <c r="K30" s="505">
        <v>1488</v>
      </c>
      <c r="L30" s="505">
        <v>1516</v>
      </c>
      <c r="M30" s="505">
        <v>1136</v>
      </c>
      <c r="N30" s="505">
        <v>1349</v>
      </c>
      <c r="O30" s="505">
        <v>1553</v>
      </c>
      <c r="P30" s="505">
        <v>379</v>
      </c>
    </row>
    <row r="31" spans="1:18" ht="20.25" customHeight="1">
      <c r="A31" s="495" t="s">
        <v>371</v>
      </c>
      <c r="B31" s="505">
        <v>26179</v>
      </c>
      <c r="C31" s="505">
        <v>26451</v>
      </c>
      <c r="D31" s="505">
        <v>46901</v>
      </c>
      <c r="E31" s="505">
        <v>37068</v>
      </c>
      <c r="F31" s="505">
        <v>31973</v>
      </c>
      <c r="G31" s="505">
        <v>39996</v>
      </c>
      <c r="H31" s="505">
        <v>50828</v>
      </c>
      <c r="I31" s="505">
        <v>43307</v>
      </c>
      <c r="J31" s="505">
        <v>44438</v>
      </c>
      <c r="K31" s="505">
        <v>40356</v>
      </c>
      <c r="L31" s="505">
        <v>38783</v>
      </c>
      <c r="M31" s="505">
        <v>40643</v>
      </c>
      <c r="N31" s="505">
        <v>51629</v>
      </c>
      <c r="O31" s="505">
        <v>43459</v>
      </c>
      <c r="P31" s="505">
        <v>9847</v>
      </c>
    </row>
    <row r="32" spans="1:18" ht="18" customHeight="1">
      <c r="A32" s="495" t="s">
        <v>915</v>
      </c>
      <c r="B32" s="505">
        <v>35794</v>
      </c>
      <c r="C32" s="505">
        <v>32931</v>
      </c>
      <c r="D32" s="505">
        <v>50873</v>
      </c>
      <c r="E32" s="505">
        <v>46179</v>
      </c>
      <c r="F32" s="505">
        <v>40803</v>
      </c>
      <c r="G32" s="505">
        <v>47746</v>
      </c>
      <c r="H32" s="505">
        <v>54118</v>
      </c>
      <c r="I32" s="505">
        <v>45682</v>
      </c>
      <c r="J32" s="505">
        <v>55069</v>
      </c>
      <c r="K32" s="505">
        <v>48943</v>
      </c>
      <c r="L32" s="505">
        <v>46133</v>
      </c>
      <c r="M32" s="505">
        <v>48631</v>
      </c>
      <c r="N32" s="505">
        <v>62492</v>
      </c>
      <c r="O32" s="505">
        <v>51141</v>
      </c>
      <c r="P32" s="505">
        <v>11302</v>
      </c>
    </row>
    <row r="33" spans="1:17" ht="20.25" customHeight="1">
      <c r="A33" s="497" t="s">
        <v>372</v>
      </c>
      <c r="B33" s="505">
        <v>0</v>
      </c>
      <c r="C33" s="505">
        <v>4</v>
      </c>
      <c r="D33" s="505">
        <v>10</v>
      </c>
      <c r="E33" s="505">
        <v>14</v>
      </c>
      <c r="F33" s="505">
        <v>5</v>
      </c>
      <c r="G33" s="505">
        <v>9</v>
      </c>
      <c r="H33" s="505">
        <v>25</v>
      </c>
      <c r="I33" s="505">
        <v>35</v>
      </c>
      <c r="J33" s="505">
        <v>35</v>
      </c>
      <c r="K33" s="505">
        <v>36</v>
      </c>
      <c r="L33" s="505">
        <v>34</v>
      </c>
      <c r="M33" s="505">
        <v>30</v>
      </c>
      <c r="N33" s="505">
        <v>28</v>
      </c>
      <c r="O33" s="505">
        <v>27</v>
      </c>
      <c r="P33" s="505">
        <v>5</v>
      </c>
    </row>
    <row r="34" spans="1:17" ht="25.5" customHeight="1">
      <c r="A34" s="497" t="s">
        <v>373</v>
      </c>
      <c r="B34" s="505">
        <v>4</v>
      </c>
      <c r="C34" s="505">
        <v>4</v>
      </c>
      <c r="D34" s="505">
        <v>11</v>
      </c>
      <c r="E34" s="505">
        <v>53</v>
      </c>
      <c r="F34" s="505">
        <v>28</v>
      </c>
      <c r="G34" s="505">
        <v>21</v>
      </c>
      <c r="H34" s="505">
        <v>47</v>
      </c>
      <c r="I34" s="505">
        <v>30</v>
      </c>
      <c r="J34" s="505">
        <v>52</v>
      </c>
      <c r="K34" s="505">
        <v>40</v>
      </c>
      <c r="L34" s="505">
        <v>30</v>
      </c>
      <c r="M34" s="505">
        <v>43</v>
      </c>
      <c r="N34" s="505">
        <v>50</v>
      </c>
      <c r="O34" s="505">
        <v>58</v>
      </c>
      <c r="P34" s="505">
        <v>9</v>
      </c>
    </row>
    <row r="35" spans="1:17" s="25" customFormat="1" ht="29.25" customHeight="1">
      <c r="A35" s="497" t="s">
        <v>817</v>
      </c>
      <c r="B35" s="505">
        <v>12</v>
      </c>
      <c r="C35" s="505">
        <v>23</v>
      </c>
      <c r="D35" s="505">
        <v>32</v>
      </c>
      <c r="E35" s="505">
        <v>164</v>
      </c>
      <c r="F35" s="505">
        <v>84</v>
      </c>
      <c r="G35" s="505">
        <v>55</v>
      </c>
      <c r="H35" s="505">
        <v>59</v>
      </c>
      <c r="I35" s="505">
        <v>38</v>
      </c>
      <c r="J35" s="505">
        <v>177</v>
      </c>
      <c r="K35" s="505">
        <v>113</v>
      </c>
      <c r="L35" s="505">
        <v>90</v>
      </c>
      <c r="M35" s="505">
        <v>125</v>
      </c>
      <c r="N35" s="505">
        <v>128</v>
      </c>
      <c r="O35" s="505">
        <v>169</v>
      </c>
      <c r="P35" s="505">
        <v>24</v>
      </c>
    </row>
    <row r="36" spans="1:17" ht="26.25" customHeight="1">
      <c r="A36" s="499" t="s">
        <v>374</v>
      </c>
      <c r="B36" s="506">
        <v>111966</v>
      </c>
      <c r="C36" s="506">
        <v>81853</v>
      </c>
      <c r="D36" s="506">
        <v>133040</v>
      </c>
      <c r="E36" s="506">
        <v>92613</v>
      </c>
      <c r="F36" s="506">
        <v>83184</v>
      </c>
      <c r="G36" s="506">
        <v>87126</v>
      </c>
      <c r="H36" s="506">
        <v>109508</v>
      </c>
      <c r="I36" s="506">
        <v>74947</v>
      </c>
      <c r="J36" s="506">
        <v>82657</v>
      </c>
      <c r="K36" s="506">
        <v>87945</v>
      </c>
      <c r="L36" s="506">
        <v>71265</v>
      </c>
      <c r="M36" s="506">
        <v>70853</v>
      </c>
      <c r="N36" s="506">
        <v>102612</v>
      </c>
      <c r="O36" s="506">
        <v>77213</v>
      </c>
      <c r="P36" s="506">
        <v>17325</v>
      </c>
    </row>
    <row r="37" spans="1:17" ht="13.5" customHeight="1">
      <c r="A37" s="509"/>
      <c r="B37" s="259"/>
      <c r="C37" s="259"/>
      <c r="D37" s="259"/>
      <c r="E37" s="259"/>
      <c r="F37" s="259"/>
      <c r="G37" s="259"/>
      <c r="H37" s="258"/>
      <c r="I37" s="258"/>
      <c r="J37" s="258"/>
      <c r="K37" s="258"/>
      <c r="L37" s="290"/>
      <c r="M37" s="258"/>
      <c r="N37" s="258"/>
      <c r="O37" s="258"/>
      <c r="P37" s="258"/>
    </row>
    <row r="38" spans="1:17" ht="26.25" customHeight="1">
      <c r="A38" s="749" t="s">
        <v>604</v>
      </c>
      <c r="B38" s="781"/>
      <c r="C38" s="781"/>
      <c r="D38" s="781"/>
      <c r="E38" s="781"/>
      <c r="F38" s="781"/>
      <c r="G38" s="781"/>
      <c r="H38" s="781"/>
      <c r="I38" s="781"/>
      <c r="J38" s="781"/>
      <c r="K38" s="781"/>
      <c r="L38" s="781"/>
      <c r="M38" s="781"/>
      <c r="N38" s="781"/>
      <c r="O38" s="781"/>
      <c r="P38" s="781"/>
    </row>
    <row r="39" spans="1:17" ht="18" customHeight="1">
      <c r="A39" s="495" t="s">
        <v>692</v>
      </c>
      <c r="B39" s="505">
        <v>47901</v>
      </c>
      <c r="C39" s="505">
        <v>24457</v>
      </c>
      <c r="D39" s="505">
        <v>93156</v>
      </c>
      <c r="E39" s="505">
        <v>25855</v>
      </c>
      <c r="F39" s="505">
        <v>24475</v>
      </c>
      <c r="G39" s="505">
        <v>22649</v>
      </c>
      <c r="H39" s="505">
        <v>49292</v>
      </c>
      <c r="I39" s="505">
        <v>14359</v>
      </c>
      <c r="J39" s="505">
        <v>13951</v>
      </c>
      <c r="K39" s="505">
        <v>45642</v>
      </c>
      <c r="L39" s="505">
        <v>18952</v>
      </c>
      <c r="M39" s="505">
        <v>14043</v>
      </c>
      <c r="N39" s="505">
        <v>36728</v>
      </c>
      <c r="O39" s="505">
        <v>16120</v>
      </c>
      <c r="P39" s="505">
        <v>3821</v>
      </c>
    </row>
    <row r="40" spans="1:17" ht="18" customHeight="1">
      <c r="A40" s="495" t="s">
        <v>370</v>
      </c>
      <c r="B40" s="505">
        <v>529</v>
      </c>
      <c r="C40" s="505">
        <v>774</v>
      </c>
      <c r="D40" s="505">
        <v>741</v>
      </c>
      <c r="E40" s="505">
        <v>1115</v>
      </c>
      <c r="F40" s="505">
        <v>834</v>
      </c>
      <c r="G40" s="505">
        <v>1299</v>
      </c>
      <c r="H40" s="505">
        <v>1319</v>
      </c>
      <c r="I40" s="505">
        <v>985</v>
      </c>
      <c r="J40" s="505">
        <v>1033</v>
      </c>
      <c r="K40" s="505">
        <v>987</v>
      </c>
      <c r="L40" s="505">
        <v>935</v>
      </c>
      <c r="M40" s="505">
        <v>646</v>
      </c>
      <c r="N40" s="505">
        <v>828</v>
      </c>
      <c r="O40" s="505">
        <v>841</v>
      </c>
      <c r="P40" s="505">
        <v>182</v>
      </c>
    </row>
    <row r="41" spans="1:17" ht="18" customHeight="1">
      <c r="A41" s="495" t="s">
        <v>371</v>
      </c>
      <c r="B41" s="505">
        <v>11311</v>
      </c>
      <c r="C41" s="505">
        <v>12752</v>
      </c>
      <c r="D41" s="505">
        <v>31036</v>
      </c>
      <c r="E41" s="505">
        <v>15405</v>
      </c>
      <c r="F41" s="505">
        <v>12650</v>
      </c>
      <c r="G41" s="505">
        <v>15278</v>
      </c>
      <c r="H41" s="505">
        <v>22835</v>
      </c>
      <c r="I41" s="505">
        <v>17126</v>
      </c>
      <c r="J41" s="505">
        <v>15830</v>
      </c>
      <c r="K41" s="505">
        <v>17896</v>
      </c>
      <c r="L41" s="505">
        <v>17067</v>
      </c>
      <c r="M41" s="505">
        <v>18133</v>
      </c>
      <c r="N41" s="505">
        <v>24558</v>
      </c>
      <c r="O41" s="505">
        <v>20045</v>
      </c>
      <c r="P41" s="505">
        <v>4710</v>
      </c>
    </row>
    <row r="42" spans="1:17" ht="18" customHeight="1">
      <c r="A42" s="495" t="s">
        <v>915</v>
      </c>
      <c r="B42" s="505">
        <v>14577</v>
      </c>
      <c r="C42" s="505">
        <v>14014</v>
      </c>
      <c r="D42" s="505">
        <v>33948</v>
      </c>
      <c r="E42" s="505">
        <v>19759</v>
      </c>
      <c r="F42" s="505">
        <v>16838</v>
      </c>
      <c r="G42" s="505">
        <v>18950</v>
      </c>
      <c r="H42" s="505">
        <v>24531</v>
      </c>
      <c r="I42" s="505">
        <v>18168</v>
      </c>
      <c r="J42" s="505">
        <v>19431</v>
      </c>
      <c r="K42" s="505">
        <v>21852</v>
      </c>
      <c r="L42" s="505">
        <v>19783</v>
      </c>
      <c r="M42" s="505">
        <v>21000</v>
      </c>
      <c r="N42" s="505">
        <v>29173</v>
      </c>
      <c r="O42" s="505">
        <v>22917</v>
      </c>
      <c r="P42" s="505">
        <v>5247</v>
      </c>
    </row>
    <row r="43" spans="1:17" ht="18" customHeight="1">
      <c r="A43" s="497" t="s">
        <v>372</v>
      </c>
      <c r="B43" s="505">
        <v>0</v>
      </c>
      <c r="C43" s="505">
        <v>0</v>
      </c>
      <c r="D43" s="505">
        <v>0</v>
      </c>
      <c r="E43" s="505">
        <v>20</v>
      </c>
      <c r="F43" s="505">
        <v>6</v>
      </c>
      <c r="G43" s="505">
        <v>8</v>
      </c>
      <c r="H43" s="505">
        <v>8</v>
      </c>
      <c r="I43" s="505">
        <v>8</v>
      </c>
      <c r="J43" s="505">
        <v>11</v>
      </c>
      <c r="K43" s="505">
        <v>9</v>
      </c>
      <c r="L43" s="505">
        <v>11</v>
      </c>
      <c r="M43" s="505">
        <v>7</v>
      </c>
      <c r="N43" s="505">
        <v>9</v>
      </c>
      <c r="O43" s="505">
        <v>6</v>
      </c>
      <c r="P43" s="505">
        <v>2</v>
      </c>
    </row>
    <row r="44" spans="1:17" ht="30" customHeight="1">
      <c r="A44" s="497" t="s">
        <v>373</v>
      </c>
      <c r="B44" s="505">
        <v>5</v>
      </c>
      <c r="C44" s="505">
        <v>1</v>
      </c>
      <c r="D44" s="505">
        <v>6</v>
      </c>
      <c r="E44" s="505">
        <v>21</v>
      </c>
      <c r="F44" s="505">
        <v>20</v>
      </c>
      <c r="G44" s="505">
        <v>17</v>
      </c>
      <c r="H44" s="505">
        <v>14</v>
      </c>
      <c r="I44" s="505">
        <v>17</v>
      </c>
      <c r="J44" s="505">
        <v>26</v>
      </c>
      <c r="K44" s="505">
        <v>13</v>
      </c>
      <c r="L44" s="505">
        <v>10</v>
      </c>
      <c r="M44" s="505">
        <v>9</v>
      </c>
      <c r="N44" s="505">
        <v>3</v>
      </c>
      <c r="O44" s="505">
        <v>11</v>
      </c>
      <c r="P44" s="505">
        <v>3</v>
      </c>
    </row>
    <row r="45" spans="1:17" s="25" customFormat="1" ht="30" customHeight="1">
      <c r="A45" s="497" t="s">
        <v>816</v>
      </c>
      <c r="B45" s="505">
        <v>17</v>
      </c>
      <c r="C45" s="505">
        <v>3</v>
      </c>
      <c r="D45" s="505">
        <v>21</v>
      </c>
      <c r="E45" s="505">
        <v>67</v>
      </c>
      <c r="F45" s="505">
        <v>46</v>
      </c>
      <c r="G45" s="505">
        <v>45</v>
      </c>
      <c r="H45" s="505">
        <v>17</v>
      </c>
      <c r="I45" s="505">
        <v>19</v>
      </c>
      <c r="J45" s="505">
        <v>71</v>
      </c>
      <c r="K45" s="505">
        <v>34</v>
      </c>
      <c r="L45" s="505">
        <v>32</v>
      </c>
      <c r="M45" s="505">
        <v>21</v>
      </c>
      <c r="N45" s="505">
        <v>3</v>
      </c>
      <c r="O45" s="505">
        <v>27</v>
      </c>
      <c r="P45" s="505">
        <v>9</v>
      </c>
    </row>
    <row r="46" spans="1:17" ht="30" customHeight="1">
      <c r="A46" s="499" t="s">
        <v>374</v>
      </c>
      <c r="B46" s="506">
        <v>63024</v>
      </c>
      <c r="C46" s="506">
        <v>39248</v>
      </c>
      <c r="D46" s="506">
        <v>127866</v>
      </c>
      <c r="E46" s="506">
        <v>46816</v>
      </c>
      <c r="F46" s="506">
        <v>42199</v>
      </c>
      <c r="G46" s="506">
        <v>42951</v>
      </c>
      <c r="H46" s="506">
        <v>75167</v>
      </c>
      <c r="I46" s="506">
        <v>33539</v>
      </c>
      <c r="J46" s="506">
        <v>34497</v>
      </c>
      <c r="K46" s="506">
        <v>68524</v>
      </c>
      <c r="L46" s="506">
        <v>39713</v>
      </c>
      <c r="M46" s="506">
        <v>35717</v>
      </c>
      <c r="N46" s="506">
        <v>66741</v>
      </c>
      <c r="O46" s="506">
        <v>39911</v>
      </c>
      <c r="P46" s="506">
        <v>9261</v>
      </c>
    </row>
    <row r="47" spans="1:17" ht="13.5" customHeight="1">
      <c r="A47" s="510"/>
      <c r="B47" s="511"/>
      <c r="C47" s="511"/>
      <c r="D47" s="511"/>
      <c r="E47" s="511"/>
      <c r="F47" s="511"/>
      <c r="G47" s="511"/>
      <c r="H47" s="258"/>
      <c r="I47" s="258"/>
      <c r="J47" s="258"/>
      <c r="K47" s="258"/>
      <c r="L47" s="290"/>
      <c r="M47" s="258"/>
      <c r="N47" s="258"/>
      <c r="O47" s="258"/>
      <c r="P47" s="258"/>
    </row>
    <row r="48" spans="1:17" ht="19.899999999999999" customHeight="1">
      <c r="A48" s="749" t="s">
        <v>178</v>
      </c>
      <c r="B48" s="781"/>
      <c r="C48" s="781"/>
      <c r="D48" s="781"/>
      <c r="E48" s="781"/>
      <c r="F48" s="781"/>
      <c r="G48" s="781"/>
      <c r="H48" s="781"/>
      <c r="I48" s="781"/>
      <c r="J48" s="781"/>
      <c r="K48" s="781"/>
      <c r="L48" s="781"/>
      <c r="M48" s="781"/>
      <c r="N48" s="781"/>
      <c r="O48" s="781"/>
      <c r="P48" s="781"/>
      <c r="Q48" s="619"/>
    </row>
    <row r="49" spans="1:16" ht="16.5" customHeight="1">
      <c r="A49" s="495" t="s">
        <v>369</v>
      </c>
      <c r="B49" s="512">
        <v>44142</v>
      </c>
      <c r="C49" s="512">
        <v>32512</v>
      </c>
      <c r="D49" s="512">
        <v>30573</v>
      </c>
      <c r="E49" s="512">
        <v>27731</v>
      </c>
      <c r="F49" s="512">
        <v>23476</v>
      </c>
      <c r="G49" s="512">
        <v>39861</v>
      </c>
      <c r="H49" s="512">
        <v>48205</v>
      </c>
      <c r="I49" s="512">
        <v>57254</v>
      </c>
      <c r="J49" s="512">
        <v>87400</v>
      </c>
      <c r="K49" s="512">
        <v>57926</v>
      </c>
      <c r="L49" s="512">
        <v>59999</v>
      </c>
      <c r="M49" s="512">
        <v>58552</v>
      </c>
      <c r="N49" s="512">
        <v>56432</v>
      </c>
      <c r="O49" s="512">
        <v>27514</v>
      </c>
      <c r="P49" s="512">
        <v>18929</v>
      </c>
    </row>
    <row r="50" spans="1:16" ht="16.5" customHeight="1">
      <c r="A50" s="495" t="s">
        <v>375</v>
      </c>
      <c r="B50" s="512">
        <v>1045</v>
      </c>
      <c r="C50" s="512">
        <v>500</v>
      </c>
      <c r="D50" s="512">
        <v>583</v>
      </c>
      <c r="E50" s="512">
        <v>491</v>
      </c>
      <c r="F50" s="512">
        <v>405</v>
      </c>
      <c r="G50" s="512">
        <v>769</v>
      </c>
      <c r="H50" s="512">
        <v>912</v>
      </c>
      <c r="I50" s="512">
        <v>811</v>
      </c>
      <c r="J50" s="512">
        <v>1154</v>
      </c>
      <c r="K50" s="512">
        <v>1171</v>
      </c>
      <c r="L50" s="512">
        <v>931</v>
      </c>
      <c r="M50" s="512">
        <v>667</v>
      </c>
      <c r="N50" s="512">
        <v>662</v>
      </c>
      <c r="O50" s="512">
        <v>780</v>
      </c>
      <c r="P50" s="512">
        <v>116</v>
      </c>
    </row>
    <row r="51" spans="1:16" ht="16.5" customHeight="1">
      <c r="A51" s="495" t="s">
        <v>376</v>
      </c>
      <c r="B51" s="512">
        <v>21</v>
      </c>
      <c r="C51" s="512">
        <v>34</v>
      </c>
      <c r="D51" s="512">
        <v>35</v>
      </c>
      <c r="E51" s="512">
        <v>44</v>
      </c>
      <c r="F51" s="512">
        <v>61</v>
      </c>
      <c r="G51" s="512">
        <v>145</v>
      </c>
      <c r="H51" s="512">
        <v>182</v>
      </c>
      <c r="I51" s="512">
        <v>181</v>
      </c>
      <c r="J51" s="512">
        <v>632</v>
      </c>
      <c r="K51" s="512">
        <v>715</v>
      </c>
      <c r="L51" s="512">
        <v>380</v>
      </c>
      <c r="M51" s="512">
        <v>197</v>
      </c>
      <c r="N51" s="512">
        <v>239</v>
      </c>
      <c r="O51" s="512">
        <v>263</v>
      </c>
      <c r="P51" s="512">
        <v>21</v>
      </c>
    </row>
    <row r="52" spans="1:16" ht="16.5" customHeight="1">
      <c r="A52" s="495" t="s">
        <v>377</v>
      </c>
      <c r="B52" s="513"/>
      <c r="C52" s="512">
        <v>14768</v>
      </c>
      <c r="D52" s="512">
        <v>20258</v>
      </c>
      <c r="E52" s="512">
        <v>19128</v>
      </c>
      <c r="F52" s="512">
        <v>11445</v>
      </c>
      <c r="G52" s="512">
        <v>20998</v>
      </c>
      <c r="H52" s="512">
        <v>19776</v>
      </c>
      <c r="I52" s="512">
        <v>20809</v>
      </c>
      <c r="J52" s="512">
        <v>20980</v>
      </c>
      <c r="K52" s="512">
        <v>22209</v>
      </c>
      <c r="L52" s="512">
        <v>22823</v>
      </c>
      <c r="M52" s="512">
        <v>30334</v>
      </c>
      <c r="N52" s="512">
        <v>31558</v>
      </c>
      <c r="O52" s="512">
        <v>28766</v>
      </c>
      <c r="P52" s="512">
        <v>6674</v>
      </c>
    </row>
    <row r="53" spans="1:16" ht="16.5" customHeight="1">
      <c r="A53" s="495" t="s">
        <v>915</v>
      </c>
      <c r="B53" s="512">
        <v>40047</v>
      </c>
      <c r="C53" s="512">
        <v>21706</v>
      </c>
      <c r="D53" s="512">
        <v>30215</v>
      </c>
      <c r="E53" s="512">
        <v>25175</v>
      </c>
      <c r="F53" s="512">
        <v>17166</v>
      </c>
      <c r="G53" s="512">
        <v>29274</v>
      </c>
      <c r="H53" s="512">
        <v>30524</v>
      </c>
      <c r="I53" s="512">
        <v>33599</v>
      </c>
      <c r="J53" s="512">
        <v>33029</v>
      </c>
      <c r="K53" s="512">
        <v>36298</v>
      </c>
      <c r="L53" s="512">
        <v>34789</v>
      </c>
      <c r="M53" s="512">
        <v>39672</v>
      </c>
      <c r="N53" s="512">
        <v>42041</v>
      </c>
      <c r="O53" s="512">
        <v>37434</v>
      </c>
      <c r="P53" s="512">
        <v>8208</v>
      </c>
    </row>
    <row r="54" spans="1:16" ht="16.5" customHeight="1">
      <c r="A54" s="495" t="s">
        <v>378</v>
      </c>
      <c r="B54" s="513"/>
      <c r="C54" s="512">
        <v>77</v>
      </c>
      <c r="D54" s="512">
        <v>45</v>
      </c>
      <c r="E54" s="512">
        <v>60</v>
      </c>
      <c r="F54" s="512">
        <v>92</v>
      </c>
      <c r="G54" s="512">
        <v>608</v>
      </c>
      <c r="H54" s="512">
        <v>970</v>
      </c>
      <c r="I54" s="512">
        <v>530</v>
      </c>
      <c r="J54" s="512">
        <v>563</v>
      </c>
      <c r="K54" s="512">
        <v>582</v>
      </c>
      <c r="L54" s="512">
        <v>563</v>
      </c>
      <c r="M54" s="512">
        <v>636</v>
      </c>
      <c r="N54" s="512">
        <v>683</v>
      </c>
      <c r="O54" s="512">
        <v>624</v>
      </c>
      <c r="P54" s="512">
        <v>135</v>
      </c>
    </row>
    <row r="55" spans="1:16" ht="19.899999999999999" customHeight="1">
      <c r="A55" s="499" t="s">
        <v>379</v>
      </c>
      <c r="B55" s="506">
        <v>85255</v>
      </c>
      <c r="C55" s="506">
        <v>54829</v>
      </c>
      <c r="D55" s="506">
        <v>61451</v>
      </c>
      <c r="E55" s="506">
        <v>53501</v>
      </c>
      <c r="F55" s="506">
        <v>41200</v>
      </c>
      <c r="G55" s="506">
        <v>70657</v>
      </c>
      <c r="H55" s="506">
        <v>80793</v>
      </c>
      <c r="I55" s="506">
        <v>92375</v>
      </c>
      <c r="J55" s="506">
        <v>122778</v>
      </c>
      <c r="K55" s="506">
        <v>96692</v>
      </c>
      <c r="L55" s="506">
        <v>96662</v>
      </c>
      <c r="M55" s="506">
        <v>99724</v>
      </c>
      <c r="N55" s="506">
        <v>100057</v>
      </c>
      <c r="O55" s="506">
        <v>66615</v>
      </c>
      <c r="P55" s="506">
        <v>27409</v>
      </c>
    </row>
    <row r="56" spans="1:16">
      <c r="A56" s="681" t="s">
        <v>655</v>
      </c>
      <c r="B56" s="681"/>
      <c r="C56" s="681"/>
      <c r="D56" s="681"/>
      <c r="E56" s="681"/>
      <c r="F56" s="681"/>
      <c r="G56" s="681"/>
      <c r="H56" s="681"/>
      <c r="I56" s="681"/>
      <c r="J56" s="681" t="s">
        <v>142</v>
      </c>
      <c r="K56" s="681"/>
      <c r="L56" s="681"/>
      <c r="M56" s="681"/>
      <c r="N56" s="681"/>
    </row>
    <row r="57" spans="1:16" ht="18" customHeight="1">
      <c r="A57" s="681" t="s">
        <v>693</v>
      </c>
      <c r="B57" s="681"/>
      <c r="C57" s="681"/>
      <c r="D57" s="681"/>
      <c r="E57" s="681"/>
      <c r="F57" s="681"/>
      <c r="G57" s="681"/>
      <c r="H57" s="681"/>
      <c r="I57" s="681"/>
      <c r="J57" s="681"/>
      <c r="K57" s="681" t="s">
        <v>142</v>
      </c>
      <c r="L57" s="681" t="s">
        <v>142</v>
      </c>
      <c r="M57" s="681" t="s">
        <v>142</v>
      </c>
      <c r="N57" s="681"/>
    </row>
    <row r="58" spans="1:16">
      <c r="C58" s="3"/>
      <c r="D58" s="3"/>
      <c r="H58" s="26"/>
      <c r="I58" s="71"/>
      <c r="J58" s="71"/>
      <c r="K58" s="26"/>
      <c r="L58" s="26"/>
      <c r="M58" s="26"/>
    </row>
    <row r="59" spans="1:16">
      <c r="C59" s="3"/>
      <c r="D59" s="3"/>
      <c r="G59" s="2" t="s">
        <v>142</v>
      </c>
      <c r="I59" s="68"/>
      <c r="J59" s="71">
        <f t="shared" ref="J59:L60" si="0">+J19+J29+J39+J49</f>
        <v>428264</v>
      </c>
      <c r="K59" s="71">
        <f t="shared" si="0"/>
        <v>463967</v>
      </c>
      <c r="L59" s="71">
        <f t="shared" si="0"/>
        <v>383885</v>
      </c>
      <c r="M59" s="71">
        <f>+M19+M29+M39+M49</f>
        <v>370960</v>
      </c>
    </row>
    <row r="60" spans="1:16">
      <c r="C60" s="72"/>
      <c r="D60" s="3"/>
      <c r="I60" s="68"/>
      <c r="J60" s="73">
        <f t="shared" si="0"/>
        <v>12021</v>
      </c>
      <c r="K60" s="73">
        <f t="shared" si="0"/>
        <v>11428</v>
      </c>
      <c r="L60" s="73">
        <f t="shared" si="0"/>
        <v>10614</v>
      </c>
      <c r="M60" s="73">
        <f>+M20+M30+M40+M50</f>
        <v>8814</v>
      </c>
    </row>
    <row r="61" spans="1:16">
      <c r="C61" s="72" t="s">
        <v>142</v>
      </c>
      <c r="D61" s="3"/>
      <c r="I61" s="68"/>
      <c r="J61" s="71">
        <f>+J51</f>
        <v>632</v>
      </c>
      <c r="K61" s="71">
        <f>+K51</f>
        <v>715</v>
      </c>
      <c r="L61" s="71">
        <f>+L51</f>
        <v>380</v>
      </c>
      <c r="M61" s="71">
        <f>+M51</f>
        <v>197</v>
      </c>
    </row>
    <row r="62" spans="1:16">
      <c r="C62" s="72"/>
      <c r="D62" s="3"/>
      <c r="E62" s="2" t="s">
        <v>142</v>
      </c>
      <c r="F62" s="3"/>
      <c r="G62" s="74"/>
      <c r="H62" s="74"/>
      <c r="I62" s="75"/>
      <c r="J62" s="76">
        <f t="shared" ref="J62:L63" si="1">+J21+J31+J41+J52</f>
        <v>179219</v>
      </c>
      <c r="K62" s="76">
        <f t="shared" si="1"/>
        <v>164491</v>
      </c>
      <c r="L62" s="76">
        <f t="shared" si="1"/>
        <v>171617</v>
      </c>
      <c r="M62" s="76">
        <f>+M21+M31+M41+M52</f>
        <v>202348</v>
      </c>
    </row>
    <row r="63" spans="1:16">
      <c r="C63" s="72"/>
      <c r="D63" s="3"/>
      <c r="F63" s="3"/>
      <c r="G63" s="74"/>
      <c r="H63" s="74"/>
      <c r="I63" s="76"/>
      <c r="J63" s="76">
        <f t="shared" si="1"/>
        <v>249774</v>
      </c>
      <c r="K63" s="76">
        <f t="shared" si="1"/>
        <v>232816</v>
      </c>
      <c r="L63" s="76">
        <f t="shared" si="1"/>
        <v>222629</v>
      </c>
      <c r="M63" s="76">
        <f>+M22+M32+M42+M53</f>
        <v>264929</v>
      </c>
    </row>
    <row r="64" spans="1:16">
      <c r="C64" s="72"/>
      <c r="D64" s="3"/>
      <c r="F64" s="3"/>
      <c r="G64" s="74"/>
      <c r="H64" s="74"/>
      <c r="I64" s="75"/>
      <c r="J64" s="76">
        <f>+J23+J33+J43</f>
        <v>4272</v>
      </c>
      <c r="K64" s="76">
        <f t="shared" ref="K64:L66" si="2">+K23+K33+K43</f>
        <v>4112</v>
      </c>
      <c r="L64" s="76">
        <f t="shared" si="2"/>
        <v>4709</v>
      </c>
      <c r="M64" s="76">
        <f>+M23+M33+M43</f>
        <v>3384</v>
      </c>
    </row>
    <row r="65" spans="3:13">
      <c r="C65" s="72"/>
      <c r="D65" s="3"/>
      <c r="F65" s="3"/>
      <c r="G65" s="74"/>
      <c r="H65" s="74"/>
      <c r="I65" s="75"/>
      <c r="J65" s="76">
        <f>+J24+J34+J44</f>
        <v>3324</v>
      </c>
      <c r="K65" s="76">
        <f t="shared" si="2"/>
        <v>3069</v>
      </c>
      <c r="L65" s="76">
        <f t="shared" si="2"/>
        <v>2881</v>
      </c>
      <c r="M65" s="76">
        <f>+M24+M34+M44</f>
        <v>2576</v>
      </c>
    </row>
    <row r="66" spans="3:13">
      <c r="C66" s="72"/>
      <c r="D66" s="3"/>
      <c r="F66" s="3"/>
      <c r="G66" s="74"/>
      <c r="H66" s="74"/>
      <c r="I66" s="75"/>
      <c r="J66" s="76">
        <f>+J25+J35+J45</f>
        <v>7102</v>
      </c>
      <c r="K66" s="76">
        <f t="shared" si="2"/>
        <v>6105</v>
      </c>
      <c r="L66" s="76">
        <f t="shared" si="2"/>
        <v>5485</v>
      </c>
      <c r="M66" s="76">
        <f>+M25+M35+M45</f>
        <v>4922</v>
      </c>
    </row>
    <row r="67" spans="3:13" ht="15.75">
      <c r="C67" s="77"/>
      <c r="D67" s="3"/>
      <c r="F67" s="3"/>
      <c r="G67" s="74"/>
      <c r="H67" s="74"/>
      <c r="I67" s="75"/>
      <c r="J67" s="78">
        <f>+J59+J60+J61+J63+J64+J66</f>
        <v>702065</v>
      </c>
      <c r="K67" s="78">
        <f>+K59+K60+K61+K63+K64+K66</f>
        <v>719143</v>
      </c>
      <c r="L67" s="78">
        <f>+L59+L60+L61+L63+L64+L66</f>
        <v>627702</v>
      </c>
      <c r="M67" s="78">
        <f>+M59+M60+M61+M63+M64+M66</f>
        <v>653206</v>
      </c>
    </row>
    <row r="68" spans="3:13">
      <c r="C68" s="3"/>
      <c r="D68" s="3"/>
      <c r="F68" s="3"/>
      <c r="G68" s="79"/>
      <c r="H68" s="79"/>
      <c r="I68" s="80"/>
      <c r="J68" s="81">
        <f>+J59+J60+J61+J62+J65+J64</f>
        <v>627732</v>
      </c>
      <c r="K68" s="81">
        <f>+K59+K60+K61+K62+K65+K64</f>
        <v>647782</v>
      </c>
      <c r="L68" s="81">
        <f>+L59+L60+L61+L62+L65+L64</f>
        <v>574086</v>
      </c>
      <c r="M68" s="81">
        <f>+M59+M60+M61+M62+M65+M64</f>
        <v>588279</v>
      </c>
    </row>
    <row r="69" spans="3:13">
      <c r="C69" s="3"/>
      <c r="D69" s="3"/>
      <c r="F69" s="3"/>
      <c r="G69" s="3"/>
      <c r="H69" s="63"/>
      <c r="I69" s="80"/>
      <c r="J69" s="81">
        <f>+J55+J46+J36+J26</f>
        <v>702628</v>
      </c>
      <c r="K69" s="81">
        <f>+K55+K46+K36+K26</f>
        <v>719725</v>
      </c>
      <c r="L69" s="81">
        <f>+L55+L46+L36+L26</f>
        <v>628265</v>
      </c>
      <c r="M69" s="81">
        <f>+M55+M46+M36+M26</f>
        <v>653842</v>
      </c>
    </row>
    <row r="70" spans="3:13">
      <c r="F70" s="3"/>
      <c r="G70" s="3"/>
      <c r="H70" s="63"/>
      <c r="I70" s="80"/>
      <c r="J70" s="80"/>
      <c r="K70" s="80"/>
      <c r="L70" s="80"/>
      <c r="M70" s="80"/>
    </row>
    <row r="71" spans="3:13">
      <c r="F71" s="3"/>
      <c r="G71" s="3"/>
      <c r="H71" s="63"/>
      <c r="I71" s="80"/>
      <c r="J71" s="80"/>
      <c r="K71" s="80"/>
      <c r="L71" s="80"/>
      <c r="M71" s="80"/>
    </row>
    <row r="72" spans="3:13">
      <c r="F72" s="3"/>
      <c r="G72" s="3"/>
      <c r="H72" s="63"/>
      <c r="I72" s="63"/>
      <c r="J72" s="63"/>
      <c r="K72" s="63"/>
      <c r="L72" s="63"/>
      <c r="M72" s="63"/>
    </row>
  </sheetData>
  <mergeCells count="7">
    <mergeCell ref="A38:P38"/>
    <mergeCell ref="A48:P48"/>
    <mergeCell ref="A28:P28"/>
    <mergeCell ref="A57:N57"/>
    <mergeCell ref="A3:K3"/>
    <mergeCell ref="A56:N56"/>
    <mergeCell ref="A18:P18"/>
  </mergeCells>
  <phoneticPr fontId="29" type="noConversion"/>
  <printOptions verticalCentered="1"/>
  <pageMargins left="0" right="0" top="0" bottom="0" header="0" footer="0"/>
  <pageSetup paperSize="9" scale="5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16">
    <tabColor theme="3" tint="0.59999389629810485"/>
  </sheetPr>
  <dimension ref="A1:D15"/>
  <sheetViews>
    <sheetView showGridLines="0" zoomScaleNormal="100" workbookViewId="0">
      <selection activeCell="D8" sqref="D8"/>
    </sheetView>
  </sheetViews>
  <sheetFormatPr defaultColWidth="9.28515625" defaultRowHeight="12.75"/>
  <cols>
    <col min="1" max="1" width="23.85546875" style="146" customWidth="1"/>
    <col min="2" max="2" width="29" style="145" customWidth="1"/>
    <col min="3" max="3" width="19.7109375" style="145" customWidth="1"/>
    <col min="4" max="4" width="100.7109375" style="145" customWidth="1"/>
    <col min="5" max="5" width="22.28515625" style="145" customWidth="1"/>
    <col min="6" max="9" width="28.7109375" style="145" customWidth="1"/>
    <col min="10" max="10" width="70.28515625" style="145" customWidth="1"/>
    <col min="11" max="16384" width="9.28515625" style="145"/>
  </cols>
  <sheetData>
    <row r="1" spans="1:4" ht="19.149999999999999" customHeight="1"/>
    <row r="2" spans="1:4" ht="19.149999999999999" customHeight="1"/>
    <row r="3" spans="1:4" s="142" customFormat="1" ht="18" customHeight="1">
      <c r="A3" s="665" t="s">
        <v>627</v>
      </c>
      <c r="B3" s="666"/>
      <c r="C3" s="666"/>
      <c r="D3" s="666"/>
    </row>
    <row r="4" spans="1:4" s="143" customFormat="1" ht="18" customHeight="1">
      <c r="A4" s="666"/>
      <c r="B4" s="666"/>
      <c r="C4" s="666"/>
      <c r="D4" s="666"/>
    </row>
    <row r="5" spans="1:4" s="142" customFormat="1" ht="18" customHeight="1">
      <c r="A5" s="666"/>
      <c r="B5" s="666"/>
      <c r="C5" s="666"/>
      <c r="D5" s="666"/>
    </row>
    <row r="6" spans="1:4" s="142" customFormat="1" ht="18" customHeight="1">
      <c r="A6" s="666"/>
      <c r="B6" s="666"/>
      <c r="C6" s="666"/>
      <c r="D6" s="666"/>
    </row>
    <row r="7" spans="1:4" s="144" customFormat="1">
      <c r="A7" s="147" t="s">
        <v>437</v>
      </c>
      <c r="B7" s="147" t="s">
        <v>438</v>
      </c>
      <c r="C7" s="147" t="s">
        <v>439</v>
      </c>
      <c r="D7" s="147" t="s">
        <v>440</v>
      </c>
    </row>
    <row r="8" spans="1:4" ht="283.14999999999998" customHeight="1">
      <c r="A8" s="667" t="s">
        <v>187</v>
      </c>
      <c r="B8" s="148" t="s">
        <v>441</v>
      </c>
      <c r="C8" s="149" t="s">
        <v>442</v>
      </c>
      <c r="D8" s="150" t="s">
        <v>443</v>
      </c>
    </row>
    <row r="9" spans="1:4" ht="199.15" customHeight="1">
      <c r="A9" s="667"/>
      <c r="B9" s="151" t="s">
        <v>444</v>
      </c>
      <c r="C9" s="152" t="s">
        <v>445</v>
      </c>
      <c r="D9" s="153" t="s">
        <v>446</v>
      </c>
    </row>
    <row r="10" spans="1:4" ht="186.6" customHeight="1">
      <c r="A10" s="667"/>
      <c r="B10" s="151" t="s">
        <v>447</v>
      </c>
      <c r="C10" s="152" t="s">
        <v>448</v>
      </c>
      <c r="D10" s="154" t="s">
        <v>449</v>
      </c>
    </row>
    <row r="11" spans="1:4" ht="120.6" customHeight="1">
      <c r="A11" s="668" t="s">
        <v>450</v>
      </c>
      <c r="B11" s="180" t="s">
        <v>451</v>
      </c>
      <c r="C11" s="180" t="s">
        <v>452</v>
      </c>
      <c r="D11" s="180" t="s">
        <v>453</v>
      </c>
    </row>
    <row r="12" spans="1:4" ht="105" customHeight="1">
      <c r="A12" s="669"/>
      <c r="B12" s="180" t="s">
        <v>454</v>
      </c>
      <c r="C12" s="180" t="s">
        <v>452</v>
      </c>
      <c r="D12" s="180" t="s">
        <v>455</v>
      </c>
    </row>
    <row r="13" spans="1:4" ht="61.15" customHeight="1">
      <c r="A13" s="670"/>
      <c r="B13" s="180" t="s">
        <v>456</v>
      </c>
      <c r="C13" s="180" t="s">
        <v>457</v>
      </c>
      <c r="D13" s="180" t="s">
        <v>458</v>
      </c>
    </row>
    <row r="14" spans="1:4" ht="77.650000000000006" customHeight="1">
      <c r="A14" s="155" t="s">
        <v>459</v>
      </c>
      <c r="B14" s="151" t="s">
        <v>460</v>
      </c>
      <c r="C14" s="152" t="s">
        <v>461</v>
      </c>
      <c r="D14" s="154" t="s">
        <v>462</v>
      </c>
    </row>
    <row r="15" spans="1:4" ht="57.75" customHeight="1">
      <c r="A15" s="275" t="s">
        <v>704</v>
      </c>
      <c r="B15" s="288" t="s">
        <v>706</v>
      </c>
      <c r="C15" s="152" t="s">
        <v>705</v>
      </c>
      <c r="D15" s="154" t="s">
        <v>707</v>
      </c>
    </row>
  </sheetData>
  <mergeCells count="3">
    <mergeCell ref="A3:D6"/>
    <mergeCell ref="A8:A10"/>
    <mergeCell ref="A11:A13"/>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ayfa20">
    <tabColor theme="4" tint="0.39997558519241921"/>
    <pageSetUpPr fitToPage="1"/>
  </sheetPr>
  <dimension ref="A1:BG2002"/>
  <sheetViews>
    <sheetView showGridLines="0" zoomScale="85" zoomScaleNormal="85" zoomScaleSheetLayoutView="50" workbookViewId="0">
      <selection activeCell="U97" sqref="U97"/>
    </sheetView>
  </sheetViews>
  <sheetFormatPr defaultColWidth="9.28515625" defaultRowHeight="15"/>
  <cols>
    <col min="1" max="1" width="8.85546875" style="2" customWidth="1"/>
    <col min="2" max="2" width="46.85546875" style="2" customWidth="1"/>
    <col min="3" max="4" width="10.85546875" style="28" customWidth="1"/>
    <col min="5" max="6" width="10.85546875" style="82" customWidth="1"/>
    <col min="7" max="7" width="10.85546875" style="105" customWidth="1"/>
    <col min="8" max="14" width="13" style="2" customWidth="1"/>
    <col min="15" max="15" width="10.85546875" style="254" customWidth="1"/>
    <col min="16" max="16" width="10.7109375" style="254" customWidth="1"/>
    <col min="17" max="17" width="10.140625" style="254" customWidth="1"/>
    <col min="18" max="18" width="10.42578125" style="254" customWidth="1"/>
    <col min="19" max="19" width="11.140625" style="254" customWidth="1"/>
    <col min="20" max="20" width="10" style="254" customWidth="1"/>
    <col min="21" max="21" width="13" style="255" customWidth="1"/>
    <col min="22" max="22" width="16.28515625" style="2" bestFit="1" customWidth="1"/>
    <col min="23" max="23" width="14.7109375" style="2" bestFit="1" customWidth="1"/>
    <col min="24" max="24" width="13" style="2" bestFit="1" customWidth="1"/>
    <col min="25" max="26" width="16.28515625" style="2" bestFit="1" customWidth="1"/>
    <col min="27" max="27" width="14.85546875" style="2" customWidth="1"/>
    <col min="28" max="29" width="16.28515625" style="2" bestFit="1" customWidth="1"/>
    <col min="30" max="30" width="11.140625" style="2" customWidth="1"/>
    <col min="31" max="31" width="18" style="2" bestFit="1" customWidth="1"/>
    <col min="32" max="32" width="16.28515625" style="2" bestFit="1" customWidth="1"/>
    <col min="33" max="33" width="18" style="2" bestFit="1" customWidth="1"/>
    <col min="34" max="34" width="11.42578125" style="2" bestFit="1" customWidth="1"/>
    <col min="35" max="35" width="9.85546875" style="2" bestFit="1" customWidth="1"/>
    <col min="36" max="40" width="11.42578125" style="2" bestFit="1" customWidth="1"/>
    <col min="41" max="59" width="9.85546875" style="2" bestFit="1" customWidth="1"/>
    <col min="60" max="16384" width="9.28515625" style="2"/>
  </cols>
  <sheetData>
    <row r="1" spans="1:59" ht="19.149999999999999" customHeight="1">
      <c r="E1" s="11"/>
      <c r="F1" s="11"/>
      <c r="G1" s="136"/>
    </row>
    <row r="2" spans="1:59" s="292" customFormat="1" ht="27" customHeight="1">
      <c r="A2" s="787" t="s">
        <v>199</v>
      </c>
      <c r="B2" s="787"/>
      <c r="C2" s="787"/>
      <c r="D2" s="787"/>
      <c r="E2" s="787"/>
      <c r="F2" s="787"/>
      <c r="G2" s="787"/>
      <c r="H2" s="787"/>
      <c r="I2" s="787"/>
      <c r="J2" s="787"/>
      <c r="K2" s="787"/>
      <c r="L2" s="787"/>
      <c r="M2" s="787"/>
      <c r="N2" s="787"/>
      <c r="O2" s="787"/>
      <c r="P2" s="787"/>
      <c r="Q2" s="787"/>
      <c r="R2" s="787"/>
      <c r="S2" s="787"/>
      <c r="T2" s="787"/>
      <c r="U2" s="787"/>
    </row>
    <row r="3" spans="1:59" s="293" customFormat="1" ht="21" customHeight="1">
      <c r="A3" s="241" t="s">
        <v>380</v>
      </c>
      <c r="B3" s="534"/>
      <c r="C3" s="535"/>
      <c r="D3" s="535"/>
      <c r="E3" s="535"/>
      <c r="F3" s="535"/>
      <c r="G3" s="536"/>
      <c r="H3" s="535"/>
      <c r="I3" s="535"/>
      <c r="J3" s="535"/>
      <c r="K3" s="535"/>
      <c r="L3" s="535"/>
      <c r="M3" s="535"/>
      <c r="N3" s="537"/>
      <c r="O3" s="538"/>
      <c r="P3" s="538"/>
      <c r="Q3" s="538"/>
      <c r="R3" s="538"/>
      <c r="S3" s="790" t="s">
        <v>905</v>
      </c>
      <c r="T3" s="790"/>
      <c r="U3" s="790"/>
    </row>
    <row r="4" spans="1:59" s="294" customFormat="1" ht="18.75" customHeight="1">
      <c r="A4" s="791" t="s">
        <v>798</v>
      </c>
      <c r="B4" s="793" t="s">
        <v>799</v>
      </c>
      <c r="C4" s="788" t="s">
        <v>154</v>
      </c>
      <c r="D4" s="788"/>
      <c r="E4" s="788"/>
      <c r="F4" s="788"/>
      <c r="G4" s="788"/>
      <c r="H4" s="788" t="s">
        <v>121</v>
      </c>
      <c r="I4" s="788"/>
      <c r="J4" s="788"/>
      <c r="K4" s="788"/>
      <c r="L4" s="788"/>
      <c r="M4" s="788"/>
      <c r="N4" s="788"/>
      <c r="O4" s="788" t="s">
        <v>75</v>
      </c>
      <c r="P4" s="788"/>
      <c r="Q4" s="788"/>
      <c r="R4" s="788"/>
      <c r="S4" s="789"/>
      <c r="T4" s="789"/>
      <c r="U4" s="789"/>
    </row>
    <row r="5" spans="1:59" s="294" customFormat="1" ht="15" customHeight="1">
      <c r="A5" s="792"/>
      <c r="B5" s="793"/>
      <c r="C5" s="784" t="s">
        <v>92</v>
      </c>
      <c r="D5" s="784"/>
      <c r="E5" s="784"/>
      <c r="F5" s="784"/>
      <c r="G5" s="784"/>
      <c r="H5" s="784" t="s">
        <v>160</v>
      </c>
      <c r="I5" s="784"/>
      <c r="J5" s="784"/>
      <c r="K5" s="784"/>
      <c r="L5" s="784"/>
      <c r="M5" s="784"/>
      <c r="N5" s="784"/>
      <c r="O5" s="784" t="s">
        <v>161</v>
      </c>
      <c r="P5" s="784"/>
      <c r="Q5" s="784"/>
      <c r="R5" s="784"/>
      <c r="S5" s="784"/>
      <c r="T5" s="784"/>
      <c r="U5" s="784"/>
    </row>
    <row r="6" spans="1:59" s="294" customFormat="1" ht="21.75" customHeight="1">
      <c r="A6" s="792"/>
      <c r="B6" s="793"/>
      <c r="C6" s="514" t="s">
        <v>182</v>
      </c>
      <c r="D6" s="514" t="s">
        <v>183</v>
      </c>
      <c r="E6" s="514" t="s">
        <v>184</v>
      </c>
      <c r="F6" s="514" t="s">
        <v>185</v>
      </c>
      <c r="G6" s="515" t="s">
        <v>186</v>
      </c>
      <c r="H6" s="514" t="s">
        <v>182</v>
      </c>
      <c r="I6" s="514" t="s">
        <v>183</v>
      </c>
      <c r="J6" s="514" t="s">
        <v>184</v>
      </c>
      <c r="K6" s="514" t="s">
        <v>185</v>
      </c>
      <c r="L6" s="514" t="s">
        <v>180</v>
      </c>
      <c r="M6" s="514" t="s">
        <v>181</v>
      </c>
      <c r="N6" s="514" t="s">
        <v>191</v>
      </c>
      <c r="O6" s="514" t="s">
        <v>17</v>
      </c>
      <c r="P6" s="514" t="s">
        <v>173</v>
      </c>
      <c r="Q6" s="514" t="s">
        <v>18</v>
      </c>
      <c r="R6" s="514" t="s">
        <v>19</v>
      </c>
      <c r="S6" s="514" t="s">
        <v>91</v>
      </c>
      <c r="T6" s="514" t="s">
        <v>90</v>
      </c>
      <c r="U6" s="516" t="s">
        <v>22</v>
      </c>
    </row>
    <row r="7" spans="1:59" s="294" customFormat="1" ht="21" customHeight="1">
      <c r="A7" s="792"/>
      <c r="B7" s="793"/>
      <c r="C7" s="517" t="s">
        <v>605</v>
      </c>
      <c r="D7" s="517" t="s">
        <v>606</v>
      </c>
      <c r="E7" s="517" t="s">
        <v>607</v>
      </c>
      <c r="F7" s="518" t="s">
        <v>608</v>
      </c>
      <c r="G7" s="519" t="s">
        <v>156</v>
      </c>
      <c r="H7" s="517" t="s">
        <v>605</v>
      </c>
      <c r="I7" s="517" t="s">
        <v>606</v>
      </c>
      <c r="J7" s="517" t="s">
        <v>607</v>
      </c>
      <c r="K7" s="517" t="s">
        <v>608</v>
      </c>
      <c r="L7" s="517" t="s">
        <v>153</v>
      </c>
      <c r="M7" s="518" t="s">
        <v>23</v>
      </c>
      <c r="N7" s="520" t="s">
        <v>156</v>
      </c>
      <c r="O7" s="520" t="s">
        <v>610</v>
      </c>
      <c r="P7" s="520" t="s">
        <v>606</v>
      </c>
      <c r="Q7" s="520" t="s">
        <v>607</v>
      </c>
      <c r="R7" s="520" t="s">
        <v>608</v>
      </c>
      <c r="S7" s="520" t="s">
        <v>153</v>
      </c>
      <c r="T7" s="520" t="s">
        <v>23</v>
      </c>
      <c r="U7" s="521" t="s">
        <v>609</v>
      </c>
    </row>
    <row r="8" spans="1:59" s="295" customFormat="1" ht="22.5" customHeight="1">
      <c r="A8" s="522" t="s">
        <v>30</v>
      </c>
      <c r="B8" s="523" t="s">
        <v>302</v>
      </c>
      <c r="C8" s="524">
        <v>18675</v>
      </c>
      <c r="D8" s="524">
        <v>241</v>
      </c>
      <c r="E8" s="524">
        <v>801</v>
      </c>
      <c r="F8" s="524">
        <v>18115</v>
      </c>
      <c r="G8" s="525">
        <v>18916</v>
      </c>
      <c r="H8" s="524">
        <v>113262</v>
      </c>
      <c r="I8" s="524">
        <v>4816</v>
      </c>
      <c r="J8" s="524">
        <v>11920</v>
      </c>
      <c r="K8" s="524">
        <v>106158</v>
      </c>
      <c r="L8" s="524">
        <v>76004</v>
      </c>
      <c r="M8" s="524">
        <v>42074</v>
      </c>
      <c r="N8" s="526">
        <v>118078</v>
      </c>
      <c r="O8" s="527">
        <v>465.69036460265676</v>
      </c>
      <c r="P8" s="527">
        <v>433.81718634066289</v>
      </c>
      <c r="Q8" s="527">
        <v>719.99791694911858</v>
      </c>
      <c r="R8" s="527">
        <v>431.34199708400178</v>
      </c>
      <c r="S8" s="527">
        <v>487.02191981278145</v>
      </c>
      <c r="T8" s="527">
        <v>421.00648252392335</v>
      </c>
      <c r="U8" s="528">
        <v>464.49099782026445</v>
      </c>
      <c r="V8" s="630"/>
      <c r="W8" s="630"/>
      <c r="X8" s="630"/>
      <c r="Y8" s="630"/>
      <c r="Z8" s="630"/>
      <c r="AA8" s="630"/>
      <c r="AB8" s="630"/>
      <c r="AC8" s="630"/>
      <c r="AD8" s="630"/>
      <c r="AE8" s="630"/>
      <c r="AF8" s="630"/>
      <c r="AG8" s="630"/>
      <c r="AH8" s="630"/>
      <c r="AI8" s="630"/>
      <c r="AJ8" s="630"/>
      <c r="AK8" s="630"/>
      <c r="AL8" s="630"/>
      <c r="AM8" s="630"/>
      <c r="AN8" s="630"/>
      <c r="AO8" s="634"/>
      <c r="AP8" s="634"/>
      <c r="AQ8" s="634"/>
      <c r="AR8" s="634"/>
      <c r="AS8" s="634"/>
      <c r="AT8" s="634"/>
      <c r="AU8" s="634"/>
      <c r="AV8" s="634"/>
      <c r="AW8" s="634"/>
      <c r="AX8" s="634"/>
      <c r="AY8" s="634"/>
      <c r="AZ8" s="634"/>
      <c r="BA8" s="634"/>
      <c r="BB8" s="634"/>
      <c r="BC8" s="634"/>
      <c r="BD8" s="634"/>
      <c r="BE8" s="634"/>
      <c r="BF8" s="634"/>
      <c r="BG8" s="634"/>
    </row>
    <row r="9" spans="1:59" s="295" customFormat="1" ht="16.5" customHeight="1">
      <c r="A9" s="529" t="s">
        <v>32</v>
      </c>
      <c r="B9" s="523" t="s">
        <v>214</v>
      </c>
      <c r="C9" s="524">
        <v>1185</v>
      </c>
      <c r="D9" s="524">
        <v>2069</v>
      </c>
      <c r="E9" s="524">
        <v>459</v>
      </c>
      <c r="F9" s="524">
        <v>2795</v>
      </c>
      <c r="G9" s="525">
        <v>3254</v>
      </c>
      <c r="H9" s="524">
        <v>26125</v>
      </c>
      <c r="I9" s="524">
        <v>13285</v>
      </c>
      <c r="J9" s="524">
        <v>29332</v>
      </c>
      <c r="K9" s="524">
        <v>10078</v>
      </c>
      <c r="L9" s="524">
        <v>34992</v>
      </c>
      <c r="M9" s="524">
        <v>4418</v>
      </c>
      <c r="N9" s="526">
        <v>39410</v>
      </c>
      <c r="O9" s="527">
        <v>697.37415559303633</v>
      </c>
      <c r="P9" s="527">
        <v>600.69652160924807</v>
      </c>
      <c r="Q9" s="527">
        <v>733.82805589047643</v>
      </c>
      <c r="R9" s="527">
        <v>357.08506217427083</v>
      </c>
      <c r="S9" s="527">
        <v>688.1043473372165</v>
      </c>
      <c r="T9" s="527">
        <v>527.47752230799188</v>
      </c>
      <c r="U9" s="528">
        <v>670.74091364238791</v>
      </c>
      <c r="V9" s="630"/>
      <c r="W9" s="630"/>
      <c r="X9" s="630"/>
      <c r="Y9" s="630"/>
      <c r="Z9" s="630"/>
      <c r="AA9" s="630"/>
      <c r="AB9" s="630"/>
      <c r="AC9" s="630"/>
      <c r="AD9" s="630"/>
      <c r="AE9" s="630"/>
      <c r="AF9" s="630"/>
      <c r="AG9" s="630"/>
      <c r="AH9" s="630"/>
      <c r="AI9" s="630"/>
      <c r="AJ9" s="630"/>
      <c r="AK9" s="630"/>
      <c r="AL9" s="630"/>
      <c r="AM9" s="630"/>
      <c r="AN9" s="630"/>
      <c r="AO9" s="634"/>
      <c r="AP9" s="634"/>
      <c r="AQ9" s="634"/>
      <c r="AR9" s="634"/>
      <c r="AS9" s="634"/>
      <c r="AT9" s="634"/>
      <c r="AU9" s="634"/>
      <c r="AV9" s="634"/>
      <c r="AW9" s="634"/>
      <c r="AX9" s="634"/>
      <c r="AY9" s="634"/>
      <c r="AZ9" s="634"/>
      <c r="BA9" s="634"/>
      <c r="BB9" s="634"/>
      <c r="BC9" s="634"/>
      <c r="BD9" s="634"/>
      <c r="BE9" s="634"/>
      <c r="BF9" s="634"/>
      <c r="BG9" s="634"/>
    </row>
    <row r="10" spans="1:59" s="294" customFormat="1" ht="16.5" customHeight="1">
      <c r="A10" s="529" t="s">
        <v>34</v>
      </c>
      <c r="B10" s="523" t="s">
        <v>215</v>
      </c>
      <c r="C10" s="524">
        <v>1534</v>
      </c>
      <c r="D10" s="524">
        <v>9</v>
      </c>
      <c r="E10" s="524">
        <v>8</v>
      </c>
      <c r="F10" s="524">
        <v>1535</v>
      </c>
      <c r="G10" s="525">
        <v>1543</v>
      </c>
      <c r="H10" s="524">
        <v>14396</v>
      </c>
      <c r="I10" s="524">
        <v>132</v>
      </c>
      <c r="J10" s="524">
        <v>219</v>
      </c>
      <c r="K10" s="524">
        <v>14309</v>
      </c>
      <c r="L10" s="524">
        <v>12445</v>
      </c>
      <c r="M10" s="524">
        <v>2083</v>
      </c>
      <c r="N10" s="526">
        <v>14528</v>
      </c>
      <c r="O10" s="527">
        <v>487.75308256745365</v>
      </c>
      <c r="P10" s="527">
        <v>379.56171811298782</v>
      </c>
      <c r="Q10" s="527">
        <v>749.93541455938703</v>
      </c>
      <c r="R10" s="527">
        <v>481.79243476194841</v>
      </c>
      <c r="S10" s="527">
        <v>497.05411873674444</v>
      </c>
      <c r="T10" s="527">
        <v>429.00722167797267</v>
      </c>
      <c r="U10" s="528">
        <v>486.70905373165363</v>
      </c>
      <c r="V10" s="631"/>
      <c r="W10" s="631"/>
      <c r="X10" s="631"/>
      <c r="Y10" s="631"/>
      <c r="Z10" s="631"/>
      <c r="AA10" s="631"/>
      <c r="AB10" s="631"/>
      <c r="AC10" s="631"/>
      <c r="AD10" s="631"/>
      <c r="AE10" s="631"/>
      <c r="AF10" s="631"/>
      <c r="AG10" s="631"/>
      <c r="AH10" s="631"/>
      <c r="AI10" s="631"/>
      <c r="AJ10" s="631"/>
      <c r="AK10" s="631"/>
      <c r="AL10" s="631"/>
      <c r="AM10" s="631"/>
      <c r="AN10" s="631"/>
      <c r="AO10" s="634"/>
      <c r="AP10" s="634"/>
      <c r="AQ10" s="634"/>
      <c r="AR10" s="634"/>
      <c r="AS10" s="634"/>
      <c r="AT10" s="634"/>
      <c r="AU10" s="634"/>
      <c r="AV10" s="634"/>
      <c r="AW10" s="634"/>
      <c r="AX10" s="634"/>
      <c r="AY10" s="634"/>
      <c r="AZ10" s="634"/>
      <c r="BA10" s="634"/>
      <c r="BB10" s="634"/>
      <c r="BC10" s="634"/>
      <c r="BD10" s="634"/>
      <c r="BE10" s="634"/>
      <c r="BF10" s="634"/>
      <c r="BG10" s="634"/>
    </row>
    <row r="11" spans="1:59" s="294" customFormat="1" ht="16.5" customHeight="1">
      <c r="A11" s="529" t="s">
        <v>24</v>
      </c>
      <c r="B11" s="523" t="s">
        <v>216</v>
      </c>
      <c r="C11" s="524">
        <v>428</v>
      </c>
      <c r="D11" s="524">
        <v>28</v>
      </c>
      <c r="E11" s="524">
        <v>9</v>
      </c>
      <c r="F11" s="524">
        <v>447</v>
      </c>
      <c r="G11" s="525">
        <v>456</v>
      </c>
      <c r="H11" s="524">
        <v>37555</v>
      </c>
      <c r="I11" s="524">
        <v>5445</v>
      </c>
      <c r="J11" s="524">
        <v>8445</v>
      </c>
      <c r="K11" s="524">
        <v>34555</v>
      </c>
      <c r="L11" s="524">
        <v>42111</v>
      </c>
      <c r="M11" s="524">
        <v>889</v>
      </c>
      <c r="N11" s="526">
        <v>43000</v>
      </c>
      <c r="O11" s="527">
        <v>845.95187381936512</v>
      </c>
      <c r="P11" s="527">
        <v>1058.9869572833256</v>
      </c>
      <c r="Q11" s="527">
        <v>1257.2408484524394</v>
      </c>
      <c r="R11" s="527">
        <v>771.1576540706119</v>
      </c>
      <c r="S11" s="527">
        <v>878.17041392327553</v>
      </c>
      <c r="T11" s="527">
        <v>554.688816631588</v>
      </c>
      <c r="U11" s="528">
        <v>871.51853753628018</v>
      </c>
      <c r="V11" s="631"/>
      <c r="W11" s="631"/>
      <c r="X11" s="631"/>
      <c r="Y11" s="631"/>
      <c r="Z11" s="631"/>
      <c r="AA11" s="631"/>
      <c r="AB11" s="631"/>
      <c r="AC11" s="631"/>
      <c r="AD11" s="631"/>
      <c r="AE11" s="631"/>
      <c r="AF11" s="631"/>
      <c r="AG11" s="631"/>
      <c r="AH11" s="631"/>
      <c r="AI11" s="631"/>
      <c r="AJ11" s="631"/>
      <c r="AK11" s="631"/>
      <c r="AL11" s="631"/>
      <c r="AM11" s="631"/>
      <c r="AN11" s="631"/>
      <c r="AO11" s="634"/>
      <c r="AP11" s="634"/>
      <c r="AQ11" s="634"/>
      <c r="AR11" s="634"/>
      <c r="AS11" s="634"/>
      <c r="AT11" s="634"/>
      <c r="AU11" s="634"/>
      <c r="AV11" s="634"/>
      <c r="AW11" s="634"/>
      <c r="AX11" s="634"/>
      <c r="AY11" s="634"/>
      <c r="AZ11" s="634"/>
      <c r="BA11" s="634"/>
      <c r="BB11" s="634"/>
      <c r="BC11" s="634"/>
      <c r="BD11" s="634"/>
      <c r="BE11" s="634"/>
      <c r="BF11" s="634"/>
      <c r="BG11" s="634"/>
    </row>
    <row r="12" spans="1:59" s="294" customFormat="1" ht="16.5" customHeight="1">
      <c r="A12" s="529" t="s">
        <v>26</v>
      </c>
      <c r="B12" s="523" t="s">
        <v>217</v>
      </c>
      <c r="C12" s="524">
        <v>34</v>
      </c>
      <c r="D12" s="524">
        <v>1</v>
      </c>
      <c r="E12" s="524">
        <v>5</v>
      </c>
      <c r="F12" s="524">
        <v>30</v>
      </c>
      <c r="G12" s="525">
        <v>35</v>
      </c>
      <c r="H12" s="524">
        <v>2241</v>
      </c>
      <c r="I12" s="524">
        <v>50</v>
      </c>
      <c r="J12" s="524">
        <v>1203</v>
      </c>
      <c r="K12" s="524">
        <v>1088</v>
      </c>
      <c r="L12" s="524">
        <v>2182</v>
      </c>
      <c r="M12" s="524">
        <v>109</v>
      </c>
      <c r="N12" s="526">
        <v>2291</v>
      </c>
      <c r="O12" s="527">
        <v>1093.7684655433106</v>
      </c>
      <c r="P12" s="527">
        <v>579.10772883688924</v>
      </c>
      <c r="Q12" s="527">
        <v>1327.5272628940029</v>
      </c>
      <c r="R12" s="527">
        <v>793.27110247467203</v>
      </c>
      <c r="S12" s="527">
        <v>1072.7106328405912</v>
      </c>
      <c r="T12" s="527">
        <v>1281.7895249092708</v>
      </c>
      <c r="U12" s="528">
        <v>1082.3700865774472</v>
      </c>
      <c r="V12" s="631"/>
      <c r="W12" s="631"/>
      <c r="X12" s="631"/>
      <c r="Y12" s="631"/>
      <c r="Z12" s="631"/>
      <c r="AA12" s="631"/>
      <c r="AB12" s="631"/>
      <c r="AC12" s="631"/>
      <c r="AD12" s="631"/>
      <c r="AE12" s="631"/>
      <c r="AF12" s="631"/>
      <c r="AG12" s="631"/>
      <c r="AH12" s="631"/>
      <c r="AI12" s="631"/>
      <c r="AJ12" s="631"/>
      <c r="AK12" s="631"/>
      <c r="AL12" s="631"/>
      <c r="AM12" s="631"/>
      <c r="AN12" s="631"/>
      <c r="AO12" s="634"/>
      <c r="AP12" s="634"/>
      <c r="AQ12" s="634"/>
      <c r="AR12" s="634"/>
      <c r="AS12" s="634"/>
      <c r="AT12" s="634"/>
      <c r="AU12" s="634"/>
      <c r="AV12" s="634"/>
      <c r="AW12" s="634"/>
      <c r="AX12" s="634"/>
      <c r="AY12" s="634"/>
      <c r="AZ12" s="634"/>
      <c r="BA12" s="634"/>
      <c r="BB12" s="634"/>
      <c r="BC12" s="634"/>
      <c r="BD12" s="634"/>
      <c r="BE12" s="634"/>
      <c r="BF12" s="634"/>
      <c r="BG12" s="634"/>
    </row>
    <row r="13" spans="1:59" s="294" customFormat="1" ht="16.5" customHeight="1">
      <c r="A13" s="529" t="s">
        <v>28</v>
      </c>
      <c r="B13" s="523" t="s">
        <v>218</v>
      </c>
      <c r="C13" s="524">
        <v>763</v>
      </c>
      <c r="D13" s="524">
        <v>57</v>
      </c>
      <c r="E13" s="524">
        <v>0</v>
      </c>
      <c r="F13" s="524">
        <v>820</v>
      </c>
      <c r="G13" s="525">
        <v>820</v>
      </c>
      <c r="H13" s="524">
        <v>30682</v>
      </c>
      <c r="I13" s="524">
        <v>3699</v>
      </c>
      <c r="J13" s="524">
        <v>0</v>
      </c>
      <c r="K13" s="524">
        <v>34381</v>
      </c>
      <c r="L13" s="524">
        <v>32560</v>
      </c>
      <c r="M13" s="524">
        <v>1821</v>
      </c>
      <c r="N13" s="526">
        <v>34381</v>
      </c>
      <c r="O13" s="527">
        <v>802.85255269424954</v>
      </c>
      <c r="P13" s="527">
        <v>641.80902528777119</v>
      </c>
      <c r="Q13" s="639">
        <v>0</v>
      </c>
      <c r="R13" s="527">
        <v>785.61925404458873</v>
      </c>
      <c r="S13" s="527">
        <v>787.14964969077687</v>
      </c>
      <c r="T13" s="527">
        <v>758.86224901828564</v>
      </c>
      <c r="U13" s="528">
        <v>785.61925404458873</v>
      </c>
      <c r="V13" s="631"/>
      <c r="W13" s="631"/>
      <c r="X13" s="631"/>
      <c r="Y13" s="631"/>
      <c r="Z13" s="631"/>
      <c r="AA13" s="631"/>
      <c r="AB13" s="631"/>
      <c r="AC13" s="631"/>
      <c r="AD13" s="631"/>
      <c r="AE13" s="631"/>
      <c r="AF13" s="631"/>
      <c r="AG13" s="631"/>
      <c r="AH13" s="631"/>
      <c r="AI13" s="631"/>
      <c r="AJ13" s="631"/>
      <c r="AK13" s="631"/>
      <c r="AL13" s="631"/>
      <c r="AM13" s="631"/>
      <c r="AN13" s="631"/>
      <c r="AO13" s="634"/>
      <c r="AP13" s="634"/>
      <c r="AQ13" s="634"/>
      <c r="AR13" s="634"/>
      <c r="AS13" s="634"/>
      <c r="AT13" s="634"/>
      <c r="AU13" s="634"/>
      <c r="AV13" s="634"/>
      <c r="AW13" s="634"/>
      <c r="AX13" s="634"/>
      <c r="AY13" s="634"/>
      <c r="AZ13" s="634"/>
      <c r="BA13" s="634"/>
      <c r="BB13" s="634"/>
      <c r="BC13" s="634"/>
      <c r="BD13" s="634"/>
      <c r="BE13" s="634"/>
      <c r="BF13" s="634"/>
      <c r="BG13" s="634"/>
    </row>
    <row r="14" spans="1:59" s="294" customFormat="1" ht="16.5" customHeight="1">
      <c r="A14" s="529" t="s">
        <v>117</v>
      </c>
      <c r="B14" s="523" t="s">
        <v>219</v>
      </c>
      <c r="C14" s="524">
        <v>4820</v>
      </c>
      <c r="D14" s="524">
        <v>263</v>
      </c>
      <c r="E14" s="524">
        <v>61</v>
      </c>
      <c r="F14" s="524">
        <v>5022</v>
      </c>
      <c r="G14" s="525">
        <v>5083</v>
      </c>
      <c r="H14" s="524">
        <v>57400</v>
      </c>
      <c r="I14" s="524">
        <v>4534</v>
      </c>
      <c r="J14" s="524">
        <v>3759</v>
      </c>
      <c r="K14" s="524">
        <v>58175</v>
      </c>
      <c r="L14" s="524">
        <v>57213</v>
      </c>
      <c r="M14" s="524">
        <v>4721</v>
      </c>
      <c r="N14" s="526">
        <v>61934</v>
      </c>
      <c r="O14" s="527">
        <v>554.3713703014954</v>
      </c>
      <c r="P14" s="527">
        <v>505.5768011407784</v>
      </c>
      <c r="Q14" s="527">
        <v>700.93445042844178</v>
      </c>
      <c r="R14" s="527">
        <v>539.35981303676658</v>
      </c>
      <c r="S14" s="527">
        <v>557.9891751209326</v>
      </c>
      <c r="T14" s="527">
        <v>468.96479787619165</v>
      </c>
      <c r="U14" s="528">
        <v>550.76245980668546</v>
      </c>
      <c r="V14" s="631"/>
      <c r="W14" s="631"/>
      <c r="X14" s="631"/>
      <c r="Y14" s="631"/>
      <c r="Z14" s="631"/>
      <c r="AA14" s="631"/>
      <c r="AB14" s="631"/>
      <c r="AC14" s="631"/>
      <c r="AD14" s="631"/>
      <c r="AE14" s="631"/>
      <c r="AF14" s="631"/>
      <c r="AG14" s="631"/>
      <c r="AH14" s="631"/>
      <c r="AI14" s="631"/>
      <c r="AJ14" s="631"/>
      <c r="AK14" s="631"/>
      <c r="AL14" s="631"/>
      <c r="AM14" s="631"/>
      <c r="AN14" s="631"/>
      <c r="AO14" s="634"/>
      <c r="AP14" s="634"/>
      <c r="AQ14" s="634"/>
      <c r="AR14" s="634"/>
      <c r="AS14" s="634"/>
      <c r="AT14" s="634"/>
      <c r="AU14" s="634"/>
      <c r="AV14" s="634"/>
      <c r="AW14" s="634"/>
      <c r="AX14" s="634"/>
      <c r="AY14" s="634"/>
      <c r="AZ14" s="634"/>
      <c r="BA14" s="634"/>
      <c r="BB14" s="634"/>
      <c r="BC14" s="634"/>
      <c r="BD14" s="634"/>
      <c r="BE14" s="634"/>
      <c r="BF14" s="634"/>
      <c r="BG14" s="634"/>
    </row>
    <row r="15" spans="1:59" s="294" customFormat="1" ht="16.5" customHeight="1">
      <c r="A15" s="529" t="s">
        <v>119</v>
      </c>
      <c r="B15" s="523" t="s">
        <v>220</v>
      </c>
      <c r="C15" s="524">
        <v>504</v>
      </c>
      <c r="D15" s="524">
        <v>167</v>
      </c>
      <c r="E15" s="524">
        <v>85</v>
      </c>
      <c r="F15" s="524">
        <v>586</v>
      </c>
      <c r="G15" s="525">
        <v>671</v>
      </c>
      <c r="H15" s="524">
        <v>7177</v>
      </c>
      <c r="I15" s="524">
        <v>5212</v>
      </c>
      <c r="J15" s="524">
        <v>4897</v>
      </c>
      <c r="K15" s="524">
        <v>7492</v>
      </c>
      <c r="L15" s="524">
        <v>11436</v>
      </c>
      <c r="M15" s="524">
        <v>953</v>
      </c>
      <c r="N15" s="526">
        <v>12389</v>
      </c>
      <c r="O15" s="527">
        <v>993.3692804106422</v>
      </c>
      <c r="P15" s="527">
        <v>875.52054074147497</v>
      </c>
      <c r="Q15" s="527">
        <v>1237.8017100584202</v>
      </c>
      <c r="R15" s="527">
        <v>732.04958347132708</v>
      </c>
      <c r="S15" s="527">
        <v>968.1146664934414</v>
      </c>
      <c r="T15" s="527">
        <v>659.40200045689915</v>
      </c>
      <c r="U15" s="528">
        <v>944.12620073550954</v>
      </c>
      <c r="V15" s="631"/>
      <c r="W15" s="631"/>
      <c r="X15" s="631"/>
      <c r="Y15" s="631"/>
      <c r="Z15" s="631"/>
      <c r="AA15" s="631"/>
      <c r="AB15" s="631"/>
      <c r="AC15" s="631"/>
      <c r="AD15" s="631"/>
      <c r="AE15" s="631"/>
      <c r="AF15" s="631"/>
      <c r="AG15" s="631"/>
      <c r="AH15" s="631"/>
      <c r="AI15" s="631"/>
      <c r="AJ15" s="631"/>
      <c r="AK15" s="631"/>
      <c r="AL15" s="631"/>
      <c r="AM15" s="631"/>
      <c r="AN15" s="631"/>
      <c r="AO15" s="634"/>
      <c r="AP15" s="634"/>
      <c r="AQ15" s="634"/>
      <c r="AR15" s="634"/>
      <c r="AS15" s="634"/>
      <c r="AT15" s="634"/>
      <c r="AU15" s="634"/>
      <c r="AV15" s="634"/>
      <c r="AW15" s="634"/>
      <c r="AX15" s="634"/>
      <c r="AY15" s="634"/>
      <c r="AZ15" s="634"/>
      <c r="BA15" s="634"/>
      <c r="BB15" s="634"/>
      <c r="BC15" s="634"/>
      <c r="BD15" s="634"/>
      <c r="BE15" s="634"/>
      <c r="BF15" s="634"/>
      <c r="BG15" s="634"/>
    </row>
    <row r="16" spans="1:59" s="294" customFormat="1" ht="16.5" customHeight="1">
      <c r="A16" s="529">
        <v>10</v>
      </c>
      <c r="B16" s="523" t="s">
        <v>221</v>
      </c>
      <c r="C16" s="524">
        <v>45229</v>
      </c>
      <c r="D16" s="524">
        <v>506</v>
      </c>
      <c r="E16" s="524">
        <v>244</v>
      </c>
      <c r="F16" s="524">
        <v>45491</v>
      </c>
      <c r="G16" s="525">
        <v>45735</v>
      </c>
      <c r="H16" s="524">
        <v>507949</v>
      </c>
      <c r="I16" s="524">
        <v>4967</v>
      </c>
      <c r="J16" s="524">
        <v>10562</v>
      </c>
      <c r="K16" s="524">
        <v>502354</v>
      </c>
      <c r="L16" s="524">
        <v>327288</v>
      </c>
      <c r="M16" s="524">
        <v>185628</v>
      </c>
      <c r="N16" s="526">
        <v>512916</v>
      </c>
      <c r="O16" s="527">
        <v>493.89052758050281</v>
      </c>
      <c r="P16" s="527">
        <v>385.2539935641941</v>
      </c>
      <c r="Q16" s="527">
        <v>612.99434792282614</v>
      </c>
      <c r="R16" s="527">
        <v>490.15607093186651</v>
      </c>
      <c r="S16" s="527">
        <v>521.88053195807458</v>
      </c>
      <c r="T16" s="527">
        <v>441.3242882519134</v>
      </c>
      <c r="U16" s="528">
        <v>492.93139577361848</v>
      </c>
      <c r="V16" s="631"/>
      <c r="W16" s="631"/>
      <c r="X16" s="631"/>
      <c r="Y16" s="631"/>
      <c r="Z16" s="631"/>
      <c r="AA16" s="631"/>
      <c r="AB16" s="631"/>
      <c r="AC16" s="631"/>
      <c r="AD16" s="631"/>
      <c r="AE16" s="631"/>
      <c r="AF16" s="631"/>
      <c r="AG16" s="631"/>
      <c r="AH16" s="631"/>
      <c r="AI16" s="631"/>
      <c r="AJ16" s="631"/>
      <c r="AK16" s="631"/>
      <c r="AL16" s="631"/>
      <c r="AM16" s="631"/>
      <c r="AN16" s="631"/>
      <c r="AO16" s="634"/>
      <c r="AP16" s="634"/>
      <c r="AQ16" s="634"/>
      <c r="AR16" s="634"/>
      <c r="AS16" s="634"/>
      <c r="AT16" s="634"/>
      <c r="AU16" s="634"/>
      <c r="AV16" s="634"/>
      <c r="AW16" s="634"/>
      <c r="AX16" s="634"/>
      <c r="AY16" s="634"/>
      <c r="AZ16" s="634"/>
      <c r="BA16" s="634"/>
      <c r="BB16" s="634"/>
      <c r="BC16" s="634"/>
      <c r="BD16" s="634"/>
      <c r="BE16" s="634"/>
      <c r="BF16" s="634"/>
      <c r="BG16" s="634"/>
    </row>
    <row r="17" spans="1:59" s="294" customFormat="1" ht="16.5" customHeight="1">
      <c r="A17" s="529">
        <v>11</v>
      </c>
      <c r="B17" s="523" t="s">
        <v>222</v>
      </c>
      <c r="C17" s="524">
        <v>719</v>
      </c>
      <c r="D17" s="524">
        <v>4</v>
      </c>
      <c r="E17" s="524">
        <v>15</v>
      </c>
      <c r="F17" s="524">
        <v>708</v>
      </c>
      <c r="G17" s="525">
        <v>723</v>
      </c>
      <c r="H17" s="524">
        <v>17710</v>
      </c>
      <c r="I17" s="524">
        <v>109</v>
      </c>
      <c r="J17" s="524">
        <v>556</v>
      </c>
      <c r="K17" s="524">
        <v>17263</v>
      </c>
      <c r="L17" s="524">
        <v>14341</v>
      </c>
      <c r="M17" s="524">
        <v>3478</v>
      </c>
      <c r="N17" s="526">
        <v>17819</v>
      </c>
      <c r="O17" s="527">
        <v>739.02058267421239</v>
      </c>
      <c r="P17" s="527">
        <v>530.10628399858717</v>
      </c>
      <c r="Q17" s="527">
        <v>1006.0863581564737</v>
      </c>
      <c r="R17" s="527">
        <v>728.52341583482666</v>
      </c>
      <c r="S17" s="527">
        <v>767.36757461387811</v>
      </c>
      <c r="T17" s="527">
        <v>614.60840987985421</v>
      </c>
      <c r="U17" s="528">
        <v>737.78185052769595</v>
      </c>
      <c r="V17" s="631"/>
      <c r="W17" s="631"/>
      <c r="X17" s="631"/>
      <c r="Y17" s="631"/>
      <c r="Z17" s="631"/>
      <c r="AA17" s="631"/>
      <c r="AB17" s="631"/>
      <c r="AC17" s="631"/>
      <c r="AD17" s="631"/>
      <c r="AE17" s="631"/>
      <c r="AF17" s="631"/>
      <c r="AG17" s="631"/>
      <c r="AH17" s="631"/>
      <c r="AI17" s="631"/>
      <c r="AJ17" s="631"/>
      <c r="AK17" s="631"/>
      <c r="AL17" s="631"/>
      <c r="AM17" s="631"/>
      <c r="AN17" s="631"/>
      <c r="AO17" s="634"/>
      <c r="AP17" s="634"/>
      <c r="AQ17" s="634"/>
      <c r="AR17" s="634"/>
      <c r="AS17" s="634"/>
      <c r="AT17" s="634"/>
      <c r="AU17" s="634"/>
      <c r="AV17" s="634"/>
      <c r="AW17" s="634"/>
      <c r="AX17" s="634"/>
      <c r="AY17" s="634"/>
      <c r="AZ17" s="634"/>
      <c r="BA17" s="634"/>
      <c r="BB17" s="634"/>
      <c r="BC17" s="634"/>
      <c r="BD17" s="634"/>
      <c r="BE17" s="634"/>
      <c r="BF17" s="634"/>
      <c r="BG17" s="634"/>
    </row>
    <row r="18" spans="1:59" s="294" customFormat="1" ht="16.5" customHeight="1">
      <c r="A18" s="529">
        <v>12</v>
      </c>
      <c r="B18" s="523" t="s">
        <v>223</v>
      </c>
      <c r="C18" s="524">
        <v>113</v>
      </c>
      <c r="D18" s="524">
        <v>1</v>
      </c>
      <c r="E18" s="524">
        <v>0</v>
      </c>
      <c r="F18" s="524">
        <v>114</v>
      </c>
      <c r="G18" s="525">
        <v>114</v>
      </c>
      <c r="H18" s="524">
        <v>6672</v>
      </c>
      <c r="I18" s="524">
        <v>315</v>
      </c>
      <c r="J18" s="524">
        <v>0</v>
      </c>
      <c r="K18" s="524">
        <v>6987</v>
      </c>
      <c r="L18" s="524">
        <v>4626</v>
      </c>
      <c r="M18" s="524">
        <v>2361</v>
      </c>
      <c r="N18" s="526">
        <v>6987</v>
      </c>
      <c r="O18" s="527">
        <v>1054.8289472079475</v>
      </c>
      <c r="P18" s="527">
        <v>878.99662117647063</v>
      </c>
      <c r="Q18" s="640">
        <v>0</v>
      </c>
      <c r="R18" s="527">
        <v>1052.7817191198387</v>
      </c>
      <c r="S18" s="527">
        <v>1154.0475630364701</v>
      </c>
      <c r="T18" s="527">
        <v>821.87826872270443</v>
      </c>
      <c r="U18" s="528">
        <v>1052.7817191198387</v>
      </c>
      <c r="V18" s="631"/>
      <c r="W18" s="631"/>
      <c r="X18" s="631"/>
      <c r="Y18" s="631"/>
      <c r="Z18" s="631"/>
      <c r="AA18" s="631"/>
      <c r="AB18" s="631"/>
      <c r="AC18" s="631"/>
      <c r="AD18" s="631"/>
      <c r="AE18" s="631"/>
      <c r="AF18" s="631"/>
      <c r="AG18" s="631"/>
      <c r="AH18" s="631"/>
      <c r="AI18" s="631"/>
      <c r="AJ18" s="631"/>
      <c r="AK18" s="631"/>
      <c r="AL18" s="631"/>
      <c r="AM18" s="631"/>
      <c r="AN18" s="631"/>
      <c r="AO18" s="634"/>
      <c r="AP18" s="634"/>
      <c r="AQ18" s="634"/>
      <c r="AR18" s="634"/>
      <c r="AS18" s="634"/>
      <c r="AT18" s="634"/>
      <c r="AU18" s="634"/>
      <c r="AV18" s="634"/>
      <c r="AW18" s="634"/>
      <c r="AX18" s="634"/>
      <c r="AY18" s="634"/>
      <c r="AZ18" s="634"/>
      <c r="BA18" s="634"/>
      <c r="BB18" s="634"/>
      <c r="BC18" s="634"/>
      <c r="BD18" s="634"/>
      <c r="BE18" s="634"/>
      <c r="BF18" s="634"/>
      <c r="BG18" s="634"/>
    </row>
    <row r="19" spans="1:59" s="294" customFormat="1" ht="16.5" customHeight="1">
      <c r="A19" s="529">
        <v>13</v>
      </c>
      <c r="B19" s="523" t="s">
        <v>224</v>
      </c>
      <c r="C19" s="524">
        <v>19505</v>
      </c>
      <c r="D19" s="524">
        <v>27</v>
      </c>
      <c r="E19" s="524">
        <v>26</v>
      </c>
      <c r="F19" s="524">
        <v>19506</v>
      </c>
      <c r="G19" s="525">
        <v>19532</v>
      </c>
      <c r="H19" s="524">
        <v>436467</v>
      </c>
      <c r="I19" s="524">
        <v>609</v>
      </c>
      <c r="J19" s="524">
        <v>772</v>
      </c>
      <c r="K19" s="524">
        <v>436304</v>
      </c>
      <c r="L19" s="524">
        <v>306859</v>
      </c>
      <c r="M19" s="524">
        <v>130217</v>
      </c>
      <c r="N19" s="526">
        <v>437076</v>
      </c>
      <c r="O19" s="527">
        <v>508.23435521166249</v>
      </c>
      <c r="P19" s="527">
        <v>430.72604839223175</v>
      </c>
      <c r="Q19" s="527">
        <v>376.35170444199531</v>
      </c>
      <c r="R19" s="527">
        <v>508.37378105183643</v>
      </c>
      <c r="S19" s="527">
        <v>529.30561671508065</v>
      </c>
      <c r="T19" s="527">
        <v>459.93973182435855</v>
      </c>
      <c r="U19" s="528">
        <v>508.12399789052677</v>
      </c>
      <c r="V19" s="631"/>
      <c r="W19" s="631"/>
      <c r="X19" s="631"/>
      <c r="Y19" s="631"/>
      <c r="Z19" s="631"/>
      <c r="AA19" s="631"/>
      <c r="AB19" s="631"/>
      <c r="AC19" s="631"/>
      <c r="AD19" s="631"/>
      <c r="AE19" s="631"/>
      <c r="AF19" s="631"/>
      <c r="AG19" s="631"/>
      <c r="AH19" s="631"/>
      <c r="AI19" s="631"/>
      <c r="AJ19" s="631"/>
      <c r="AK19" s="631"/>
      <c r="AL19" s="631"/>
      <c r="AM19" s="631"/>
      <c r="AN19" s="631"/>
      <c r="AO19" s="634"/>
      <c r="AP19" s="634"/>
      <c r="AQ19" s="634"/>
      <c r="AR19" s="634"/>
      <c r="AS19" s="634"/>
      <c r="AT19" s="634"/>
      <c r="AU19" s="634"/>
      <c r="AV19" s="634"/>
      <c r="AW19" s="634"/>
      <c r="AX19" s="634"/>
      <c r="AY19" s="634"/>
      <c r="AZ19" s="634"/>
      <c r="BA19" s="634"/>
      <c r="BB19" s="634"/>
      <c r="BC19" s="634"/>
      <c r="BD19" s="634"/>
      <c r="BE19" s="634"/>
      <c r="BF19" s="634"/>
      <c r="BG19" s="634"/>
    </row>
    <row r="20" spans="1:59" s="294" customFormat="1" ht="16.5" customHeight="1">
      <c r="A20" s="529">
        <v>14</v>
      </c>
      <c r="B20" s="523" t="s">
        <v>225</v>
      </c>
      <c r="C20" s="524">
        <v>42174</v>
      </c>
      <c r="D20" s="524">
        <v>95</v>
      </c>
      <c r="E20" s="524">
        <v>188</v>
      </c>
      <c r="F20" s="524">
        <v>42081</v>
      </c>
      <c r="G20" s="525">
        <v>42269</v>
      </c>
      <c r="H20" s="524">
        <v>707814</v>
      </c>
      <c r="I20" s="524">
        <v>4653</v>
      </c>
      <c r="J20" s="524">
        <v>10520</v>
      </c>
      <c r="K20" s="524">
        <v>701947</v>
      </c>
      <c r="L20" s="524">
        <v>330452</v>
      </c>
      <c r="M20" s="524">
        <v>382015</v>
      </c>
      <c r="N20" s="526">
        <v>712467</v>
      </c>
      <c r="O20" s="527">
        <v>397.97194749044456</v>
      </c>
      <c r="P20" s="527">
        <v>393.89061906412485</v>
      </c>
      <c r="Q20" s="527">
        <v>445.18749513360814</v>
      </c>
      <c r="R20" s="527">
        <v>397.26577015245618</v>
      </c>
      <c r="S20" s="527">
        <v>408.58616432372742</v>
      </c>
      <c r="T20" s="527">
        <v>388.9523057698558</v>
      </c>
      <c r="U20" s="528">
        <v>397.94607274283305</v>
      </c>
      <c r="V20" s="631"/>
      <c r="W20" s="631"/>
      <c r="X20" s="631"/>
      <c r="Y20" s="631"/>
      <c r="Z20" s="631"/>
      <c r="AA20" s="631"/>
      <c r="AB20" s="631"/>
      <c r="AC20" s="631"/>
      <c r="AD20" s="631"/>
      <c r="AE20" s="631"/>
      <c r="AF20" s="631"/>
      <c r="AG20" s="631"/>
      <c r="AH20" s="631"/>
      <c r="AI20" s="631"/>
      <c r="AJ20" s="631"/>
      <c r="AK20" s="631"/>
      <c r="AL20" s="631"/>
      <c r="AM20" s="631"/>
      <c r="AN20" s="631"/>
      <c r="AO20" s="634"/>
      <c r="AP20" s="634"/>
      <c r="AQ20" s="634"/>
      <c r="AR20" s="634"/>
      <c r="AS20" s="634"/>
      <c r="AT20" s="634"/>
      <c r="AU20" s="634"/>
      <c r="AV20" s="634"/>
      <c r="AW20" s="634"/>
      <c r="AX20" s="634"/>
      <c r="AY20" s="634"/>
      <c r="AZ20" s="634"/>
      <c r="BA20" s="634"/>
      <c r="BB20" s="634"/>
      <c r="BC20" s="634"/>
      <c r="BD20" s="634"/>
      <c r="BE20" s="634"/>
      <c r="BF20" s="634"/>
      <c r="BG20" s="634"/>
    </row>
    <row r="21" spans="1:59" s="294" customFormat="1" ht="16.5" customHeight="1">
      <c r="A21" s="529">
        <v>15</v>
      </c>
      <c r="B21" s="523" t="s">
        <v>226</v>
      </c>
      <c r="C21" s="524">
        <v>7689</v>
      </c>
      <c r="D21" s="524">
        <v>4</v>
      </c>
      <c r="E21" s="524">
        <v>2</v>
      </c>
      <c r="F21" s="524">
        <v>7691</v>
      </c>
      <c r="G21" s="525">
        <v>7693</v>
      </c>
      <c r="H21" s="524">
        <v>80866</v>
      </c>
      <c r="I21" s="524">
        <v>47</v>
      </c>
      <c r="J21" s="524">
        <v>127</v>
      </c>
      <c r="K21" s="524">
        <v>80786</v>
      </c>
      <c r="L21" s="524">
        <v>57071</v>
      </c>
      <c r="M21" s="524">
        <v>23842</v>
      </c>
      <c r="N21" s="526">
        <v>80913</v>
      </c>
      <c r="O21" s="527">
        <v>406.42953465860029</v>
      </c>
      <c r="P21" s="527">
        <v>335.61002592912706</v>
      </c>
      <c r="Q21" s="527">
        <v>403.05397560975609</v>
      </c>
      <c r="R21" s="527">
        <v>406.39565722603726</v>
      </c>
      <c r="S21" s="527">
        <v>418.84314639671362</v>
      </c>
      <c r="T21" s="527">
        <v>377.13490504143647</v>
      </c>
      <c r="U21" s="528">
        <v>406.39042569297777</v>
      </c>
      <c r="V21" s="631"/>
      <c r="W21" s="631"/>
      <c r="X21" s="631"/>
      <c r="Y21" s="631"/>
      <c r="Z21" s="631"/>
      <c r="AA21" s="631"/>
      <c r="AB21" s="631"/>
      <c r="AC21" s="631"/>
      <c r="AD21" s="631"/>
      <c r="AE21" s="631"/>
      <c r="AF21" s="631"/>
      <c r="AG21" s="631"/>
      <c r="AH21" s="631"/>
      <c r="AI21" s="631"/>
      <c r="AJ21" s="631"/>
      <c r="AK21" s="631"/>
      <c r="AL21" s="631"/>
      <c r="AM21" s="631"/>
      <c r="AN21" s="631"/>
      <c r="AO21" s="634"/>
      <c r="AP21" s="634"/>
      <c r="AQ21" s="634"/>
      <c r="AR21" s="634"/>
      <c r="AS21" s="634"/>
      <c r="AT21" s="634"/>
      <c r="AU21" s="634"/>
      <c r="AV21" s="634"/>
      <c r="AW21" s="634"/>
      <c r="AX21" s="634"/>
      <c r="AY21" s="634"/>
      <c r="AZ21" s="634"/>
      <c r="BA21" s="634"/>
      <c r="BB21" s="634"/>
      <c r="BC21" s="634"/>
      <c r="BD21" s="634"/>
      <c r="BE21" s="634"/>
      <c r="BF21" s="634"/>
      <c r="BG21" s="634"/>
    </row>
    <row r="22" spans="1:59" s="294" customFormat="1" ht="36.75" customHeight="1">
      <c r="A22" s="529">
        <v>16</v>
      </c>
      <c r="B22" s="523" t="s">
        <v>227</v>
      </c>
      <c r="C22" s="524">
        <v>11533</v>
      </c>
      <c r="D22" s="524">
        <v>190</v>
      </c>
      <c r="E22" s="524">
        <v>17</v>
      </c>
      <c r="F22" s="524">
        <v>11706</v>
      </c>
      <c r="G22" s="525">
        <v>11723</v>
      </c>
      <c r="H22" s="524">
        <v>75671</v>
      </c>
      <c r="I22" s="524">
        <v>712</v>
      </c>
      <c r="J22" s="524">
        <v>228</v>
      </c>
      <c r="K22" s="524">
        <v>76155</v>
      </c>
      <c r="L22" s="524">
        <v>63675</v>
      </c>
      <c r="M22" s="524">
        <v>12708</v>
      </c>
      <c r="N22" s="526">
        <v>76383</v>
      </c>
      <c r="O22" s="527">
        <v>465.70793109186076</v>
      </c>
      <c r="P22" s="527">
        <v>344.64818668782863</v>
      </c>
      <c r="Q22" s="527">
        <v>806.79811569996957</v>
      </c>
      <c r="R22" s="527">
        <v>463.87998350703322</v>
      </c>
      <c r="S22" s="527">
        <v>481.4069225955152</v>
      </c>
      <c r="T22" s="527">
        <v>386.02812640508881</v>
      </c>
      <c r="U22" s="528">
        <v>465.06667738047202</v>
      </c>
      <c r="V22" s="631"/>
      <c r="W22" s="631"/>
      <c r="X22" s="631"/>
      <c r="Y22" s="631"/>
      <c r="Z22" s="631"/>
      <c r="AA22" s="631"/>
      <c r="AB22" s="631"/>
      <c r="AC22" s="631"/>
      <c r="AD22" s="631"/>
      <c r="AE22" s="631"/>
      <c r="AF22" s="631"/>
      <c r="AG22" s="631"/>
      <c r="AH22" s="631"/>
      <c r="AI22" s="631"/>
      <c r="AJ22" s="631"/>
      <c r="AK22" s="631"/>
      <c r="AL22" s="631"/>
      <c r="AM22" s="631"/>
      <c r="AN22" s="631"/>
      <c r="AO22" s="634"/>
      <c r="AP22" s="634"/>
      <c r="AQ22" s="634"/>
      <c r="AR22" s="634"/>
      <c r="AS22" s="634"/>
      <c r="AT22" s="634"/>
      <c r="AU22" s="634"/>
      <c r="AV22" s="634"/>
      <c r="AW22" s="634"/>
      <c r="AX22" s="634"/>
      <c r="AY22" s="634"/>
      <c r="AZ22" s="634"/>
      <c r="BA22" s="634"/>
      <c r="BB22" s="634"/>
      <c r="BC22" s="634"/>
      <c r="BD22" s="634"/>
      <c r="BE22" s="634"/>
      <c r="BF22" s="634"/>
      <c r="BG22" s="634"/>
    </row>
    <row r="23" spans="1:59" s="294" customFormat="1" ht="21" customHeight="1">
      <c r="A23" s="529">
        <v>17</v>
      </c>
      <c r="B23" s="523" t="s">
        <v>228</v>
      </c>
      <c r="C23" s="524">
        <v>3867</v>
      </c>
      <c r="D23" s="524">
        <v>5</v>
      </c>
      <c r="E23" s="524">
        <v>2</v>
      </c>
      <c r="F23" s="524">
        <v>3870</v>
      </c>
      <c r="G23" s="525">
        <v>3872</v>
      </c>
      <c r="H23" s="524">
        <v>76267</v>
      </c>
      <c r="I23" s="524">
        <v>47</v>
      </c>
      <c r="J23" s="524">
        <v>7</v>
      </c>
      <c r="K23" s="524">
        <v>76307</v>
      </c>
      <c r="L23" s="524">
        <v>60542</v>
      </c>
      <c r="M23" s="524">
        <v>15772</v>
      </c>
      <c r="N23" s="526">
        <v>76314</v>
      </c>
      <c r="O23" s="527">
        <v>622.65392491698822</v>
      </c>
      <c r="P23" s="527">
        <v>562.5676481149012</v>
      </c>
      <c r="Q23" s="527">
        <v>439.9149462365591</v>
      </c>
      <c r="R23" s="527">
        <v>622.6541865480699</v>
      </c>
      <c r="S23" s="527">
        <v>652.8865297677537</v>
      </c>
      <c r="T23" s="527">
        <v>508.53466973463361</v>
      </c>
      <c r="U23" s="528">
        <v>622.6371324932453</v>
      </c>
      <c r="V23" s="631"/>
      <c r="W23" s="631"/>
      <c r="X23" s="631"/>
      <c r="Y23" s="631"/>
      <c r="Z23" s="631"/>
      <c r="AA23" s="631"/>
      <c r="AB23" s="631"/>
      <c r="AC23" s="631"/>
      <c r="AD23" s="631"/>
      <c r="AE23" s="631"/>
      <c r="AF23" s="631"/>
      <c r="AG23" s="631"/>
      <c r="AH23" s="631"/>
      <c r="AI23" s="631"/>
      <c r="AJ23" s="631"/>
      <c r="AK23" s="631"/>
      <c r="AL23" s="631"/>
      <c r="AM23" s="631"/>
      <c r="AN23" s="631"/>
      <c r="AO23" s="634"/>
      <c r="AP23" s="634"/>
      <c r="AQ23" s="634"/>
      <c r="AR23" s="634"/>
      <c r="AS23" s="634"/>
      <c r="AT23" s="634"/>
      <c r="AU23" s="634"/>
      <c r="AV23" s="634"/>
      <c r="AW23" s="634"/>
      <c r="AX23" s="634"/>
      <c r="AY23" s="634"/>
      <c r="AZ23" s="634"/>
      <c r="BA23" s="634"/>
      <c r="BB23" s="634"/>
      <c r="BC23" s="634"/>
      <c r="BD23" s="634"/>
      <c r="BE23" s="634"/>
      <c r="BF23" s="634"/>
      <c r="BG23" s="634"/>
    </row>
    <row r="24" spans="1:59" s="294" customFormat="1" ht="21" customHeight="1">
      <c r="A24" s="529">
        <v>18</v>
      </c>
      <c r="B24" s="523" t="s">
        <v>229</v>
      </c>
      <c r="C24" s="524">
        <v>7015</v>
      </c>
      <c r="D24" s="524">
        <v>22</v>
      </c>
      <c r="E24" s="524">
        <v>30</v>
      </c>
      <c r="F24" s="524">
        <v>7007</v>
      </c>
      <c r="G24" s="525">
        <v>7037</v>
      </c>
      <c r="H24" s="524">
        <v>47756</v>
      </c>
      <c r="I24" s="524">
        <v>179</v>
      </c>
      <c r="J24" s="524">
        <v>614</v>
      </c>
      <c r="K24" s="524">
        <v>47321</v>
      </c>
      <c r="L24" s="524">
        <v>34703</v>
      </c>
      <c r="M24" s="524">
        <v>13232</v>
      </c>
      <c r="N24" s="526">
        <v>47935</v>
      </c>
      <c r="O24" s="527">
        <v>515.41860820650572</v>
      </c>
      <c r="P24" s="527">
        <v>546.97052132701424</v>
      </c>
      <c r="Q24" s="527">
        <v>969.65158436445438</v>
      </c>
      <c r="R24" s="527">
        <v>508.81909130472906</v>
      </c>
      <c r="S24" s="527">
        <v>538.11345570492938</v>
      </c>
      <c r="T24" s="527">
        <v>457.61240524222808</v>
      </c>
      <c r="U24" s="528">
        <v>515.50003405864572</v>
      </c>
      <c r="V24" s="631"/>
      <c r="W24" s="631"/>
      <c r="X24" s="631"/>
      <c r="Y24" s="631"/>
      <c r="Z24" s="631"/>
      <c r="AA24" s="631"/>
      <c r="AB24" s="631"/>
      <c r="AC24" s="631"/>
      <c r="AD24" s="631"/>
      <c r="AE24" s="631"/>
      <c r="AF24" s="631"/>
      <c r="AG24" s="631"/>
      <c r="AH24" s="631"/>
      <c r="AI24" s="631"/>
      <c r="AJ24" s="631"/>
      <c r="AK24" s="631"/>
      <c r="AL24" s="631"/>
      <c r="AM24" s="631"/>
      <c r="AN24" s="631"/>
      <c r="AO24" s="634"/>
      <c r="AP24" s="634"/>
      <c r="AQ24" s="634"/>
      <c r="AR24" s="634"/>
      <c r="AS24" s="634"/>
      <c r="AT24" s="634"/>
      <c r="AU24" s="634"/>
      <c r="AV24" s="634"/>
      <c r="AW24" s="634"/>
      <c r="AX24" s="634"/>
      <c r="AY24" s="634"/>
      <c r="AZ24" s="634"/>
      <c r="BA24" s="634"/>
      <c r="BB24" s="634"/>
      <c r="BC24" s="634"/>
      <c r="BD24" s="634"/>
      <c r="BE24" s="634"/>
      <c r="BF24" s="634"/>
      <c r="BG24" s="634"/>
    </row>
    <row r="25" spans="1:59" s="294" customFormat="1" ht="21" customHeight="1">
      <c r="A25" s="529">
        <v>19</v>
      </c>
      <c r="B25" s="523" t="s">
        <v>230</v>
      </c>
      <c r="C25" s="524">
        <v>276</v>
      </c>
      <c r="D25" s="524">
        <v>3</v>
      </c>
      <c r="E25" s="524">
        <v>2</v>
      </c>
      <c r="F25" s="524">
        <v>277</v>
      </c>
      <c r="G25" s="525">
        <v>279</v>
      </c>
      <c r="H25" s="524">
        <v>9407</v>
      </c>
      <c r="I25" s="524">
        <v>13</v>
      </c>
      <c r="J25" s="524">
        <v>13</v>
      </c>
      <c r="K25" s="524">
        <v>9407</v>
      </c>
      <c r="L25" s="524">
        <v>7977</v>
      </c>
      <c r="M25" s="524">
        <v>1443</v>
      </c>
      <c r="N25" s="526">
        <v>9420</v>
      </c>
      <c r="O25" s="527">
        <v>1592.0249576652789</v>
      </c>
      <c r="P25" s="527">
        <v>411.58741324921135</v>
      </c>
      <c r="Q25" s="527">
        <v>843.30164893617018</v>
      </c>
      <c r="R25" s="527">
        <v>1591.6756562869828</v>
      </c>
      <c r="S25" s="527">
        <v>1679.2798356595729</v>
      </c>
      <c r="T25" s="527">
        <v>1084.1705976860505</v>
      </c>
      <c r="U25" s="528">
        <v>1590.6166178651272</v>
      </c>
      <c r="V25" s="631"/>
      <c r="W25" s="631"/>
      <c r="X25" s="631"/>
      <c r="Y25" s="631"/>
      <c r="Z25" s="631"/>
      <c r="AA25" s="631"/>
      <c r="AB25" s="631"/>
      <c r="AC25" s="631"/>
      <c r="AD25" s="631"/>
      <c r="AE25" s="631"/>
      <c r="AF25" s="631"/>
      <c r="AG25" s="631"/>
      <c r="AH25" s="631"/>
      <c r="AI25" s="631"/>
      <c r="AJ25" s="631"/>
      <c r="AK25" s="631"/>
      <c r="AL25" s="631"/>
      <c r="AM25" s="631"/>
      <c r="AN25" s="631"/>
      <c r="AO25" s="634"/>
      <c r="AP25" s="634"/>
      <c r="AQ25" s="634"/>
      <c r="AR25" s="634"/>
      <c r="AS25" s="634"/>
      <c r="AT25" s="634"/>
      <c r="AU25" s="634"/>
      <c r="AV25" s="634"/>
      <c r="AW25" s="634"/>
      <c r="AX25" s="634"/>
      <c r="AY25" s="634"/>
      <c r="AZ25" s="634"/>
      <c r="BA25" s="634"/>
      <c r="BB25" s="634"/>
      <c r="BC25" s="634"/>
      <c r="BD25" s="634"/>
      <c r="BE25" s="634"/>
      <c r="BF25" s="634"/>
      <c r="BG25" s="634"/>
    </row>
    <row r="26" spans="1:59" s="294" customFormat="1" ht="21" customHeight="1">
      <c r="A26" s="529">
        <v>20</v>
      </c>
      <c r="B26" s="523" t="s">
        <v>231</v>
      </c>
      <c r="C26" s="524">
        <v>6812</v>
      </c>
      <c r="D26" s="524">
        <v>28</v>
      </c>
      <c r="E26" s="524">
        <v>10</v>
      </c>
      <c r="F26" s="524">
        <v>6830</v>
      </c>
      <c r="G26" s="525">
        <v>6840</v>
      </c>
      <c r="H26" s="524">
        <v>111422</v>
      </c>
      <c r="I26" s="524">
        <v>279</v>
      </c>
      <c r="J26" s="524">
        <v>1016</v>
      </c>
      <c r="K26" s="524">
        <v>110685</v>
      </c>
      <c r="L26" s="524">
        <v>82287</v>
      </c>
      <c r="M26" s="524">
        <v>29414</v>
      </c>
      <c r="N26" s="526">
        <v>111701</v>
      </c>
      <c r="O26" s="527">
        <v>729.07389601450427</v>
      </c>
      <c r="P26" s="527">
        <v>680.76902629016547</v>
      </c>
      <c r="Q26" s="527">
        <v>907.7381989088766</v>
      </c>
      <c r="R26" s="527">
        <v>727.29368050731011</v>
      </c>
      <c r="S26" s="527">
        <v>775.41889046099243</v>
      </c>
      <c r="T26" s="527">
        <v>598.87597231541031</v>
      </c>
      <c r="U26" s="528">
        <v>728.95597127605993</v>
      </c>
      <c r="V26" s="631"/>
      <c r="W26" s="631"/>
      <c r="X26" s="631"/>
      <c r="Y26" s="631"/>
      <c r="Z26" s="631"/>
      <c r="AA26" s="631"/>
      <c r="AB26" s="631"/>
      <c r="AC26" s="631"/>
      <c r="AD26" s="631"/>
      <c r="AE26" s="631"/>
      <c r="AF26" s="631"/>
      <c r="AG26" s="631"/>
      <c r="AH26" s="631"/>
      <c r="AI26" s="631"/>
      <c r="AJ26" s="631"/>
      <c r="AK26" s="631"/>
      <c r="AL26" s="631"/>
      <c r="AM26" s="631"/>
      <c r="AN26" s="631"/>
      <c r="AO26" s="634"/>
      <c r="AP26" s="634"/>
      <c r="AQ26" s="634"/>
      <c r="AR26" s="634"/>
      <c r="AS26" s="634"/>
      <c r="AT26" s="634"/>
      <c r="AU26" s="634"/>
      <c r="AV26" s="634"/>
      <c r="AW26" s="634"/>
      <c r="AX26" s="634"/>
      <c r="AY26" s="634"/>
      <c r="AZ26" s="634"/>
      <c r="BA26" s="634"/>
      <c r="BB26" s="634"/>
      <c r="BC26" s="634"/>
      <c r="BD26" s="634"/>
      <c r="BE26" s="634"/>
      <c r="BF26" s="634"/>
      <c r="BG26" s="634"/>
    </row>
    <row r="27" spans="1:59" s="294" customFormat="1" ht="21" customHeight="1">
      <c r="A27" s="529">
        <v>21</v>
      </c>
      <c r="B27" s="523" t="s">
        <v>232</v>
      </c>
      <c r="C27" s="524">
        <v>814</v>
      </c>
      <c r="D27" s="524">
        <v>8</v>
      </c>
      <c r="E27" s="524">
        <v>4</v>
      </c>
      <c r="F27" s="524">
        <v>818</v>
      </c>
      <c r="G27" s="525">
        <v>822</v>
      </c>
      <c r="H27" s="524">
        <v>42002</v>
      </c>
      <c r="I27" s="524">
        <v>23</v>
      </c>
      <c r="J27" s="524">
        <v>160</v>
      </c>
      <c r="K27" s="524">
        <v>41865</v>
      </c>
      <c r="L27" s="524">
        <v>24934</v>
      </c>
      <c r="M27" s="524">
        <v>17091</v>
      </c>
      <c r="N27" s="526">
        <v>42025</v>
      </c>
      <c r="O27" s="527">
        <v>876.41571409248536</v>
      </c>
      <c r="P27" s="527">
        <v>422.12416510318945</v>
      </c>
      <c r="Q27" s="527">
        <v>779.26194176931688</v>
      </c>
      <c r="R27" s="527">
        <v>876.58139126879212</v>
      </c>
      <c r="S27" s="527">
        <v>942.9046631560409</v>
      </c>
      <c r="T27" s="527">
        <v>777.5849190188344</v>
      </c>
      <c r="U27" s="528">
        <v>876.20720108709691</v>
      </c>
      <c r="V27" s="631"/>
      <c r="W27" s="631"/>
      <c r="X27" s="631"/>
      <c r="Y27" s="631"/>
      <c r="Z27" s="631"/>
      <c r="AA27" s="631"/>
      <c r="AB27" s="631"/>
      <c r="AC27" s="631"/>
      <c r="AD27" s="631"/>
      <c r="AE27" s="631"/>
      <c r="AF27" s="631"/>
      <c r="AG27" s="631"/>
      <c r="AH27" s="631"/>
      <c r="AI27" s="631"/>
      <c r="AJ27" s="631"/>
      <c r="AK27" s="631"/>
      <c r="AL27" s="631"/>
      <c r="AM27" s="631"/>
      <c r="AN27" s="631"/>
      <c r="AO27" s="634"/>
      <c r="AP27" s="634"/>
      <c r="AQ27" s="634"/>
      <c r="AR27" s="634"/>
      <c r="AS27" s="634"/>
      <c r="AT27" s="634"/>
      <c r="AU27" s="634"/>
      <c r="AV27" s="634"/>
      <c r="AW27" s="634"/>
      <c r="AX27" s="634"/>
      <c r="AY27" s="634"/>
      <c r="AZ27" s="634"/>
      <c r="BA27" s="634"/>
      <c r="BB27" s="634"/>
      <c r="BC27" s="634"/>
      <c r="BD27" s="634"/>
      <c r="BE27" s="634"/>
      <c r="BF27" s="634"/>
      <c r="BG27" s="634"/>
    </row>
    <row r="28" spans="1:59" s="294" customFormat="1" ht="21" customHeight="1">
      <c r="A28" s="529">
        <v>22</v>
      </c>
      <c r="B28" s="523" t="s">
        <v>233</v>
      </c>
      <c r="C28" s="524">
        <v>15137</v>
      </c>
      <c r="D28" s="524">
        <v>34</v>
      </c>
      <c r="E28" s="524">
        <v>2</v>
      </c>
      <c r="F28" s="524">
        <v>15169</v>
      </c>
      <c r="G28" s="525">
        <v>15171</v>
      </c>
      <c r="H28" s="524">
        <v>252840</v>
      </c>
      <c r="I28" s="524">
        <v>446</v>
      </c>
      <c r="J28" s="524">
        <v>95</v>
      </c>
      <c r="K28" s="524">
        <v>253191</v>
      </c>
      <c r="L28" s="524">
        <v>194698</v>
      </c>
      <c r="M28" s="524">
        <v>58588</v>
      </c>
      <c r="N28" s="526">
        <v>253286</v>
      </c>
      <c r="O28" s="527">
        <v>590.14190850092746</v>
      </c>
      <c r="P28" s="527">
        <v>387.82788464332413</v>
      </c>
      <c r="Q28" s="527">
        <v>713.463803508772</v>
      </c>
      <c r="R28" s="527">
        <v>589.87729315143395</v>
      </c>
      <c r="S28" s="527">
        <v>621.07592907782305</v>
      </c>
      <c r="T28" s="527">
        <v>488.45739062485876</v>
      </c>
      <c r="U28" s="528">
        <v>589.93071242880706</v>
      </c>
      <c r="V28" s="631"/>
      <c r="W28" s="631"/>
      <c r="X28" s="631"/>
      <c r="Y28" s="631"/>
      <c r="Z28" s="631"/>
      <c r="AA28" s="631"/>
      <c r="AB28" s="631"/>
      <c r="AC28" s="631"/>
      <c r="AD28" s="631"/>
      <c r="AE28" s="631"/>
      <c r="AF28" s="631"/>
      <c r="AG28" s="631"/>
      <c r="AH28" s="631"/>
      <c r="AI28" s="631"/>
      <c r="AJ28" s="631"/>
      <c r="AK28" s="631"/>
      <c r="AL28" s="631"/>
      <c r="AM28" s="631"/>
      <c r="AN28" s="631"/>
      <c r="AO28" s="634"/>
      <c r="AP28" s="634"/>
      <c r="AQ28" s="634"/>
      <c r="AR28" s="634"/>
      <c r="AS28" s="634"/>
      <c r="AT28" s="634"/>
      <c r="AU28" s="634"/>
      <c r="AV28" s="634"/>
      <c r="AW28" s="634"/>
      <c r="AX28" s="634"/>
      <c r="AY28" s="634"/>
      <c r="AZ28" s="634"/>
      <c r="BA28" s="634"/>
      <c r="BB28" s="634"/>
      <c r="BC28" s="634"/>
      <c r="BD28" s="634"/>
      <c r="BE28" s="634"/>
      <c r="BF28" s="634"/>
      <c r="BG28" s="634"/>
    </row>
    <row r="29" spans="1:59" s="294" customFormat="1" ht="21" customHeight="1">
      <c r="A29" s="529">
        <v>23</v>
      </c>
      <c r="B29" s="523" t="s">
        <v>234</v>
      </c>
      <c r="C29" s="524">
        <v>14994</v>
      </c>
      <c r="D29" s="524">
        <v>205</v>
      </c>
      <c r="E29" s="524">
        <v>99</v>
      </c>
      <c r="F29" s="524">
        <v>15100</v>
      </c>
      <c r="G29" s="525">
        <v>15199</v>
      </c>
      <c r="H29" s="524">
        <v>234857</v>
      </c>
      <c r="I29" s="524">
        <v>3607</v>
      </c>
      <c r="J29" s="524">
        <v>2585</v>
      </c>
      <c r="K29" s="524">
        <v>235879</v>
      </c>
      <c r="L29" s="524">
        <v>200111</v>
      </c>
      <c r="M29" s="524">
        <v>38353</v>
      </c>
      <c r="N29" s="526">
        <v>238464</v>
      </c>
      <c r="O29" s="527">
        <v>615.37164152643777</v>
      </c>
      <c r="P29" s="527">
        <v>619.7533397295216</v>
      </c>
      <c r="Q29" s="527">
        <v>734.23056113132429</v>
      </c>
      <c r="R29" s="527">
        <v>613.99377113862283</v>
      </c>
      <c r="S29" s="527">
        <v>639.24009311302552</v>
      </c>
      <c r="T29" s="527">
        <v>495.17908740591491</v>
      </c>
      <c r="U29" s="528">
        <v>615.43437261032648</v>
      </c>
      <c r="V29" s="631"/>
      <c r="W29" s="631"/>
      <c r="X29" s="631"/>
      <c r="Y29" s="631"/>
      <c r="Z29" s="631"/>
      <c r="AA29" s="631"/>
      <c r="AB29" s="631"/>
      <c r="AC29" s="631"/>
      <c r="AD29" s="631"/>
      <c r="AE29" s="631"/>
      <c r="AF29" s="631"/>
      <c r="AG29" s="631"/>
      <c r="AH29" s="631"/>
      <c r="AI29" s="631"/>
      <c r="AJ29" s="631"/>
      <c r="AK29" s="631"/>
      <c r="AL29" s="631"/>
      <c r="AM29" s="631"/>
      <c r="AN29" s="631"/>
      <c r="AO29" s="634"/>
      <c r="AP29" s="634"/>
      <c r="AQ29" s="634"/>
      <c r="AR29" s="634"/>
      <c r="AS29" s="634"/>
      <c r="AT29" s="634"/>
      <c r="AU29" s="634"/>
      <c r="AV29" s="634"/>
      <c r="AW29" s="634"/>
      <c r="AX29" s="634"/>
      <c r="AY29" s="634"/>
      <c r="AZ29" s="634"/>
      <c r="BA29" s="634"/>
      <c r="BB29" s="634"/>
      <c r="BC29" s="634"/>
      <c r="BD29" s="634"/>
      <c r="BE29" s="634"/>
      <c r="BF29" s="634"/>
      <c r="BG29" s="634"/>
    </row>
    <row r="30" spans="1:59" s="294" customFormat="1" ht="21" customHeight="1">
      <c r="A30" s="529">
        <v>24</v>
      </c>
      <c r="B30" s="523" t="s">
        <v>235</v>
      </c>
      <c r="C30" s="524">
        <v>7155</v>
      </c>
      <c r="D30" s="524">
        <v>49</v>
      </c>
      <c r="E30" s="524">
        <v>6</v>
      </c>
      <c r="F30" s="524">
        <v>7198</v>
      </c>
      <c r="G30" s="525">
        <v>7204</v>
      </c>
      <c r="H30" s="524">
        <v>196287</v>
      </c>
      <c r="I30" s="524">
        <v>650</v>
      </c>
      <c r="J30" s="524">
        <v>499</v>
      </c>
      <c r="K30" s="524">
        <v>196438</v>
      </c>
      <c r="L30" s="524">
        <v>179621</v>
      </c>
      <c r="M30" s="524">
        <v>17316</v>
      </c>
      <c r="N30" s="526">
        <v>196937</v>
      </c>
      <c r="O30" s="527">
        <v>763.75368030939183</v>
      </c>
      <c r="P30" s="527">
        <v>544.50263339784351</v>
      </c>
      <c r="Q30" s="527">
        <v>970.07440971956908</v>
      </c>
      <c r="R30" s="527">
        <v>762.49516693684723</v>
      </c>
      <c r="S30" s="527">
        <v>779.38149473084945</v>
      </c>
      <c r="T30" s="527">
        <v>613.49189282095654</v>
      </c>
      <c r="U30" s="528">
        <v>763.07574606714149</v>
      </c>
      <c r="V30" s="631"/>
      <c r="W30" s="631"/>
      <c r="X30" s="631"/>
      <c r="Y30" s="631"/>
      <c r="Z30" s="631"/>
      <c r="AA30" s="631"/>
      <c r="AB30" s="631"/>
      <c r="AC30" s="631"/>
      <c r="AD30" s="631"/>
      <c r="AE30" s="631"/>
      <c r="AF30" s="631"/>
      <c r="AG30" s="631"/>
      <c r="AH30" s="631"/>
      <c r="AI30" s="631"/>
      <c r="AJ30" s="631"/>
      <c r="AK30" s="631"/>
      <c r="AL30" s="631"/>
      <c r="AM30" s="631"/>
      <c r="AN30" s="631"/>
      <c r="AO30" s="634"/>
      <c r="AP30" s="634"/>
      <c r="AQ30" s="634"/>
      <c r="AR30" s="634"/>
      <c r="AS30" s="634"/>
      <c r="AT30" s="634"/>
      <c r="AU30" s="634"/>
      <c r="AV30" s="634"/>
      <c r="AW30" s="634"/>
      <c r="AX30" s="634"/>
      <c r="AY30" s="634"/>
      <c r="AZ30" s="634"/>
      <c r="BA30" s="634"/>
      <c r="BB30" s="634"/>
      <c r="BC30" s="634"/>
      <c r="BD30" s="634"/>
      <c r="BE30" s="634"/>
      <c r="BF30" s="634"/>
      <c r="BG30" s="634"/>
    </row>
    <row r="31" spans="1:59" s="294" customFormat="1" ht="21" customHeight="1">
      <c r="A31" s="529">
        <v>25</v>
      </c>
      <c r="B31" s="523" t="s">
        <v>236</v>
      </c>
      <c r="C31" s="524">
        <v>39183</v>
      </c>
      <c r="D31" s="524">
        <v>179</v>
      </c>
      <c r="E31" s="524">
        <v>57</v>
      </c>
      <c r="F31" s="524">
        <v>39305</v>
      </c>
      <c r="G31" s="525">
        <v>39362</v>
      </c>
      <c r="H31" s="524">
        <v>436337</v>
      </c>
      <c r="I31" s="524">
        <v>2144</v>
      </c>
      <c r="J31" s="524">
        <v>3504</v>
      </c>
      <c r="K31" s="524">
        <v>434977</v>
      </c>
      <c r="L31" s="524">
        <v>363422</v>
      </c>
      <c r="M31" s="524">
        <v>75059</v>
      </c>
      <c r="N31" s="526">
        <v>438481</v>
      </c>
      <c r="O31" s="527">
        <v>580.32963897954721</v>
      </c>
      <c r="P31" s="527">
        <v>477.78375126501516</v>
      </c>
      <c r="Q31" s="527">
        <v>1026.2663324407417</v>
      </c>
      <c r="R31" s="527">
        <v>576.26581132404749</v>
      </c>
      <c r="S31" s="527">
        <v>596.34746792624424</v>
      </c>
      <c r="T31" s="527">
        <v>504.40544202141746</v>
      </c>
      <c r="U31" s="528">
        <v>579.91330693327188</v>
      </c>
      <c r="V31" s="631"/>
      <c r="W31" s="631"/>
      <c r="X31" s="631"/>
      <c r="Y31" s="631"/>
      <c r="Z31" s="631"/>
      <c r="AA31" s="631"/>
      <c r="AB31" s="631"/>
      <c r="AC31" s="631"/>
      <c r="AD31" s="631"/>
      <c r="AE31" s="631"/>
      <c r="AF31" s="631"/>
      <c r="AG31" s="631"/>
      <c r="AH31" s="631"/>
      <c r="AI31" s="631"/>
      <c r="AJ31" s="631"/>
      <c r="AK31" s="631"/>
      <c r="AL31" s="631"/>
      <c r="AM31" s="631"/>
      <c r="AN31" s="631"/>
      <c r="AO31" s="634"/>
      <c r="AP31" s="634"/>
      <c r="AQ31" s="634"/>
      <c r="AR31" s="634"/>
      <c r="AS31" s="634"/>
      <c r="AT31" s="634"/>
      <c r="AU31" s="634"/>
      <c r="AV31" s="634"/>
      <c r="AW31" s="634"/>
      <c r="AX31" s="634"/>
      <c r="AY31" s="634"/>
      <c r="AZ31" s="634"/>
      <c r="BA31" s="634"/>
      <c r="BB31" s="634"/>
      <c r="BC31" s="634"/>
      <c r="BD31" s="634"/>
      <c r="BE31" s="634"/>
      <c r="BF31" s="634"/>
      <c r="BG31" s="634"/>
    </row>
    <row r="32" spans="1:59" s="294" customFormat="1" ht="21" customHeight="1">
      <c r="A32" s="529">
        <v>26</v>
      </c>
      <c r="B32" s="523" t="s">
        <v>237</v>
      </c>
      <c r="C32" s="524">
        <v>2706</v>
      </c>
      <c r="D32" s="524">
        <v>25</v>
      </c>
      <c r="E32" s="524">
        <v>4</v>
      </c>
      <c r="F32" s="524">
        <v>2727</v>
      </c>
      <c r="G32" s="525">
        <v>2731</v>
      </c>
      <c r="H32" s="524">
        <v>58750</v>
      </c>
      <c r="I32" s="524">
        <v>870</v>
      </c>
      <c r="J32" s="524">
        <v>70</v>
      </c>
      <c r="K32" s="524">
        <v>59550</v>
      </c>
      <c r="L32" s="524">
        <v>39527</v>
      </c>
      <c r="M32" s="524">
        <v>20093</v>
      </c>
      <c r="N32" s="526">
        <v>59620</v>
      </c>
      <c r="O32" s="527">
        <v>744.01959711880579</v>
      </c>
      <c r="P32" s="527">
        <v>605.54107681970879</v>
      </c>
      <c r="Q32" s="527">
        <v>1071.2120191846523</v>
      </c>
      <c r="R32" s="527">
        <v>741.68572480470823</v>
      </c>
      <c r="S32" s="527">
        <v>798.19004330391147</v>
      </c>
      <c r="T32" s="527">
        <v>631.66071846490763</v>
      </c>
      <c r="U32" s="528">
        <v>742.11009301900401</v>
      </c>
      <c r="V32" s="631"/>
      <c r="W32" s="631"/>
      <c r="X32" s="631"/>
      <c r="Y32" s="631"/>
      <c r="Z32" s="631"/>
      <c r="AA32" s="631"/>
      <c r="AB32" s="631"/>
      <c r="AC32" s="631"/>
      <c r="AD32" s="631"/>
      <c r="AE32" s="631"/>
      <c r="AF32" s="631"/>
      <c r="AG32" s="631"/>
      <c r="AH32" s="631"/>
      <c r="AI32" s="631"/>
      <c r="AJ32" s="631"/>
      <c r="AK32" s="631"/>
      <c r="AL32" s="631"/>
      <c r="AM32" s="631"/>
      <c r="AN32" s="631"/>
      <c r="AO32" s="634"/>
      <c r="AP32" s="634"/>
      <c r="AQ32" s="634"/>
      <c r="AR32" s="634"/>
      <c r="AS32" s="634"/>
      <c r="AT32" s="634"/>
      <c r="AU32" s="634"/>
      <c r="AV32" s="634"/>
      <c r="AW32" s="634"/>
      <c r="AX32" s="634"/>
      <c r="AY32" s="634"/>
      <c r="AZ32" s="634"/>
      <c r="BA32" s="634"/>
      <c r="BB32" s="634"/>
      <c r="BC32" s="634"/>
      <c r="BD32" s="634"/>
      <c r="BE32" s="634"/>
      <c r="BF32" s="634"/>
      <c r="BG32" s="634"/>
    </row>
    <row r="33" spans="1:59" s="294" customFormat="1" ht="21" customHeight="1">
      <c r="A33" s="529">
        <v>27</v>
      </c>
      <c r="B33" s="523" t="s">
        <v>238</v>
      </c>
      <c r="C33" s="524">
        <v>8224</v>
      </c>
      <c r="D33" s="524">
        <v>79</v>
      </c>
      <c r="E33" s="524">
        <v>5</v>
      </c>
      <c r="F33" s="524">
        <v>8298</v>
      </c>
      <c r="G33" s="525">
        <v>8303</v>
      </c>
      <c r="H33" s="524">
        <v>196394</v>
      </c>
      <c r="I33" s="524">
        <v>686</v>
      </c>
      <c r="J33" s="524">
        <v>752</v>
      </c>
      <c r="K33" s="524">
        <v>196328</v>
      </c>
      <c r="L33" s="524">
        <v>147343</v>
      </c>
      <c r="M33" s="524">
        <v>49737</v>
      </c>
      <c r="N33" s="526">
        <v>197080</v>
      </c>
      <c r="O33" s="527">
        <v>667.4471116633805</v>
      </c>
      <c r="P33" s="527">
        <v>506.7415148251394</v>
      </c>
      <c r="Q33" s="527">
        <v>1150.5625767429169</v>
      </c>
      <c r="R33" s="527">
        <v>664.90999456902296</v>
      </c>
      <c r="S33" s="527">
        <v>707.36636743475037</v>
      </c>
      <c r="T33" s="527">
        <v>548.22673659155487</v>
      </c>
      <c r="U33" s="528">
        <v>666.96014192821099</v>
      </c>
      <c r="V33" s="631"/>
      <c r="W33" s="631"/>
      <c r="X33" s="631"/>
      <c r="Y33" s="631"/>
      <c r="Z33" s="631"/>
      <c r="AA33" s="631"/>
      <c r="AB33" s="631"/>
      <c r="AC33" s="631"/>
      <c r="AD33" s="631"/>
      <c r="AE33" s="631"/>
      <c r="AF33" s="631"/>
      <c r="AG33" s="631"/>
      <c r="AH33" s="631"/>
      <c r="AI33" s="631"/>
      <c r="AJ33" s="631"/>
      <c r="AK33" s="631"/>
      <c r="AL33" s="631"/>
      <c r="AM33" s="631"/>
      <c r="AN33" s="631"/>
      <c r="AO33" s="634"/>
      <c r="AP33" s="634"/>
      <c r="AQ33" s="634"/>
      <c r="AR33" s="634"/>
      <c r="AS33" s="634"/>
      <c r="AT33" s="634"/>
      <c r="AU33" s="634"/>
      <c r="AV33" s="634"/>
      <c r="AW33" s="634"/>
      <c r="AX33" s="634"/>
      <c r="AY33" s="634"/>
      <c r="AZ33" s="634"/>
      <c r="BA33" s="634"/>
      <c r="BB33" s="634"/>
      <c r="BC33" s="634"/>
      <c r="BD33" s="634"/>
      <c r="BE33" s="634"/>
      <c r="BF33" s="634"/>
      <c r="BG33" s="634"/>
    </row>
    <row r="34" spans="1:59" s="296" customFormat="1" ht="21" customHeight="1">
      <c r="A34" s="529">
        <v>28</v>
      </c>
      <c r="B34" s="523" t="s">
        <v>239</v>
      </c>
      <c r="C34" s="524">
        <v>16561</v>
      </c>
      <c r="D34" s="524">
        <v>109</v>
      </c>
      <c r="E34" s="524">
        <v>6</v>
      </c>
      <c r="F34" s="524">
        <v>16664</v>
      </c>
      <c r="G34" s="525">
        <v>16670</v>
      </c>
      <c r="H34" s="524">
        <v>226604</v>
      </c>
      <c r="I34" s="524">
        <v>972</v>
      </c>
      <c r="J34" s="524">
        <v>55</v>
      </c>
      <c r="K34" s="524">
        <v>227521</v>
      </c>
      <c r="L34" s="524">
        <v>191384</v>
      </c>
      <c r="M34" s="524">
        <v>36192</v>
      </c>
      <c r="N34" s="526">
        <v>227576</v>
      </c>
      <c r="O34" s="527">
        <v>627.86995975829325</v>
      </c>
      <c r="P34" s="527">
        <v>463.10729330024816</v>
      </c>
      <c r="Q34" s="527">
        <v>624.60177173191767</v>
      </c>
      <c r="R34" s="527">
        <v>627.30498075176183</v>
      </c>
      <c r="S34" s="527">
        <v>644.14108968740152</v>
      </c>
      <c r="T34" s="527">
        <v>541.69017956044547</v>
      </c>
      <c r="U34" s="528">
        <v>627.30428664775275</v>
      </c>
      <c r="V34" s="632"/>
      <c r="W34" s="632"/>
      <c r="X34" s="632"/>
      <c r="Y34" s="632"/>
      <c r="Z34" s="632"/>
      <c r="AA34" s="632"/>
      <c r="AB34" s="632"/>
      <c r="AC34" s="632"/>
      <c r="AD34" s="632"/>
      <c r="AE34" s="632"/>
      <c r="AF34" s="632"/>
      <c r="AG34" s="632"/>
      <c r="AH34" s="632"/>
      <c r="AI34" s="632"/>
      <c r="AJ34" s="632"/>
      <c r="AK34" s="632"/>
      <c r="AL34" s="632"/>
      <c r="AM34" s="632"/>
      <c r="AN34" s="632"/>
      <c r="AO34" s="634"/>
      <c r="AP34" s="634"/>
      <c r="AQ34" s="634"/>
      <c r="AR34" s="634"/>
      <c r="AS34" s="634"/>
      <c r="AT34" s="634"/>
      <c r="AU34" s="634"/>
      <c r="AV34" s="634"/>
      <c r="AW34" s="634"/>
      <c r="AX34" s="634"/>
      <c r="AY34" s="634"/>
      <c r="AZ34" s="634"/>
      <c r="BA34" s="634"/>
      <c r="BB34" s="634"/>
      <c r="BC34" s="634"/>
      <c r="BD34" s="634"/>
      <c r="BE34" s="634"/>
      <c r="BF34" s="634"/>
      <c r="BG34" s="634"/>
    </row>
    <row r="35" spans="1:59" s="294" customFormat="1" ht="27.75" customHeight="1">
      <c r="A35" s="529">
        <v>29</v>
      </c>
      <c r="B35" s="523" t="s">
        <v>240</v>
      </c>
      <c r="C35" s="524">
        <v>5243</v>
      </c>
      <c r="D35" s="524">
        <v>27</v>
      </c>
      <c r="E35" s="524">
        <v>2</v>
      </c>
      <c r="F35" s="524">
        <v>5268</v>
      </c>
      <c r="G35" s="525">
        <v>5270</v>
      </c>
      <c r="H35" s="524">
        <v>266675</v>
      </c>
      <c r="I35" s="524">
        <v>1031</v>
      </c>
      <c r="J35" s="524">
        <v>369</v>
      </c>
      <c r="K35" s="524">
        <v>267337</v>
      </c>
      <c r="L35" s="524">
        <v>216330</v>
      </c>
      <c r="M35" s="524">
        <v>51376</v>
      </c>
      <c r="N35" s="526">
        <v>267706</v>
      </c>
      <c r="O35" s="527">
        <v>809.13057448315419</v>
      </c>
      <c r="P35" s="527">
        <v>397.34344141583773</v>
      </c>
      <c r="Q35" s="527">
        <v>813.72409559867492</v>
      </c>
      <c r="R35" s="527">
        <v>807.80670501171528</v>
      </c>
      <c r="S35" s="527">
        <v>833.56495736277395</v>
      </c>
      <c r="T35" s="527">
        <v>699.23053559307436</v>
      </c>
      <c r="U35" s="528">
        <v>807.8153035349859</v>
      </c>
      <c r="V35" s="631"/>
      <c r="W35" s="631"/>
      <c r="X35" s="631"/>
      <c r="Y35" s="631"/>
      <c r="Z35" s="631"/>
      <c r="AA35" s="631"/>
      <c r="AB35" s="631"/>
      <c r="AC35" s="631"/>
      <c r="AD35" s="631"/>
      <c r="AE35" s="631"/>
      <c r="AF35" s="631"/>
      <c r="AG35" s="631"/>
      <c r="AH35" s="631"/>
      <c r="AI35" s="631"/>
      <c r="AJ35" s="631"/>
      <c r="AK35" s="631"/>
      <c r="AL35" s="631"/>
      <c r="AM35" s="631"/>
      <c r="AN35" s="631"/>
      <c r="AO35" s="634"/>
      <c r="AP35" s="634"/>
      <c r="AQ35" s="634"/>
      <c r="AR35" s="634"/>
      <c r="AS35" s="634"/>
      <c r="AT35" s="634"/>
      <c r="AU35" s="634"/>
      <c r="AV35" s="634"/>
      <c r="AW35" s="634"/>
      <c r="AX35" s="634"/>
      <c r="AY35" s="634"/>
      <c r="AZ35" s="634"/>
      <c r="BA35" s="634"/>
      <c r="BB35" s="634"/>
      <c r="BC35" s="634"/>
      <c r="BD35" s="634"/>
      <c r="BE35" s="634"/>
      <c r="BF35" s="634"/>
      <c r="BG35" s="634"/>
    </row>
    <row r="36" spans="1:59" s="294" customFormat="1" ht="21" customHeight="1">
      <c r="A36" s="529">
        <v>30</v>
      </c>
      <c r="B36" s="523" t="s">
        <v>241</v>
      </c>
      <c r="C36" s="524">
        <v>1814</v>
      </c>
      <c r="D36" s="524">
        <v>97</v>
      </c>
      <c r="E36" s="524">
        <v>20</v>
      </c>
      <c r="F36" s="524">
        <v>1891</v>
      </c>
      <c r="G36" s="525">
        <v>1911</v>
      </c>
      <c r="H36" s="524">
        <v>89334</v>
      </c>
      <c r="I36" s="524">
        <v>6650</v>
      </c>
      <c r="J36" s="524">
        <v>9445</v>
      </c>
      <c r="K36" s="524">
        <v>86539</v>
      </c>
      <c r="L36" s="524">
        <v>87027</v>
      </c>
      <c r="M36" s="524">
        <v>8957</v>
      </c>
      <c r="N36" s="526">
        <v>95984</v>
      </c>
      <c r="O36" s="527">
        <v>988.26977829797829</v>
      </c>
      <c r="P36" s="527">
        <v>734.74544421273504</v>
      </c>
      <c r="Q36" s="527">
        <v>853.61538854693742</v>
      </c>
      <c r="R36" s="527">
        <v>987.19077143465017</v>
      </c>
      <c r="S36" s="527">
        <v>950.90980960244258</v>
      </c>
      <c r="T36" s="527">
        <v>1152.8809055045683</v>
      </c>
      <c r="U36" s="528">
        <v>971.75393361797637</v>
      </c>
      <c r="V36" s="631"/>
      <c r="W36" s="631"/>
      <c r="X36" s="631"/>
      <c r="Y36" s="631"/>
      <c r="Z36" s="631"/>
      <c r="AA36" s="631"/>
      <c r="AB36" s="631"/>
      <c r="AC36" s="631"/>
      <c r="AD36" s="631"/>
      <c r="AE36" s="631"/>
      <c r="AF36" s="631"/>
      <c r="AG36" s="631"/>
      <c r="AH36" s="631"/>
      <c r="AI36" s="631"/>
      <c r="AJ36" s="631"/>
      <c r="AK36" s="631"/>
      <c r="AL36" s="631"/>
      <c r="AM36" s="631"/>
      <c r="AN36" s="631"/>
      <c r="AO36" s="634"/>
      <c r="AP36" s="634"/>
      <c r="AQ36" s="634"/>
      <c r="AR36" s="634"/>
      <c r="AS36" s="634"/>
      <c r="AT36" s="634"/>
      <c r="AU36" s="634"/>
      <c r="AV36" s="634"/>
      <c r="AW36" s="634"/>
      <c r="AX36" s="634"/>
      <c r="AY36" s="634"/>
      <c r="AZ36" s="634"/>
      <c r="BA36" s="634"/>
      <c r="BB36" s="634"/>
      <c r="BC36" s="634"/>
      <c r="BD36" s="634"/>
      <c r="BE36" s="634"/>
      <c r="BF36" s="634"/>
      <c r="BG36" s="634"/>
    </row>
    <row r="37" spans="1:59" s="294" customFormat="1" ht="18.75" customHeight="1">
      <c r="A37" s="529">
        <v>31</v>
      </c>
      <c r="B37" s="523" t="s">
        <v>242</v>
      </c>
      <c r="C37" s="524">
        <v>26196</v>
      </c>
      <c r="D37" s="524">
        <v>27</v>
      </c>
      <c r="E37" s="524">
        <v>18</v>
      </c>
      <c r="F37" s="524">
        <v>26205</v>
      </c>
      <c r="G37" s="525">
        <v>26223</v>
      </c>
      <c r="H37" s="524">
        <v>194488</v>
      </c>
      <c r="I37" s="524">
        <v>274</v>
      </c>
      <c r="J37" s="524">
        <v>1605</v>
      </c>
      <c r="K37" s="524">
        <v>193157</v>
      </c>
      <c r="L37" s="524">
        <v>159256</v>
      </c>
      <c r="M37" s="524">
        <v>35506</v>
      </c>
      <c r="N37" s="526">
        <v>194762</v>
      </c>
      <c r="O37" s="527">
        <v>430.64187811933886</v>
      </c>
      <c r="P37" s="527">
        <v>505.44041197882188</v>
      </c>
      <c r="Q37" s="527">
        <v>617.91074507577412</v>
      </c>
      <c r="R37" s="527">
        <v>428.96706251653177</v>
      </c>
      <c r="S37" s="527">
        <v>437.6507875419897</v>
      </c>
      <c r="T37" s="527">
        <v>401.32340024779154</v>
      </c>
      <c r="U37" s="528">
        <v>430.73420948417612</v>
      </c>
      <c r="V37" s="631"/>
      <c r="W37" s="631"/>
      <c r="X37" s="631"/>
      <c r="Y37" s="631"/>
      <c r="Z37" s="631"/>
      <c r="AA37" s="631"/>
      <c r="AB37" s="631"/>
      <c r="AC37" s="631"/>
      <c r="AD37" s="631"/>
      <c r="AE37" s="631"/>
      <c r="AF37" s="631"/>
      <c r="AG37" s="631"/>
      <c r="AH37" s="631"/>
      <c r="AI37" s="631"/>
      <c r="AJ37" s="631"/>
      <c r="AK37" s="631"/>
      <c r="AL37" s="631"/>
      <c r="AM37" s="631"/>
      <c r="AN37" s="631"/>
      <c r="AO37" s="634"/>
      <c r="AP37" s="634"/>
      <c r="AQ37" s="634"/>
      <c r="AR37" s="634"/>
      <c r="AS37" s="634"/>
      <c r="AT37" s="634"/>
      <c r="AU37" s="634"/>
      <c r="AV37" s="634"/>
      <c r="AW37" s="634"/>
      <c r="AX37" s="634"/>
      <c r="AY37" s="634"/>
      <c r="AZ37" s="634"/>
      <c r="BA37" s="634"/>
      <c r="BB37" s="634"/>
      <c r="BC37" s="634"/>
      <c r="BD37" s="634"/>
      <c r="BE37" s="634"/>
      <c r="BF37" s="634"/>
      <c r="BG37" s="634"/>
    </row>
    <row r="38" spans="1:59" s="294" customFormat="1" ht="18" customHeight="1">
      <c r="A38" s="529">
        <v>32</v>
      </c>
      <c r="B38" s="523" t="s">
        <v>243</v>
      </c>
      <c r="C38" s="524">
        <v>9373</v>
      </c>
      <c r="D38" s="524">
        <v>176</v>
      </c>
      <c r="E38" s="524">
        <v>11</v>
      </c>
      <c r="F38" s="524">
        <v>9538</v>
      </c>
      <c r="G38" s="525">
        <v>9549</v>
      </c>
      <c r="H38" s="524">
        <v>87041</v>
      </c>
      <c r="I38" s="524">
        <v>1182</v>
      </c>
      <c r="J38" s="524">
        <v>762</v>
      </c>
      <c r="K38" s="524">
        <v>87461</v>
      </c>
      <c r="L38" s="524">
        <v>56896</v>
      </c>
      <c r="M38" s="524">
        <v>31327</v>
      </c>
      <c r="N38" s="526">
        <v>88223</v>
      </c>
      <c r="O38" s="527">
        <v>458.47962419672001</v>
      </c>
      <c r="P38" s="527">
        <v>353.74329198759631</v>
      </c>
      <c r="Q38" s="527">
        <v>829.43028951002339</v>
      </c>
      <c r="R38" s="527">
        <v>453.72983329755903</v>
      </c>
      <c r="S38" s="527">
        <v>466.56350020602531</v>
      </c>
      <c r="T38" s="527">
        <v>440.31044540756557</v>
      </c>
      <c r="U38" s="528">
        <v>457.12711958017053</v>
      </c>
      <c r="V38" s="631"/>
      <c r="W38" s="631"/>
      <c r="X38" s="631"/>
      <c r="Y38" s="631"/>
      <c r="Z38" s="631"/>
      <c r="AA38" s="631"/>
      <c r="AB38" s="631"/>
      <c r="AC38" s="631"/>
      <c r="AD38" s="631"/>
      <c r="AE38" s="631"/>
      <c r="AF38" s="631"/>
      <c r="AG38" s="631"/>
      <c r="AH38" s="631"/>
      <c r="AI38" s="631"/>
      <c r="AJ38" s="631"/>
      <c r="AK38" s="631"/>
      <c r="AL38" s="631"/>
      <c r="AM38" s="631"/>
      <c r="AN38" s="631"/>
      <c r="AO38" s="634"/>
      <c r="AP38" s="634"/>
      <c r="AQ38" s="634"/>
      <c r="AR38" s="634"/>
      <c r="AS38" s="634"/>
      <c r="AT38" s="634"/>
      <c r="AU38" s="634"/>
      <c r="AV38" s="634"/>
      <c r="AW38" s="634"/>
      <c r="AX38" s="634"/>
      <c r="AY38" s="634"/>
      <c r="AZ38" s="634"/>
      <c r="BA38" s="634"/>
      <c r="BB38" s="634"/>
      <c r="BC38" s="634"/>
      <c r="BD38" s="634"/>
      <c r="BE38" s="634"/>
      <c r="BF38" s="634"/>
      <c r="BG38" s="634"/>
    </row>
    <row r="39" spans="1:59" s="294" customFormat="1" ht="21" customHeight="1">
      <c r="A39" s="529">
        <v>33</v>
      </c>
      <c r="B39" s="523" t="s">
        <v>244</v>
      </c>
      <c r="C39" s="524">
        <v>21300</v>
      </c>
      <c r="D39" s="524">
        <v>538</v>
      </c>
      <c r="E39" s="524">
        <v>216</v>
      </c>
      <c r="F39" s="524">
        <v>21622</v>
      </c>
      <c r="G39" s="525">
        <v>21838</v>
      </c>
      <c r="H39" s="524">
        <v>164677</v>
      </c>
      <c r="I39" s="524">
        <v>11087</v>
      </c>
      <c r="J39" s="524">
        <v>16996</v>
      </c>
      <c r="K39" s="524">
        <v>158768</v>
      </c>
      <c r="L39" s="524">
        <v>150839</v>
      </c>
      <c r="M39" s="524">
        <v>24925</v>
      </c>
      <c r="N39" s="526">
        <v>175764</v>
      </c>
      <c r="O39" s="527">
        <v>724.92295904209345</v>
      </c>
      <c r="P39" s="527">
        <v>651.76181407114098</v>
      </c>
      <c r="Q39" s="527">
        <v>846.60346581378826</v>
      </c>
      <c r="R39" s="527">
        <v>704.70307389337074</v>
      </c>
      <c r="S39" s="527">
        <v>746.20573248700646</v>
      </c>
      <c r="T39" s="527">
        <v>579.10753734021489</v>
      </c>
      <c r="U39" s="528">
        <v>720.83630872058654</v>
      </c>
      <c r="V39" s="631"/>
      <c r="W39" s="631"/>
      <c r="X39" s="631"/>
      <c r="Y39" s="631"/>
      <c r="Z39" s="631"/>
      <c r="AA39" s="631"/>
      <c r="AB39" s="631"/>
      <c r="AC39" s="631"/>
      <c r="AD39" s="631"/>
      <c r="AE39" s="631"/>
      <c r="AF39" s="631"/>
      <c r="AG39" s="631"/>
      <c r="AH39" s="631"/>
      <c r="AI39" s="631"/>
      <c r="AJ39" s="631"/>
      <c r="AK39" s="631"/>
      <c r="AL39" s="631"/>
      <c r="AM39" s="631"/>
      <c r="AN39" s="631"/>
      <c r="AO39" s="634"/>
      <c r="AP39" s="634"/>
      <c r="AQ39" s="634"/>
      <c r="AR39" s="634"/>
      <c r="AS39" s="634"/>
      <c r="AT39" s="634"/>
      <c r="AU39" s="634"/>
      <c r="AV39" s="634"/>
      <c r="AW39" s="634"/>
      <c r="AX39" s="634"/>
      <c r="AY39" s="634"/>
      <c r="AZ39" s="634"/>
      <c r="BA39" s="634"/>
      <c r="BB39" s="634"/>
      <c r="BC39" s="634"/>
      <c r="BD39" s="634"/>
      <c r="BE39" s="634"/>
      <c r="BF39" s="634"/>
      <c r="BG39" s="634"/>
    </row>
    <row r="40" spans="1:59" s="294" customFormat="1" ht="21" customHeight="1">
      <c r="A40" s="529">
        <v>35</v>
      </c>
      <c r="B40" s="523" t="s">
        <v>245</v>
      </c>
      <c r="C40" s="524">
        <v>8870</v>
      </c>
      <c r="D40" s="524">
        <v>578</v>
      </c>
      <c r="E40" s="524">
        <v>284</v>
      </c>
      <c r="F40" s="524">
        <v>9164</v>
      </c>
      <c r="G40" s="525">
        <v>9448</v>
      </c>
      <c r="H40" s="524">
        <v>105663</v>
      </c>
      <c r="I40" s="524">
        <v>16482</v>
      </c>
      <c r="J40" s="524">
        <v>9484</v>
      </c>
      <c r="K40" s="524">
        <v>112661</v>
      </c>
      <c r="L40" s="524">
        <v>110592</v>
      </c>
      <c r="M40" s="524">
        <v>11553</v>
      </c>
      <c r="N40" s="526">
        <v>122145</v>
      </c>
      <c r="O40" s="527">
        <v>789.75306000668331</v>
      </c>
      <c r="P40" s="527">
        <v>618.08277784938321</v>
      </c>
      <c r="Q40" s="527">
        <v>1206.6814188976502</v>
      </c>
      <c r="R40" s="527">
        <v>729.96912819945851</v>
      </c>
      <c r="S40" s="527">
        <v>773.00390946581126</v>
      </c>
      <c r="T40" s="527">
        <v>706.3678246661857</v>
      </c>
      <c r="U40" s="528">
        <v>766.61471001099414</v>
      </c>
      <c r="V40" s="631"/>
      <c r="W40" s="631"/>
      <c r="X40" s="631"/>
      <c r="Y40" s="631"/>
      <c r="Z40" s="631"/>
      <c r="AA40" s="631"/>
      <c r="AB40" s="631"/>
      <c r="AC40" s="631"/>
      <c r="AD40" s="631"/>
      <c r="AE40" s="631"/>
      <c r="AF40" s="631"/>
      <c r="AG40" s="631"/>
      <c r="AH40" s="631"/>
      <c r="AI40" s="631"/>
      <c r="AJ40" s="631"/>
      <c r="AK40" s="631"/>
      <c r="AL40" s="631"/>
      <c r="AM40" s="631"/>
      <c r="AN40" s="631"/>
      <c r="AO40" s="634"/>
      <c r="AP40" s="634"/>
      <c r="AQ40" s="634"/>
      <c r="AR40" s="634"/>
      <c r="AS40" s="634"/>
      <c r="AT40" s="634"/>
      <c r="AU40" s="634"/>
      <c r="AV40" s="634"/>
      <c r="AW40" s="634"/>
      <c r="AX40" s="634"/>
      <c r="AY40" s="634"/>
      <c r="AZ40" s="634"/>
      <c r="BA40" s="634"/>
      <c r="BB40" s="634"/>
      <c r="BC40" s="634"/>
      <c r="BD40" s="634"/>
      <c r="BE40" s="634"/>
      <c r="BF40" s="634"/>
      <c r="BG40" s="634"/>
    </row>
    <row r="41" spans="1:59" s="294" customFormat="1" ht="21" customHeight="1">
      <c r="A41" s="529">
        <v>36</v>
      </c>
      <c r="B41" s="523" t="s">
        <v>246</v>
      </c>
      <c r="C41" s="524">
        <v>491</v>
      </c>
      <c r="D41" s="524">
        <v>106</v>
      </c>
      <c r="E41" s="524">
        <v>182</v>
      </c>
      <c r="F41" s="524">
        <v>415</v>
      </c>
      <c r="G41" s="525">
        <v>597</v>
      </c>
      <c r="H41" s="524">
        <v>7912</v>
      </c>
      <c r="I41" s="524">
        <v>2790</v>
      </c>
      <c r="J41" s="524">
        <v>7976</v>
      </c>
      <c r="K41" s="524">
        <v>2726</v>
      </c>
      <c r="L41" s="524">
        <v>9808</v>
      </c>
      <c r="M41" s="524">
        <v>894</v>
      </c>
      <c r="N41" s="526">
        <v>10702</v>
      </c>
      <c r="O41" s="527">
        <v>846.68237533415254</v>
      </c>
      <c r="P41" s="527">
        <v>593.36183607046473</v>
      </c>
      <c r="Q41" s="527">
        <v>870.42605775984657</v>
      </c>
      <c r="R41" s="527">
        <v>486.86874543239952</v>
      </c>
      <c r="S41" s="527">
        <v>793.57612057524534</v>
      </c>
      <c r="T41" s="527">
        <v>685.50023853284313</v>
      </c>
      <c r="U41" s="528">
        <v>784.58386917149255</v>
      </c>
      <c r="V41" s="631"/>
      <c r="W41" s="631"/>
      <c r="X41" s="631"/>
      <c r="Y41" s="631"/>
      <c r="Z41" s="631"/>
      <c r="AA41" s="631"/>
      <c r="AB41" s="631"/>
      <c r="AC41" s="631"/>
      <c r="AD41" s="631"/>
      <c r="AE41" s="631"/>
      <c r="AF41" s="631"/>
      <c r="AG41" s="631"/>
      <c r="AH41" s="631"/>
      <c r="AI41" s="631"/>
      <c r="AJ41" s="631"/>
      <c r="AK41" s="631"/>
      <c r="AL41" s="631"/>
      <c r="AM41" s="631"/>
      <c r="AN41" s="631"/>
      <c r="AO41" s="634"/>
      <c r="AP41" s="634"/>
      <c r="AQ41" s="634"/>
      <c r="AR41" s="634"/>
      <c r="AS41" s="634"/>
      <c r="AT41" s="634"/>
      <c r="AU41" s="634"/>
      <c r="AV41" s="634"/>
      <c r="AW41" s="634"/>
      <c r="AX41" s="634"/>
      <c r="AY41" s="634"/>
      <c r="AZ41" s="634"/>
      <c r="BA41" s="634"/>
      <c r="BB41" s="634"/>
      <c r="BC41" s="634"/>
      <c r="BD41" s="634"/>
      <c r="BE41" s="634"/>
      <c r="BF41" s="634"/>
      <c r="BG41" s="634"/>
    </row>
    <row r="42" spans="1:59" s="294" customFormat="1" ht="21" customHeight="1">
      <c r="A42" s="529">
        <v>37</v>
      </c>
      <c r="B42" s="523" t="s">
        <v>247</v>
      </c>
      <c r="C42" s="524">
        <v>427</v>
      </c>
      <c r="D42" s="524">
        <v>134</v>
      </c>
      <c r="E42" s="524">
        <v>136</v>
      </c>
      <c r="F42" s="524">
        <v>425</v>
      </c>
      <c r="G42" s="525">
        <v>561</v>
      </c>
      <c r="H42" s="524">
        <v>15078</v>
      </c>
      <c r="I42" s="524">
        <v>5989</v>
      </c>
      <c r="J42" s="524">
        <v>14002</v>
      </c>
      <c r="K42" s="524">
        <v>7065</v>
      </c>
      <c r="L42" s="524">
        <v>19622</v>
      </c>
      <c r="M42" s="524">
        <v>1445</v>
      </c>
      <c r="N42" s="526">
        <v>21067</v>
      </c>
      <c r="O42" s="527">
        <v>611.75276003592012</v>
      </c>
      <c r="P42" s="527">
        <v>646.20818021414925</v>
      </c>
      <c r="Q42" s="527">
        <v>609.96317517345415</v>
      </c>
      <c r="R42" s="527">
        <v>645.15578563936401</v>
      </c>
      <c r="S42" s="527">
        <v>626.11511819207908</v>
      </c>
      <c r="T42" s="527">
        <v>554.63593477677159</v>
      </c>
      <c r="U42" s="528">
        <v>621.24197276432312</v>
      </c>
      <c r="V42" s="631"/>
      <c r="W42" s="631"/>
      <c r="X42" s="631"/>
      <c r="Y42" s="631"/>
      <c r="Z42" s="631"/>
      <c r="AA42" s="631"/>
      <c r="AB42" s="631"/>
      <c r="AC42" s="631"/>
      <c r="AD42" s="631"/>
      <c r="AE42" s="631"/>
      <c r="AF42" s="631"/>
      <c r="AG42" s="631"/>
      <c r="AH42" s="631"/>
      <c r="AI42" s="631"/>
      <c r="AJ42" s="631"/>
      <c r="AK42" s="631"/>
      <c r="AL42" s="631"/>
      <c r="AM42" s="631"/>
      <c r="AN42" s="631"/>
      <c r="AO42" s="634"/>
      <c r="AP42" s="634"/>
      <c r="AQ42" s="634"/>
      <c r="AR42" s="634"/>
      <c r="AS42" s="634"/>
      <c r="AT42" s="634"/>
      <c r="AU42" s="634"/>
      <c r="AV42" s="634"/>
      <c r="AW42" s="634"/>
      <c r="AX42" s="634"/>
      <c r="AY42" s="634"/>
      <c r="AZ42" s="634"/>
      <c r="BA42" s="634"/>
      <c r="BB42" s="634"/>
      <c r="BC42" s="634"/>
      <c r="BD42" s="634"/>
      <c r="BE42" s="634"/>
      <c r="BF42" s="634"/>
      <c r="BG42" s="634"/>
    </row>
    <row r="43" spans="1:59" s="294" customFormat="1" ht="21" customHeight="1">
      <c r="A43" s="529">
        <v>38</v>
      </c>
      <c r="B43" s="523" t="s">
        <v>248</v>
      </c>
      <c r="C43" s="524">
        <v>4460</v>
      </c>
      <c r="D43" s="524">
        <v>310</v>
      </c>
      <c r="E43" s="524">
        <v>892</v>
      </c>
      <c r="F43" s="524">
        <v>3878</v>
      </c>
      <c r="G43" s="525">
        <v>4770</v>
      </c>
      <c r="H43" s="524">
        <v>79864</v>
      </c>
      <c r="I43" s="524">
        <v>7380</v>
      </c>
      <c r="J43" s="524">
        <v>52729</v>
      </c>
      <c r="K43" s="524">
        <v>34515</v>
      </c>
      <c r="L43" s="524">
        <v>76885</v>
      </c>
      <c r="M43" s="524">
        <v>10359</v>
      </c>
      <c r="N43" s="526">
        <v>87244</v>
      </c>
      <c r="O43" s="527">
        <v>573.2808409419689</v>
      </c>
      <c r="P43" s="527">
        <v>536.93109722709016</v>
      </c>
      <c r="Q43" s="527">
        <v>624.3952080845138</v>
      </c>
      <c r="R43" s="527">
        <v>478.28873963215921</v>
      </c>
      <c r="S43" s="527">
        <v>583.02304683345983</v>
      </c>
      <c r="T43" s="527">
        <v>474.08890338051862</v>
      </c>
      <c r="U43" s="528">
        <v>570.28608096158564</v>
      </c>
      <c r="V43" s="631"/>
      <c r="W43" s="631"/>
      <c r="X43" s="631"/>
      <c r="Y43" s="631"/>
      <c r="Z43" s="631"/>
      <c r="AA43" s="631"/>
      <c r="AB43" s="631"/>
      <c r="AC43" s="631"/>
      <c r="AD43" s="631"/>
      <c r="AE43" s="631"/>
      <c r="AF43" s="631"/>
      <c r="AG43" s="631"/>
      <c r="AH43" s="631"/>
      <c r="AI43" s="631"/>
      <c r="AJ43" s="631"/>
      <c r="AK43" s="631"/>
      <c r="AL43" s="631"/>
      <c r="AM43" s="631"/>
      <c r="AN43" s="631"/>
      <c r="AO43" s="634"/>
      <c r="AP43" s="634"/>
      <c r="AQ43" s="634"/>
      <c r="AR43" s="634"/>
      <c r="AS43" s="634"/>
      <c r="AT43" s="634"/>
      <c r="AU43" s="634"/>
      <c r="AV43" s="634"/>
      <c r="AW43" s="634"/>
      <c r="AX43" s="634"/>
      <c r="AY43" s="634"/>
      <c r="AZ43" s="634"/>
      <c r="BA43" s="634"/>
      <c r="BB43" s="634"/>
      <c r="BC43" s="634"/>
      <c r="BD43" s="634"/>
      <c r="BE43" s="634"/>
      <c r="BF43" s="634"/>
      <c r="BG43" s="634"/>
    </row>
    <row r="44" spans="1:59" s="294" customFormat="1" ht="21" customHeight="1">
      <c r="A44" s="529">
        <v>39</v>
      </c>
      <c r="B44" s="523" t="s">
        <v>249</v>
      </c>
      <c r="C44" s="524">
        <v>103</v>
      </c>
      <c r="D44" s="524">
        <v>8</v>
      </c>
      <c r="E44" s="524">
        <v>47</v>
      </c>
      <c r="F44" s="524">
        <v>64</v>
      </c>
      <c r="G44" s="525">
        <v>111</v>
      </c>
      <c r="H44" s="524">
        <v>7151</v>
      </c>
      <c r="I44" s="524">
        <v>976</v>
      </c>
      <c r="J44" s="524">
        <v>6860</v>
      </c>
      <c r="K44" s="524">
        <v>1267</v>
      </c>
      <c r="L44" s="524">
        <v>7442</v>
      </c>
      <c r="M44" s="524">
        <v>685</v>
      </c>
      <c r="N44" s="526">
        <v>8127</v>
      </c>
      <c r="O44" s="527">
        <v>590.15977325790004</v>
      </c>
      <c r="P44" s="527">
        <v>906.91570307675545</v>
      </c>
      <c r="Q44" s="527">
        <v>595.29031319488365</v>
      </c>
      <c r="R44" s="527">
        <v>811.19124154727797</v>
      </c>
      <c r="S44" s="527">
        <v>636.40813869868657</v>
      </c>
      <c r="T44" s="527">
        <v>531.89210865512644</v>
      </c>
      <c r="U44" s="528">
        <v>627.91250077930169</v>
      </c>
      <c r="V44" s="631"/>
      <c r="W44" s="631"/>
      <c r="X44" s="631"/>
      <c r="Y44" s="631"/>
      <c r="Z44" s="631"/>
      <c r="AA44" s="631"/>
      <c r="AB44" s="631"/>
      <c r="AC44" s="631"/>
      <c r="AD44" s="631"/>
      <c r="AE44" s="631"/>
      <c r="AF44" s="631"/>
      <c r="AG44" s="631"/>
      <c r="AH44" s="631"/>
      <c r="AI44" s="631"/>
      <c r="AJ44" s="631"/>
      <c r="AK44" s="631"/>
      <c r="AL44" s="631"/>
      <c r="AM44" s="631"/>
      <c r="AN44" s="631"/>
      <c r="AO44" s="634"/>
      <c r="AP44" s="634"/>
      <c r="AQ44" s="634"/>
      <c r="AR44" s="634"/>
      <c r="AS44" s="634"/>
      <c r="AT44" s="634"/>
      <c r="AU44" s="634"/>
      <c r="AV44" s="634"/>
      <c r="AW44" s="634"/>
      <c r="AX44" s="634"/>
      <c r="AY44" s="634"/>
      <c r="AZ44" s="634"/>
      <c r="BA44" s="634"/>
      <c r="BB44" s="634"/>
      <c r="BC44" s="634"/>
      <c r="BD44" s="634"/>
      <c r="BE44" s="634"/>
      <c r="BF44" s="634"/>
      <c r="BG44" s="634"/>
    </row>
    <row r="45" spans="1:59" s="294" customFormat="1" ht="21" customHeight="1">
      <c r="A45" s="529">
        <v>41</v>
      </c>
      <c r="B45" s="523" t="s">
        <v>250</v>
      </c>
      <c r="C45" s="524">
        <v>30547</v>
      </c>
      <c r="D45" s="524">
        <v>93605</v>
      </c>
      <c r="E45" s="524">
        <v>314</v>
      </c>
      <c r="F45" s="524">
        <v>123838</v>
      </c>
      <c r="G45" s="525">
        <v>124152</v>
      </c>
      <c r="H45" s="524">
        <v>132069</v>
      </c>
      <c r="I45" s="524">
        <v>975881</v>
      </c>
      <c r="J45" s="524">
        <v>8383</v>
      </c>
      <c r="K45" s="524">
        <v>1099567</v>
      </c>
      <c r="L45" s="524">
        <v>1031756</v>
      </c>
      <c r="M45" s="524">
        <v>76194</v>
      </c>
      <c r="N45" s="526">
        <v>1107950</v>
      </c>
      <c r="O45" s="527">
        <v>425.10737670919247</v>
      </c>
      <c r="P45" s="527">
        <v>391.7364989167225</v>
      </c>
      <c r="Q45" s="527">
        <v>667.16984678368658</v>
      </c>
      <c r="R45" s="527">
        <v>393.51313339253511</v>
      </c>
      <c r="S45" s="527">
        <v>393.96475873523229</v>
      </c>
      <c r="T45" s="527">
        <v>419.35439277159492</v>
      </c>
      <c r="U45" s="528">
        <v>396.10871659357178</v>
      </c>
      <c r="V45" s="631"/>
      <c r="W45" s="631"/>
      <c r="X45" s="631"/>
      <c r="Y45" s="631"/>
      <c r="Z45" s="631"/>
      <c r="AA45" s="631"/>
      <c r="AB45" s="631"/>
      <c r="AC45" s="631"/>
      <c r="AD45" s="631"/>
      <c r="AE45" s="631"/>
      <c r="AF45" s="631"/>
      <c r="AG45" s="631"/>
      <c r="AH45" s="631"/>
      <c r="AI45" s="631"/>
      <c r="AJ45" s="631"/>
      <c r="AK45" s="631"/>
      <c r="AL45" s="631"/>
      <c r="AM45" s="631"/>
      <c r="AN45" s="631"/>
      <c r="AO45" s="634"/>
      <c r="AP45" s="634"/>
      <c r="AQ45" s="634"/>
      <c r="AR45" s="634"/>
      <c r="AS45" s="634"/>
      <c r="AT45" s="634"/>
      <c r="AU45" s="634"/>
      <c r="AV45" s="634"/>
      <c r="AW45" s="634"/>
      <c r="AX45" s="634"/>
      <c r="AY45" s="634"/>
      <c r="AZ45" s="634"/>
      <c r="BA45" s="634"/>
      <c r="BB45" s="634"/>
      <c r="BC45" s="634"/>
      <c r="BD45" s="634"/>
      <c r="BE45" s="634"/>
      <c r="BF45" s="634"/>
      <c r="BG45" s="634"/>
    </row>
    <row r="46" spans="1:59" s="294" customFormat="1" ht="21" customHeight="1">
      <c r="A46" s="529">
        <v>42</v>
      </c>
      <c r="B46" s="523" t="s">
        <v>251</v>
      </c>
      <c r="C46" s="524">
        <v>6148</v>
      </c>
      <c r="D46" s="524">
        <v>5836</v>
      </c>
      <c r="E46" s="524">
        <v>1432</v>
      </c>
      <c r="F46" s="524">
        <v>10552</v>
      </c>
      <c r="G46" s="525">
        <v>11984</v>
      </c>
      <c r="H46" s="524">
        <v>103731</v>
      </c>
      <c r="I46" s="524">
        <v>210872</v>
      </c>
      <c r="J46" s="524">
        <v>58276</v>
      </c>
      <c r="K46" s="524">
        <v>256327</v>
      </c>
      <c r="L46" s="524">
        <v>293245</v>
      </c>
      <c r="M46" s="524">
        <v>21358</v>
      </c>
      <c r="N46" s="526">
        <v>314603</v>
      </c>
      <c r="O46" s="527">
        <v>716.48756314807531</v>
      </c>
      <c r="P46" s="527">
        <v>619.33944450660579</v>
      </c>
      <c r="Q46" s="527">
        <v>738.64949940862539</v>
      </c>
      <c r="R46" s="527">
        <v>631.61766396507505</v>
      </c>
      <c r="S46" s="527">
        <v>656.47259936678984</v>
      </c>
      <c r="T46" s="527">
        <v>633.10930675584666</v>
      </c>
      <c r="U46" s="528">
        <v>654.77872943261923</v>
      </c>
      <c r="V46" s="631"/>
      <c r="W46" s="631"/>
      <c r="X46" s="631"/>
      <c r="Y46" s="631"/>
      <c r="Z46" s="631"/>
      <c r="AA46" s="631"/>
      <c r="AB46" s="631"/>
      <c r="AC46" s="631"/>
      <c r="AD46" s="631"/>
      <c r="AE46" s="631"/>
      <c r="AF46" s="631"/>
      <c r="AG46" s="631"/>
      <c r="AH46" s="631"/>
      <c r="AI46" s="631"/>
      <c r="AJ46" s="631"/>
      <c r="AK46" s="631"/>
      <c r="AL46" s="631"/>
      <c r="AM46" s="631"/>
      <c r="AN46" s="631"/>
      <c r="AO46" s="634"/>
      <c r="AP46" s="634"/>
      <c r="AQ46" s="634"/>
      <c r="AR46" s="634"/>
      <c r="AS46" s="634"/>
      <c r="AT46" s="634"/>
      <c r="AU46" s="634"/>
      <c r="AV46" s="634"/>
      <c r="AW46" s="634"/>
      <c r="AX46" s="634"/>
      <c r="AY46" s="634"/>
      <c r="AZ46" s="634"/>
      <c r="BA46" s="634"/>
      <c r="BB46" s="634"/>
      <c r="BC46" s="634"/>
      <c r="BD46" s="634"/>
      <c r="BE46" s="634"/>
      <c r="BF46" s="634"/>
      <c r="BG46" s="634"/>
    </row>
    <row r="47" spans="1:59" s="294" customFormat="1" ht="21" customHeight="1">
      <c r="A47" s="529">
        <v>43</v>
      </c>
      <c r="B47" s="523" t="s">
        <v>252</v>
      </c>
      <c r="C47" s="524">
        <v>56380</v>
      </c>
      <c r="D47" s="524">
        <v>3523</v>
      </c>
      <c r="E47" s="524">
        <v>442</v>
      </c>
      <c r="F47" s="524">
        <v>59461</v>
      </c>
      <c r="G47" s="525">
        <v>59903</v>
      </c>
      <c r="H47" s="524">
        <v>259524</v>
      </c>
      <c r="I47" s="524">
        <v>45359</v>
      </c>
      <c r="J47" s="524">
        <v>14855</v>
      </c>
      <c r="K47" s="524">
        <v>290028</v>
      </c>
      <c r="L47" s="524">
        <v>262254</v>
      </c>
      <c r="M47" s="524">
        <v>42629</v>
      </c>
      <c r="N47" s="526">
        <v>304883</v>
      </c>
      <c r="O47" s="527">
        <v>413.73710982751953</v>
      </c>
      <c r="P47" s="527">
        <v>527.10385190742511</v>
      </c>
      <c r="Q47" s="527">
        <v>675.55698844811457</v>
      </c>
      <c r="R47" s="527">
        <v>413.7764418194572</v>
      </c>
      <c r="S47" s="527">
        <v>437.04153384423915</v>
      </c>
      <c r="T47" s="527">
        <v>388.85158292017155</v>
      </c>
      <c r="U47" s="528">
        <v>429.55685642925437</v>
      </c>
      <c r="V47" s="631"/>
      <c r="W47" s="631"/>
      <c r="X47" s="631"/>
      <c r="Y47" s="631"/>
      <c r="Z47" s="631"/>
      <c r="AA47" s="631"/>
      <c r="AB47" s="631"/>
      <c r="AC47" s="631"/>
      <c r="AD47" s="631"/>
      <c r="AE47" s="631"/>
      <c r="AF47" s="631"/>
      <c r="AG47" s="631"/>
      <c r="AH47" s="631"/>
      <c r="AI47" s="631"/>
      <c r="AJ47" s="631"/>
      <c r="AK47" s="631"/>
      <c r="AL47" s="631"/>
      <c r="AM47" s="631"/>
      <c r="AN47" s="631"/>
      <c r="AO47" s="634"/>
      <c r="AP47" s="634"/>
      <c r="AQ47" s="634"/>
      <c r="AR47" s="634"/>
      <c r="AS47" s="634"/>
      <c r="AT47" s="634"/>
      <c r="AU47" s="634"/>
      <c r="AV47" s="634"/>
      <c r="AW47" s="634"/>
      <c r="AX47" s="634"/>
      <c r="AY47" s="634"/>
      <c r="AZ47" s="634"/>
      <c r="BA47" s="634"/>
      <c r="BB47" s="634"/>
      <c r="BC47" s="634"/>
      <c r="BD47" s="634"/>
      <c r="BE47" s="634"/>
      <c r="BF47" s="634"/>
      <c r="BG47" s="634"/>
    </row>
    <row r="48" spans="1:59" s="294" customFormat="1" ht="21" customHeight="1">
      <c r="A48" s="529">
        <v>45</v>
      </c>
      <c r="B48" s="523" t="s">
        <v>253</v>
      </c>
      <c r="C48" s="524">
        <v>74579</v>
      </c>
      <c r="D48" s="524">
        <v>187</v>
      </c>
      <c r="E48" s="524">
        <v>151</v>
      </c>
      <c r="F48" s="524">
        <v>74615</v>
      </c>
      <c r="G48" s="525">
        <v>74766</v>
      </c>
      <c r="H48" s="524">
        <v>263361</v>
      </c>
      <c r="I48" s="524">
        <v>4271</v>
      </c>
      <c r="J48" s="524">
        <v>9519</v>
      </c>
      <c r="K48" s="524">
        <v>258113</v>
      </c>
      <c r="L48" s="524">
        <v>213698</v>
      </c>
      <c r="M48" s="524">
        <v>53934</v>
      </c>
      <c r="N48" s="526">
        <v>267632</v>
      </c>
      <c r="O48" s="527">
        <v>494.14293296651732</v>
      </c>
      <c r="P48" s="527">
        <v>580.79005167913385</v>
      </c>
      <c r="Q48" s="527">
        <v>1063.2285512104149</v>
      </c>
      <c r="R48" s="527">
        <v>471.67741698043272</v>
      </c>
      <c r="S48" s="527">
        <v>499.86821264566174</v>
      </c>
      <c r="T48" s="527">
        <v>478.47087345223923</v>
      </c>
      <c r="U48" s="528">
        <v>495.56747168068023</v>
      </c>
      <c r="V48" s="631"/>
      <c r="W48" s="631"/>
      <c r="X48" s="631"/>
      <c r="Y48" s="631"/>
      <c r="Z48" s="631"/>
      <c r="AA48" s="631"/>
      <c r="AB48" s="631"/>
      <c r="AC48" s="631"/>
      <c r="AD48" s="631"/>
      <c r="AE48" s="631"/>
      <c r="AF48" s="631"/>
      <c r="AG48" s="631"/>
      <c r="AH48" s="631"/>
      <c r="AI48" s="631"/>
      <c r="AJ48" s="631"/>
      <c r="AK48" s="631"/>
      <c r="AL48" s="631"/>
      <c r="AM48" s="631"/>
      <c r="AN48" s="631"/>
      <c r="AO48" s="634"/>
      <c r="AP48" s="634"/>
      <c r="AQ48" s="634"/>
      <c r="AR48" s="634"/>
      <c r="AS48" s="634"/>
      <c r="AT48" s="634"/>
      <c r="AU48" s="634"/>
      <c r="AV48" s="634"/>
      <c r="AW48" s="634"/>
      <c r="AX48" s="634"/>
      <c r="AY48" s="634"/>
      <c r="AZ48" s="634"/>
      <c r="BA48" s="634"/>
      <c r="BB48" s="634"/>
      <c r="BC48" s="634"/>
      <c r="BD48" s="634"/>
      <c r="BE48" s="634"/>
      <c r="BF48" s="634"/>
      <c r="BG48" s="634"/>
    </row>
    <row r="49" spans="1:59" s="294" customFormat="1" ht="21" customHeight="1">
      <c r="A49" s="529">
        <v>46</v>
      </c>
      <c r="B49" s="523" t="s">
        <v>254</v>
      </c>
      <c r="C49" s="524">
        <v>162546</v>
      </c>
      <c r="D49" s="524">
        <v>829</v>
      </c>
      <c r="E49" s="524">
        <v>48</v>
      </c>
      <c r="F49" s="524">
        <v>163327</v>
      </c>
      <c r="G49" s="525">
        <v>163375</v>
      </c>
      <c r="H49" s="524">
        <v>808725</v>
      </c>
      <c r="I49" s="524">
        <v>4806</v>
      </c>
      <c r="J49" s="524">
        <v>413</v>
      </c>
      <c r="K49" s="524">
        <v>813118</v>
      </c>
      <c r="L49" s="524">
        <v>555830</v>
      </c>
      <c r="M49" s="524">
        <v>257701</v>
      </c>
      <c r="N49" s="526">
        <v>813531</v>
      </c>
      <c r="O49" s="527">
        <v>532.07687723910669</v>
      </c>
      <c r="P49" s="527">
        <v>386.69024354962812</v>
      </c>
      <c r="Q49" s="527">
        <v>661.41229669659197</v>
      </c>
      <c r="R49" s="527">
        <v>531.33355558526762</v>
      </c>
      <c r="S49" s="527">
        <v>537.08136665921904</v>
      </c>
      <c r="T49" s="527">
        <v>519.34819353124954</v>
      </c>
      <c r="U49" s="528">
        <v>531.40437603204145</v>
      </c>
      <c r="V49" s="631"/>
      <c r="W49" s="631"/>
      <c r="X49" s="631"/>
      <c r="Y49" s="631"/>
      <c r="Z49" s="631"/>
      <c r="AA49" s="631"/>
      <c r="AB49" s="631"/>
      <c r="AC49" s="631"/>
      <c r="AD49" s="631"/>
      <c r="AE49" s="631"/>
      <c r="AF49" s="631"/>
      <c r="AG49" s="631"/>
      <c r="AH49" s="631"/>
      <c r="AI49" s="631"/>
      <c r="AJ49" s="631"/>
      <c r="AK49" s="631"/>
      <c r="AL49" s="631"/>
      <c r="AM49" s="631"/>
      <c r="AN49" s="631"/>
      <c r="AO49" s="634"/>
      <c r="AP49" s="634"/>
      <c r="AQ49" s="634"/>
      <c r="AR49" s="634"/>
      <c r="AS49" s="634"/>
      <c r="AT49" s="634"/>
      <c r="AU49" s="634"/>
      <c r="AV49" s="634"/>
      <c r="AW49" s="634"/>
      <c r="AX49" s="634"/>
      <c r="AY49" s="634"/>
      <c r="AZ49" s="634"/>
      <c r="BA49" s="634"/>
      <c r="BB49" s="634"/>
      <c r="BC49" s="634"/>
      <c r="BD49" s="634"/>
      <c r="BE49" s="634"/>
      <c r="BF49" s="634"/>
      <c r="BG49" s="634"/>
    </row>
    <row r="50" spans="1:59" s="294" customFormat="1" ht="21" customHeight="1">
      <c r="A50" s="529">
        <v>47</v>
      </c>
      <c r="B50" s="523" t="s">
        <v>255</v>
      </c>
      <c r="C50" s="524">
        <v>366782</v>
      </c>
      <c r="D50" s="524">
        <v>579</v>
      </c>
      <c r="E50" s="524">
        <v>211</v>
      </c>
      <c r="F50" s="524">
        <v>367150</v>
      </c>
      <c r="G50" s="525">
        <v>367361</v>
      </c>
      <c r="H50" s="524">
        <v>1489503</v>
      </c>
      <c r="I50" s="524">
        <v>2782</v>
      </c>
      <c r="J50" s="524">
        <v>2542</v>
      </c>
      <c r="K50" s="524">
        <v>1489743</v>
      </c>
      <c r="L50" s="524">
        <v>832553</v>
      </c>
      <c r="M50" s="524">
        <v>659732</v>
      </c>
      <c r="N50" s="526">
        <v>1492285</v>
      </c>
      <c r="O50" s="527">
        <v>437.21983809847387</v>
      </c>
      <c r="P50" s="527">
        <v>385.56673819872026</v>
      </c>
      <c r="Q50" s="527">
        <v>485.63073910111706</v>
      </c>
      <c r="R50" s="527">
        <v>437.04256157724546</v>
      </c>
      <c r="S50" s="527">
        <v>447.16289346067583</v>
      </c>
      <c r="T50" s="527">
        <v>424.42135083497004</v>
      </c>
      <c r="U50" s="528">
        <v>437.12977694930566</v>
      </c>
      <c r="V50" s="631"/>
      <c r="W50" s="631"/>
      <c r="X50" s="631"/>
      <c r="Y50" s="631"/>
      <c r="Z50" s="631"/>
      <c r="AA50" s="631"/>
      <c r="AB50" s="631"/>
      <c r="AC50" s="631"/>
      <c r="AD50" s="631"/>
      <c r="AE50" s="631"/>
      <c r="AF50" s="631"/>
      <c r="AG50" s="631"/>
      <c r="AH50" s="631"/>
      <c r="AI50" s="631"/>
      <c r="AJ50" s="631"/>
      <c r="AK50" s="631"/>
      <c r="AL50" s="631"/>
      <c r="AM50" s="631"/>
      <c r="AN50" s="631"/>
      <c r="AO50" s="634"/>
      <c r="AP50" s="634"/>
      <c r="AQ50" s="634"/>
      <c r="AR50" s="634"/>
      <c r="AS50" s="634"/>
      <c r="AT50" s="634"/>
      <c r="AU50" s="634"/>
      <c r="AV50" s="634"/>
      <c r="AW50" s="634"/>
      <c r="AX50" s="634"/>
      <c r="AY50" s="634"/>
      <c r="AZ50" s="634"/>
      <c r="BA50" s="634"/>
      <c r="BB50" s="634"/>
      <c r="BC50" s="634"/>
      <c r="BD50" s="634"/>
      <c r="BE50" s="634"/>
      <c r="BF50" s="634"/>
      <c r="BG50" s="634"/>
    </row>
    <row r="51" spans="1:59" s="297" customFormat="1" ht="21" customHeight="1">
      <c r="A51" s="529">
        <v>49</v>
      </c>
      <c r="B51" s="523" t="s">
        <v>256</v>
      </c>
      <c r="C51" s="524">
        <v>160780</v>
      </c>
      <c r="D51" s="524">
        <v>7558</v>
      </c>
      <c r="E51" s="524">
        <v>702</v>
      </c>
      <c r="F51" s="524">
        <v>167636</v>
      </c>
      <c r="G51" s="525">
        <v>168338</v>
      </c>
      <c r="H51" s="524">
        <v>566140</v>
      </c>
      <c r="I51" s="524">
        <v>70139</v>
      </c>
      <c r="J51" s="524">
        <v>41338</v>
      </c>
      <c r="K51" s="524">
        <v>594941</v>
      </c>
      <c r="L51" s="524">
        <v>562260</v>
      </c>
      <c r="M51" s="524">
        <v>74019</v>
      </c>
      <c r="N51" s="526">
        <v>636279</v>
      </c>
      <c r="O51" s="527">
        <v>433.7307231766253</v>
      </c>
      <c r="P51" s="527">
        <v>456.1909601558375</v>
      </c>
      <c r="Q51" s="527">
        <v>742.65289126063328</v>
      </c>
      <c r="R51" s="527">
        <v>407.53114260671953</v>
      </c>
      <c r="S51" s="527">
        <v>438.919600878491</v>
      </c>
      <c r="T51" s="527">
        <v>416.4065979116707</v>
      </c>
      <c r="U51" s="528">
        <v>435.97663108122811</v>
      </c>
      <c r="V51" s="633"/>
      <c r="W51" s="633"/>
      <c r="X51" s="633"/>
      <c r="Y51" s="633"/>
      <c r="Z51" s="633"/>
      <c r="AA51" s="633"/>
      <c r="AB51" s="633"/>
      <c r="AC51" s="633"/>
      <c r="AD51" s="633"/>
      <c r="AE51" s="633"/>
      <c r="AF51" s="633"/>
      <c r="AG51" s="633"/>
      <c r="AH51" s="633"/>
      <c r="AI51" s="633"/>
      <c r="AJ51" s="633"/>
      <c r="AK51" s="633"/>
      <c r="AL51" s="633"/>
      <c r="AM51" s="633"/>
      <c r="AN51" s="633"/>
      <c r="AO51" s="634"/>
      <c r="AP51" s="634"/>
      <c r="AQ51" s="634"/>
      <c r="AR51" s="634"/>
      <c r="AS51" s="634"/>
      <c r="AT51" s="634"/>
      <c r="AU51" s="634"/>
      <c r="AV51" s="634"/>
      <c r="AW51" s="634"/>
      <c r="AX51" s="634"/>
      <c r="AY51" s="634"/>
      <c r="AZ51" s="634"/>
      <c r="BA51" s="634"/>
      <c r="BB51" s="634"/>
      <c r="BC51" s="634"/>
      <c r="BD51" s="634"/>
      <c r="BE51" s="634"/>
      <c r="BF51" s="634"/>
      <c r="BG51" s="634"/>
    </row>
    <row r="52" spans="1:59" s="294" customFormat="1" ht="21" customHeight="1">
      <c r="A52" s="529">
        <v>50</v>
      </c>
      <c r="B52" s="523" t="s">
        <v>257</v>
      </c>
      <c r="C52" s="524">
        <v>3556</v>
      </c>
      <c r="D52" s="524">
        <v>34</v>
      </c>
      <c r="E52" s="524">
        <v>21</v>
      </c>
      <c r="F52" s="524">
        <v>3569</v>
      </c>
      <c r="G52" s="525">
        <v>3590</v>
      </c>
      <c r="H52" s="524">
        <v>18963</v>
      </c>
      <c r="I52" s="524">
        <v>587</v>
      </c>
      <c r="J52" s="524">
        <v>883</v>
      </c>
      <c r="K52" s="524">
        <v>18667</v>
      </c>
      <c r="L52" s="524">
        <v>17075</v>
      </c>
      <c r="M52" s="524">
        <v>2475</v>
      </c>
      <c r="N52" s="526">
        <v>19550</v>
      </c>
      <c r="O52" s="527">
        <v>904.35548526251978</v>
      </c>
      <c r="P52" s="527">
        <v>697.67733979180457</v>
      </c>
      <c r="Q52" s="527">
        <v>866.94974698984811</v>
      </c>
      <c r="R52" s="527">
        <v>899.13841561327195</v>
      </c>
      <c r="S52" s="527">
        <v>937.96122725739508</v>
      </c>
      <c r="T52" s="527">
        <v>629.46343291978349</v>
      </c>
      <c r="U52" s="528">
        <v>897.50746094785802</v>
      </c>
      <c r="V52" s="631"/>
      <c r="W52" s="631"/>
      <c r="X52" s="631"/>
      <c r="Y52" s="631"/>
      <c r="Z52" s="631"/>
      <c r="AA52" s="631"/>
      <c r="AB52" s="631"/>
      <c r="AC52" s="631"/>
      <c r="AD52" s="631"/>
      <c r="AE52" s="631"/>
      <c r="AF52" s="631"/>
      <c r="AG52" s="631"/>
      <c r="AH52" s="631"/>
      <c r="AI52" s="631"/>
      <c r="AJ52" s="631"/>
      <c r="AK52" s="631"/>
      <c r="AL52" s="631"/>
      <c r="AM52" s="631"/>
      <c r="AN52" s="631"/>
      <c r="AO52" s="634"/>
      <c r="AP52" s="634"/>
      <c r="AQ52" s="634"/>
      <c r="AR52" s="634"/>
      <c r="AS52" s="634"/>
      <c r="AT52" s="634"/>
      <c r="AU52" s="634"/>
      <c r="AV52" s="634"/>
      <c r="AW52" s="634"/>
      <c r="AX52" s="634"/>
      <c r="AY52" s="634"/>
      <c r="AZ52" s="634"/>
      <c r="BA52" s="634"/>
      <c r="BB52" s="634"/>
      <c r="BC52" s="634"/>
      <c r="BD52" s="634"/>
      <c r="BE52" s="634"/>
      <c r="BF52" s="634"/>
      <c r="BG52" s="634"/>
    </row>
    <row r="53" spans="1:59" s="294" customFormat="1" ht="21" customHeight="1">
      <c r="A53" s="529">
        <v>51</v>
      </c>
      <c r="B53" s="523" t="s">
        <v>258</v>
      </c>
      <c r="C53" s="524">
        <v>409</v>
      </c>
      <c r="D53" s="524">
        <v>2</v>
      </c>
      <c r="E53" s="524">
        <v>6</v>
      </c>
      <c r="F53" s="524">
        <v>405</v>
      </c>
      <c r="G53" s="525">
        <v>411</v>
      </c>
      <c r="H53" s="524">
        <v>35084</v>
      </c>
      <c r="I53" s="524">
        <v>9</v>
      </c>
      <c r="J53" s="524">
        <v>158</v>
      </c>
      <c r="K53" s="524">
        <v>34935</v>
      </c>
      <c r="L53" s="524">
        <v>19881</v>
      </c>
      <c r="M53" s="524">
        <v>15212</v>
      </c>
      <c r="N53" s="526">
        <v>35093</v>
      </c>
      <c r="O53" s="527">
        <v>1789.0172317175736</v>
      </c>
      <c r="P53" s="527">
        <v>1244.8481465517243</v>
      </c>
      <c r="Q53" s="527">
        <v>1816.356278969957</v>
      </c>
      <c r="R53" s="527">
        <v>1788.7577965305975</v>
      </c>
      <c r="S53" s="527">
        <v>1814.3758074561904</v>
      </c>
      <c r="T53" s="527">
        <v>1755.1376502292655</v>
      </c>
      <c r="U53" s="528">
        <v>1788.8887161907669</v>
      </c>
      <c r="V53" s="631"/>
      <c r="W53" s="631"/>
      <c r="X53" s="631"/>
      <c r="Y53" s="631"/>
      <c r="Z53" s="631"/>
      <c r="AA53" s="631"/>
      <c r="AB53" s="631"/>
      <c r="AC53" s="631"/>
      <c r="AD53" s="631"/>
      <c r="AE53" s="631"/>
      <c r="AF53" s="631"/>
      <c r="AG53" s="631"/>
      <c r="AH53" s="631"/>
      <c r="AI53" s="631"/>
      <c r="AJ53" s="631"/>
      <c r="AK53" s="631"/>
      <c r="AL53" s="631"/>
      <c r="AM53" s="631"/>
      <c r="AN53" s="631"/>
      <c r="AO53" s="634"/>
      <c r="AP53" s="634"/>
      <c r="AQ53" s="634"/>
      <c r="AR53" s="634"/>
      <c r="AS53" s="634"/>
      <c r="AT53" s="634"/>
      <c r="AU53" s="634"/>
      <c r="AV53" s="634"/>
      <c r="AW53" s="634"/>
      <c r="AX53" s="634"/>
      <c r="AY53" s="634"/>
      <c r="AZ53" s="634"/>
      <c r="BA53" s="634"/>
      <c r="BB53" s="634"/>
      <c r="BC53" s="634"/>
      <c r="BD53" s="634"/>
      <c r="BE53" s="634"/>
      <c r="BF53" s="634"/>
      <c r="BG53" s="634"/>
    </row>
    <row r="54" spans="1:59" s="294" customFormat="1" ht="21" customHeight="1">
      <c r="A54" s="529">
        <v>52</v>
      </c>
      <c r="B54" s="523" t="s">
        <v>259</v>
      </c>
      <c r="C54" s="524">
        <v>19700</v>
      </c>
      <c r="D54" s="524">
        <v>892</v>
      </c>
      <c r="E54" s="524">
        <v>603</v>
      </c>
      <c r="F54" s="524">
        <v>19989</v>
      </c>
      <c r="G54" s="525">
        <v>20592</v>
      </c>
      <c r="H54" s="524">
        <v>285461</v>
      </c>
      <c r="I54" s="524">
        <v>21134</v>
      </c>
      <c r="J54" s="524">
        <v>10207</v>
      </c>
      <c r="K54" s="524">
        <v>296388</v>
      </c>
      <c r="L54" s="524">
        <v>238223</v>
      </c>
      <c r="M54" s="524">
        <v>68372</v>
      </c>
      <c r="N54" s="526">
        <v>306595</v>
      </c>
      <c r="O54" s="527">
        <v>713.37247584056877</v>
      </c>
      <c r="P54" s="527">
        <v>467.0527864111117</v>
      </c>
      <c r="Q54" s="527">
        <v>910.6849534818914</v>
      </c>
      <c r="R54" s="527">
        <v>690.15763625044519</v>
      </c>
      <c r="S54" s="527">
        <v>702.97412634874172</v>
      </c>
      <c r="T54" s="527">
        <v>682.06339238921078</v>
      </c>
      <c r="U54" s="528">
        <v>698.39599378505318</v>
      </c>
      <c r="V54" s="631"/>
      <c r="W54" s="631"/>
      <c r="X54" s="631"/>
      <c r="Y54" s="631"/>
      <c r="Z54" s="631"/>
      <c r="AA54" s="631"/>
      <c r="AB54" s="631"/>
      <c r="AC54" s="631"/>
      <c r="AD54" s="631"/>
      <c r="AE54" s="631"/>
      <c r="AF54" s="631"/>
      <c r="AG54" s="631"/>
      <c r="AH54" s="631"/>
      <c r="AI54" s="631"/>
      <c r="AJ54" s="631"/>
      <c r="AK54" s="631"/>
      <c r="AL54" s="631"/>
      <c r="AM54" s="631"/>
      <c r="AN54" s="631"/>
      <c r="AO54" s="634"/>
      <c r="AP54" s="634"/>
      <c r="AQ54" s="634"/>
      <c r="AR54" s="634"/>
      <c r="AS54" s="634"/>
      <c r="AT54" s="634"/>
      <c r="AU54" s="634"/>
      <c r="AV54" s="634"/>
      <c r="AW54" s="634"/>
      <c r="AX54" s="634"/>
      <c r="AY54" s="634"/>
      <c r="AZ54" s="634"/>
      <c r="BA54" s="634"/>
      <c r="BB54" s="634"/>
      <c r="BC54" s="634"/>
      <c r="BD54" s="634"/>
      <c r="BE54" s="634"/>
      <c r="BF54" s="634"/>
      <c r="BG54" s="634"/>
    </row>
    <row r="55" spans="1:59" s="294" customFormat="1" ht="21" customHeight="1">
      <c r="A55" s="529">
        <v>53</v>
      </c>
      <c r="B55" s="523" t="s">
        <v>260</v>
      </c>
      <c r="C55" s="524">
        <v>7637</v>
      </c>
      <c r="D55" s="524">
        <v>232</v>
      </c>
      <c r="E55" s="524">
        <v>103</v>
      </c>
      <c r="F55" s="524">
        <v>7766</v>
      </c>
      <c r="G55" s="525">
        <v>7869</v>
      </c>
      <c r="H55" s="524">
        <v>59318</v>
      </c>
      <c r="I55" s="524">
        <v>17994</v>
      </c>
      <c r="J55" s="524">
        <v>8764</v>
      </c>
      <c r="K55" s="524">
        <v>68548</v>
      </c>
      <c r="L55" s="524">
        <v>59808</v>
      </c>
      <c r="M55" s="524">
        <v>17504</v>
      </c>
      <c r="N55" s="526">
        <v>77312</v>
      </c>
      <c r="O55" s="527">
        <v>524.43231647100765</v>
      </c>
      <c r="P55" s="527">
        <v>635.63523586991619</v>
      </c>
      <c r="Q55" s="527">
        <v>665.36442969638745</v>
      </c>
      <c r="R55" s="527">
        <v>535.3678006528595</v>
      </c>
      <c r="S55" s="527">
        <v>563.39780350990759</v>
      </c>
      <c r="T55" s="527">
        <v>511.28334988872541</v>
      </c>
      <c r="U55" s="528">
        <v>551.64603965240224</v>
      </c>
      <c r="V55" s="631"/>
      <c r="W55" s="631"/>
      <c r="X55" s="631"/>
      <c r="Y55" s="631"/>
      <c r="Z55" s="631"/>
      <c r="AA55" s="631"/>
      <c r="AB55" s="631"/>
      <c r="AC55" s="631"/>
      <c r="AD55" s="631"/>
      <c r="AE55" s="631"/>
      <c r="AF55" s="631"/>
      <c r="AG55" s="631"/>
      <c r="AH55" s="631"/>
      <c r="AI55" s="631"/>
      <c r="AJ55" s="631"/>
      <c r="AK55" s="631"/>
      <c r="AL55" s="631"/>
      <c r="AM55" s="631"/>
      <c r="AN55" s="631"/>
      <c r="AO55" s="634"/>
      <c r="AP55" s="634"/>
      <c r="AQ55" s="634"/>
      <c r="AR55" s="634"/>
      <c r="AS55" s="634"/>
      <c r="AT55" s="634"/>
      <c r="AU55" s="634"/>
      <c r="AV55" s="634"/>
      <c r="AW55" s="634"/>
      <c r="AX55" s="634"/>
      <c r="AY55" s="634"/>
      <c r="AZ55" s="634"/>
      <c r="BA55" s="634"/>
      <c r="BB55" s="634"/>
      <c r="BC55" s="634"/>
      <c r="BD55" s="634"/>
      <c r="BE55" s="634"/>
      <c r="BF55" s="634"/>
      <c r="BG55" s="634"/>
    </row>
    <row r="56" spans="1:59" s="294" customFormat="1" ht="21" customHeight="1">
      <c r="A56" s="529">
        <v>55</v>
      </c>
      <c r="B56" s="523" t="s">
        <v>261</v>
      </c>
      <c r="C56" s="524">
        <v>21910</v>
      </c>
      <c r="D56" s="524">
        <v>201</v>
      </c>
      <c r="E56" s="524">
        <v>474</v>
      </c>
      <c r="F56" s="524">
        <v>21637</v>
      </c>
      <c r="G56" s="525">
        <v>22111</v>
      </c>
      <c r="H56" s="524">
        <v>351918</v>
      </c>
      <c r="I56" s="524">
        <v>2451</v>
      </c>
      <c r="J56" s="524">
        <v>35844</v>
      </c>
      <c r="K56" s="524">
        <v>318525</v>
      </c>
      <c r="L56" s="524">
        <v>222722</v>
      </c>
      <c r="M56" s="524">
        <v>131647</v>
      </c>
      <c r="N56" s="526">
        <v>354369</v>
      </c>
      <c r="O56" s="527">
        <v>489.06578413534993</v>
      </c>
      <c r="P56" s="527">
        <v>480.99106505762626</v>
      </c>
      <c r="Q56" s="527">
        <v>449.03270128669607</v>
      </c>
      <c r="R56" s="527">
        <v>494.43900785133422</v>
      </c>
      <c r="S56" s="527">
        <v>512.36511727645166</v>
      </c>
      <c r="T56" s="527">
        <v>450.20111403215702</v>
      </c>
      <c r="U56" s="528">
        <v>489.00958683144302</v>
      </c>
      <c r="V56" s="631"/>
      <c r="W56" s="631"/>
      <c r="X56" s="631"/>
      <c r="Y56" s="631"/>
      <c r="Z56" s="631"/>
      <c r="AA56" s="631"/>
      <c r="AB56" s="631"/>
      <c r="AC56" s="631"/>
      <c r="AD56" s="631"/>
      <c r="AE56" s="631"/>
      <c r="AF56" s="631"/>
      <c r="AG56" s="631"/>
      <c r="AH56" s="631"/>
      <c r="AI56" s="631"/>
      <c r="AJ56" s="631"/>
      <c r="AK56" s="631"/>
      <c r="AL56" s="631"/>
      <c r="AM56" s="631"/>
      <c r="AN56" s="631"/>
      <c r="AO56" s="634"/>
      <c r="AP56" s="634"/>
      <c r="AQ56" s="634"/>
      <c r="AR56" s="634"/>
      <c r="AS56" s="634"/>
      <c r="AT56" s="634"/>
      <c r="AU56" s="634"/>
      <c r="AV56" s="634"/>
      <c r="AW56" s="634"/>
      <c r="AX56" s="634"/>
      <c r="AY56" s="634"/>
      <c r="AZ56" s="634"/>
      <c r="BA56" s="634"/>
      <c r="BB56" s="634"/>
      <c r="BC56" s="634"/>
      <c r="BD56" s="634"/>
      <c r="BE56" s="634"/>
      <c r="BF56" s="634"/>
      <c r="BG56" s="634"/>
    </row>
    <row r="57" spans="1:59" s="294" customFormat="1" ht="21" customHeight="1">
      <c r="A57" s="529">
        <v>56</v>
      </c>
      <c r="B57" s="523" t="s">
        <v>262</v>
      </c>
      <c r="C57" s="524">
        <v>123901</v>
      </c>
      <c r="D57" s="524">
        <v>6131</v>
      </c>
      <c r="E57" s="524">
        <v>945</v>
      </c>
      <c r="F57" s="524">
        <v>129087</v>
      </c>
      <c r="G57" s="525">
        <v>130032</v>
      </c>
      <c r="H57" s="524">
        <v>682484</v>
      </c>
      <c r="I57" s="524">
        <v>71479</v>
      </c>
      <c r="J57" s="524">
        <v>17072</v>
      </c>
      <c r="K57" s="524">
        <v>736891</v>
      </c>
      <c r="L57" s="524">
        <v>478044</v>
      </c>
      <c r="M57" s="524">
        <v>275919</v>
      </c>
      <c r="N57" s="526">
        <v>753963</v>
      </c>
      <c r="O57" s="527">
        <v>392.66787829074747</v>
      </c>
      <c r="P57" s="527">
        <v>407.66818694187771</v>
      </c>
      <c r="Q57" s="527">
        <v>530.87321008138304</v>
      </c>
      <c r="R57" s="527">
        <v>390.43491297217923</v>
      </c>
      <c r="S57" s="527">
        <v>402.95350002452471</v>
      </c>
      <c r="T57" s="527">
        <v>378.47146811202049</v>
      </c>
      <c r="U57" s="528">
        <v>394.06880400244512</v>
      </c>
      <c r="V57" s="631"/>
      <c r="W57" s="631"/>
      <c r="X57" s="631"/>
      <c r="Y57" s="631"/>
      <c r="Z57" s="631"/>
      <c r="AA57" s="631"/>
      <c r="AB57" s="631"/>
      <c r="AC57" s="631"/>
      <c r="AD57" s="631"/>
      <c r="AE57" s="631"/>
      <c r="AF57" s="631"/>
      <c r="AG57" s="631"/>
      <c r="AH57" s="631"/>
      <c r="AI57" s="631"/>
      <c r="AJ57" s="631"/>
      <c r="AK57" s="631"/>
      <c r="AL57" s="631"/>
      <c r="AM57" s="631"/>
      <c r="AN57" s="631"/>
      <c r="AO57" s="634"/>
      <c r="AP57" s="634"/>
      <c r="AQ57" s="634"/>
      <c r="AR57" s="634"/>
      <c r="AS57" s="634"/>
      <c r="AT57" s="634"/>
      <c r="AU57" s="634"/>
      <c r="AV57" s="634"/>
      <c r="AW57" s="634"/>
      <c r="AX57" s="634"/>
      <c r="AY57" s="634"/>
      <c r="AZ57" s="634"/>
      <c r="BA57" s="634"/>
      <c r="BB57" s="634"/>
      <c r="BC57" s="634"/>
      <c r="BD57" s="634"/>
      <c r="BE57" s="634"/>
      <c r="BF57" s="634"/>
      <c r="BG57" s="634"/>
    </row>
    <row r="58" spans="1:59" s="294" customFormat="1" ht="21" customHeight="1">
      <c r="A58" s="529">
        <v>58</v>
      </c>
      <c r="B58" s="523" t="s">
        <v>263</v>
      </c>
      <c r="C58" s="524">
        <v>3053</v>
      </c>
      <c r="D58" s="524">
        <v>7</v>
      </c>
      <c r="E58" s="524">
        <v>7</v>
      </c>
      <c r="F58" s="524">
        <v>3053</v>
      </c>
      <c r="G58" s="525">
        <v>3060</v>
      </c>
      <c r="H58" s="524">
        <v>26642</v>
      </c>
      <c r="I58" s="524">
        <v>53</v>
      </c>
      <c r="J58" s="524">
        <v>43</v>
      </c>
      <c r="K58" s="524">
        <v>26652</v>
      </c>
      <c r="L58" s="524">
        <v>15796</v>
      </c>
      <c r="M58" s="524">
        <v>10899</v>
      </c>
      <c r="N58" s="526">
        <v>26695</v>
      </c>
      <c r="O58" s="527">
        <v>631.09710274596989</v>
      </c>
      <c r="P58" s="527">
        <v>1019.3927379310345</v>
      </c>
      <c r="Q58" s="527">
        <v>819.81656140350879</v>
      </c>
      <c r="R58" s="527">
        <v>631.66720426336644</v>
      </c>
      <c r="S58" s="527">
        <v>678.89750150719146</v>
      </c>
      <c r="T58" s="527">
        <v>564.90416476746168</v>
      </c>
      <c r="U58" s="528">
        <v>632.01804430108518</v>
      </c>
      <c r="V58" s="631"/>
      <c r="W58" s="631"/>
      <c r="X58" s="631"/>
      <c r="Y58" s="631"/>
      <c r="Z58" s="631"/>
      <c r="AA58" s="631"/>
      <c r="AB58" s="631"/>
      <c r="AC58" s="631"/>
      <c r="AD58" s="631"/>
      <c r="AE58" s="631"/>
      <c r="AF58" s="631"/>
      <c r="AG58" s="631"/>
      <c r="AH58" s="631"/>
      <c r="AI58" s="631"/>
      <c r="AJ58" s="631"/>
      <c r="AK58" s="631"/>
      <c r="AL58" s="631"/>
      <c r="AM58" s="631"/>
      <c r="AN58" s="631"/>
      <c r="AO58" s="634"/>
      <c r="AP58" s="634"/>
      <c r="AQ58" s="634"/>
      <c r="AR58" s="634"/>
      <c r="AS58" s="634"/>
      <c r="AT58" s="634"/>
      <c r="AU58" s="634"/>
      <c r="AV58" s="634"/>
      <c r="AW58" s="634"/>
      <c r="AX58" s="634"/>
      <c r="AY58" s="634"/>
      <c r="AZ58" s="634"/>
      <c r="BA58" s="634"/>
      <c r="BB58" s="634"/>
      <c r="BC58" s="634"/>
      <c r="BD58" s="634"/>
      <c r="BE58" s="634"/>
      <c r="BF58" s="634"/>
      <c r="BG58" s="634"/>
    </row>
    <row r="59" spans="1:59" s="294" customFormat="1" ht="21" customHeight="1">
      <c r="A59" s="529">
        <v>59</v>
      </c>
      <c r="B59" s="523" t="s">
        <v>264</v>
      </c>
      <c r="C59" s="524">
        <v>2753</v>
      </c>
      <c r="D59" s="524">
        <v>7</v>
      </c>
      <c r="E59" s="524">
        <v>2</v>
      </c>
      <c r="F59" s="524">
        <v>2758</v>
      </c>
      <c r="G59" s="525">
        <v>2760</v>
      </c>
      <c r="H59" s="524">
        <v>20494</v>
      </c>
      <c r="I59" s="524">
        <v>344</v>
      </c>
      <c r="J59" s="524">
        <v>283</v>
      </c>
      <c r="K59" s="524">
        <v>20555</v>
      </c>
      <c r="L59" s="524">
        <v>13461</v>
      </c>
      <c r="M59" s="524">
        <v>7377</v>
      </c>
      <c r="N59" s="526">
        <v>20838</v>
      </c>
      <c r="O59" s="527">
        <v>519.59224566280159</v>
      </c>
      <c r="P59" s="527">
        <v>557.13103215123499</v>
      </c>
      <c r="Q59" s="527">
        <v>564.69841105878777</v>
      </c>
      <c r="R59" s="527">
        <v>519.539824943452</v>
      </c>
      <c r="S59" s="527">
        <v>525.77896755586187</v>
      </c>
      <c r="T59" s="527">
        <v>510.33621048366854</v>
      </c>
      <c r="U59" s="528">
        <v>520.15735372381857</v>
      </c>
      <c r="V59" s="631"/>
      <c r="W59" s="631"/>
      <c r="X59" s="631"/>
      <c r="Y59" s="631"/>
      <c r="Z59" s="631"/>
      <c r="AA59" s="631"/>
      <c r="AB59" s="631"/>
      <c r="AC59" s="631"/>
      <c r="AD59" s="631"/>
      <c r="AE59" s="631"/>
      <c r="AF59" s="631"/>
      <c r="AG59" s="631"/>
      <c r="AH59" s="631"/>
      <c r="AI59" s="631"/>
      <c r="AJ59" s="631"/>
      <c r="AK59" s="631"/>
      <c r="AL59" s="631"/>
      <c r="AM59" s="631"/>
      <c r="AN59" s="631"/>
      <c r="AO59" s="634"/>
      <c r="AP59" s="634"/>
      <c r="AQ59" s="634"/>
      <c r="AR59" s="634"/>
      <c r="AS59" s="634"/>
      <c r="AT59" s="634"/>
      <c r="AU59" s="634"/>
      <c r="AV59" s="634"/>
      <c r="AW59" s="634"/>
      <c r="AX59" s="634"/>
      <c r="AY59" s="634"/>
      <c r="AZ59" s="634"/>
      <c r="BA59" s="634"/>
      <c r="BB59" s="634"/>
      <c r="BC59" s="634"/>
      <c r="BD59" s="634"/>
      <c r="BE59" s="634"/>
      <c r="BF59" s="634"/>
      <c r="BG59" s="634"/>
    </row>
    <row r="60" spans="1:59" s="294" customFormat="1" ht="21" customHeight="1">
      <c r="A60" s="529">
        <v>60</v>
      </c>
      <c r="B60" s="523" t="s">
        <v>265</v>
      </c>
      <c r="C60" s="524">
        <v>720</v>
      </c>
      <c r="D60" s="524">
        <v>1</v>
      </c>
      <c r="E60" s="524">
        <v>4</v>
      </c>
      <c r="F60" s="524">
        <v>717</v>
      </c>
      <c r="G60" s="525">
        <v>721</v>
      </c>
      <c r="H60" s="524">
        <v>12010</v>
      </c>
      <c r="I60" s="524">
        <v>20</v>
      </c>
      <c r="J60" s="524">
        <v>95</v>
      </c>
      <c r="K60" s="524">
        <v>11935</v>
      </c>
      <c r="L60" s="524">
        <v>8049</v>
      </c>
      <c r="M60" s="524">
        <v>3981</v>
      </c>
      <c r="N60" s="526">
        <v>12030</v>
      </c>
      <c r="O60" s="527">
        <v>737.90675605666013</v>
      </c>
      <c r="P60" s="527">
        <v>762.20327495621723</v>
      </c>
      <c r="Q60" s="527">
        <v>794.42496089385475</v>
      </c>
      <c r="R60" s="527">
        <v>737.42249589946584</v>
      </c>
      <c r="S60" s="527">
        <v>750.42363306279367</v>
      </c>
      <c r="T60" s="527">
        <v>712.87698476561684</v>
      </c>
      <c r="U60" s="528">
        <v>737.95502717429122</v>
      </c>
      <c r="V60" s="631"/>
      <c r="W60" s="631"/>
      <c r="X60" s="631"/>
      <c r="Y60" s="631"/>
      <c r="Z60" s="631"/>
      <c r="AA60" s="631"/>
      <c r="AB60" s="631"/>
      <c r="AC60" s="631"/>
      <c r="AD60" s="631"/>
      <c r="AE60" s="631"/>
      <c r="AF60" s="631"/>
      <c r="AG60" s="631"/>
      <c r="AH60" s="631"/>
      <c r="AI60" s="631"/>
      <c r="AJ60" s="631"/>
      <c r="AK60" s="631"/>
      <c r="AL60" s="631"/>
      <c r="AM60" s="631"/>
      <c r="AN60" s="631"/>
      <c r="AO60" s="634"/>
      <c r="AP60" s="634"/>
      <c r="AQ60" s="634"/>
      <c r="AR60" s="634"/>
      <c r="AS60" s="634"/>
      <c r="AT60" s="634"/>
      <c r="AU60" s="634"/>
      <c r="AV60" s="634"/>
      <c r="AW60" s="634"/>
      <c r="AX60" s="634"/>
      <c r="AY60" s="634"/>
      <c r="AZ60" s="634"/>
      <c r="BA60" s="634"/>
      <c r="BB60" s="634"/>
      <c r="BC60" s="634"/>
      <c r="BD60" s="634"/>
      <c r="BE60" s="634"/>
      <c r="BF60" s="634"/>
      <c r="BG60" s="634"/>
    </row>
    <row r="61" spans="1:59" s="294" customFormat="1" ht="21" customHeight="1">
      <c r="A61" s="529">
        <v>61</v>
      </c>
      <c r="B61" s="523" t="s">
        <v>266</v>
      </c>
      <c r="C61" s="524">
        <v>2663</v>
      </c>
      <c r="D61" s="524">
        <v>26</v>
      </c>
      <c r="E61" s="524">
        <v>36</v>
      </c>
      <c r="F61" s="524">
        <v>2653</v>
      </c>
      <c r="G61" s="525">
        <v>2689</v>
      </c>
      <c r="H61" s="524">
        <v>27978</v>
      </c>
      <c r="I61" s="524">
        <v>106</v>
      </c>
      <c r="J61" s="524">
        <v>1991</v>
      </c>
      <c r="K61" s="524">
        <v>26093</v>
      </c>
      <c r="L61" s="524">
        <v>18187</v>
      </c>
      <c r="M61" s="524">
        <v>9897</v>
      </c>
      <c r="N61" s="526">
        <v>28084</v>
      </c>
      <c r="O61" s="527">
        <v>969.98891637460804</v>
      </c>
      <c r="P61" s="527">
        <v>504.35530845392231</v>
      </c>
      <c r="Q61" s="527">
        <v>1155.4969050176462</v>
      </c>
      <c r="R61" s="527">
        <v>952.77104560333328</v>
      </c>
      <c r="S61" s="527">
        <v>1025.9930116786268</v>
      </c>
      <c r="T61" s="527">
        <v>859.86975953747594</v>
      </c>
      <c r="U61" s="528">
        <v>968.38342238637824</v>
      </c>
      <c r="V61" s="631"/>
      <c r="W61" s="631"/>
      <c r="X61" s="631"/>
      <c r="Y61" s="631"/>
      <c r="Z61" s="631"/>
      <c r="AA61" s="631"/>
      <c r="AB61" s="631"/>
      <c r="AC61" s="631"/>
      <c r="AD61" s="631"/>
      <c r="AE61" s="631"/>
      <c r="AF61" s="631"/>
      <c r="AG61" s="631"/>
      <c r="AH61" s="631"/>
      <c r="AI61" s="631"/>
      <c r="AJ61" s="631"/>
      <c r="AK61" s="631"/>
      <c r="AL61" s="631"/>
      <c r="AM61" s="631"/>
      <c r="AN61" s="631"/>
      <c r="AO61" s="634"/>
      <c r="AP61" s="634"/>
      <c r="AQ61" s="634"/>
      <c r="AR61" s="634"/>
      <c r="AS61" s="634"/>
      <c r="AT61" s="634"/>
      <c r="AU61" s="634"/>
      <c r="AV61" s="634"/>
      <c r="AW61" s="634"/>
      <c r="AX61" s="634"/>
      <c r="AY61" s="634"/>
      <c r="AZ61" s="634"/>
      <c r="BA61" s="634"/>
      <c r="BB61" s="634"/>
      <c r="BC61" s="634"/>
      <c r="BD61" s="634"/>
      <c r="BE61" s="634"/>
      <c r="BF61" s="634"/>
      <c r="BG61" s="634"/>
    </row>
    <row r="62" spans="1:59" s="294" customFormat="1" ht="21" customHeight="1">
      <c r="A62" s="529">
        <v>62</v>
      </c>
      <c r="B62" s="523" t="s">
        <v>267</v>
      </c>
      <c r="C62" s="524">
        <v>16234</v>
      </c>
      <c r="D62" s="524">
        <v>618</v>
      </c>
      <c r="E62" s="524">
        <v>76</v>
      </c>
      <c r="F62" s="524">
        <v>16776</v>
      </c>
      <c r="G62" s="525">
        <v>16852</v>
      </c>
      <c r="H62" s="524">
        <v>164210</v>
      </c>
      <c r="I62" s="524">
        <v>3553</v>
      </c>
      <c r="J62" s="524">
        <v>2682</v>
      </c>
      <c r="K62" s="524">
        <v>165081</v>
      </c>
      <c r="L62" s="524">
        <v>108122</v>
      </c>
      <c r="M62" s="524">
        <v>59641</v>
      </c>
      <c r="N62" s="526">
        <v>167763</v>
      </c>
      <c r="O62" s="527">
        <v>1100.2519970402107</v>
      </c>
      <c r="P62" s="527">
        <v>686.42158761777659</v>
      </c>
      <c r="Q62" s="527">
        <v>1535.1715639265028</v>
      </c>
      <c r="R62" s="527">
        <v>1083.4559484069871</v>
      </c>
      <c r="S62" s="527">
        <v>1175.7218814978062</v>
      </c>
      <c r="T62" s="527">
        <v>936.9041470228666</v>
      </c>
      <c r="U62" s="528">
        <v>1091.1742720739371</v>
      </c>
      <c r="V62" s="631"/>
      <c r="W62" s="631"/>
      <c r="X62" s="631"/>
      <c r="Y62" s="631"/>
      <c r="Z62" s="631"/>
      <c r="AA62" s="631"/>
      <c r="AB62" s="631"/>
      <c r="AC62" s="631"/>
      <c r="AD62" s="631"/>
      <c r="AE62" s="631"/>
      <c r="AF62" s="631"/>
      <c r="AG62" s="631"/>
      <c r="AH62" s="631"/>
      <c r="AI62" s="631"/>
      <c r="AJ62" s="631"/>
      <c r="AK62" s="631"/>
      <c r="AL62" s="631"/>
      <c r="AM62" s="631"/>
      <c r="AN62" s="631"/>
      <c r="AO62" s="634"/>
      <c r="AP62" s="634"/>
      <c r="AQ62" s="634"/>
      <c r="AR62" s="634"/>
      <c r="AS62" s="634"/>
      <c r="AT62" s="634"/>
      <c r="AU62" s="634"/>
      <c r="AV62" s="634"/>
      <c r="AW62" s="634"/>
      <c r="AX62" s="634"/>
      <c r="AY62" s="634"/>
      <c r="AZ62" s="634"/>
      <c r="BA62" s="634"/>
      <c r="BB62" s="634"/>
      <c r="BC62" s="634"/>
      <c r="BD62" s="634"/>
      <c r="BE62" s="634"/>
      <c r="BF62" s="634"/>
      <c r="BG62" s="634"/>
    </row>
    <row r="63" spans="1:59" s="294" customFormat="1" ht="21" customHeight="1">
      <c r="A63" s="529">
        <v>63</v>
      </c>
      <c r="B63" s="523" t="s">
        <v>268</v>
      </c>
      <c r="C63" s="524">
        <v>1740</v>
      </c>
      <c r="D63" s="524">
        <v>35</v>
      </c>
      <c r="E63" s="524">
        <v>87</v>
      </c>
      <c r="F63" s="524">
        <v>1688</v>
      </c>
      <c r="G63" s="525">
        <v>1775</v>
      </c>
      <c r="H63" s="524">
        <v>23140</v>
      </c>
      <c r="I63" s="524">
        <v>1957</v>
      </c>
      <c r="J63" s="524">
        <v>2332</v>
      </c>
      <c r="K63" s="524">
        <v>22765</v>
      </c>
      <c r="L63" s="524">
        <v>14231</v>
      </c>
      <c r="M63" s="524">
        <v>10866</v>
      </c>
      <c r="N63" s="526">
        <v>25097</v>
      </c>
      <c r="O63" s="527">
        <v>1041.0386292360304</v>
      </c>
      <c r="P63" s="527">
        <v>566.27929709482919</v>
      </c>
      <c r="Q63" s="527">
        <v>798.57977584565197</v>
      </c>
      <c r="R63" s="527">
        <v>1023.2849153504048</v>
      </c>
      <c r="S63" s="527">
        <v>1100.8761336306684</v>
      </c>
      <c r="T63" s="527">
        <v>875.15919400457392</v>
      </c>
      <c r="U63" s="528">
        <v>1001.2307802213795</v>
      </c>
      <c r="V63" s="631"/>
      <c r="W63" s="631"/>
      <c r="X63" s="631"/>
      <c r="Y63" s="631"/>
      <c r="Z63" s="631"/>
      <c r="AA63" s="631"/>
      <c r="AB63" s="631"/>
      <c r="AC63" s="631"/>
      <c r="AD63" s="631"/>
      <c r="AE63" s="631"/>
      <c r="AF63" s="631"/>
      <c r="AG63" s="631"/>
      <c r="AH63" s="631"/>
      <c r="AI63" s="631"/>
      <c r="AJ63" s="631"/>
      <c r="AK63" s="631"/>
      <c r="AL63" s="631"/>
      <c r="AM63" s="631"/>
      <c r="AN63" s="631"/>
      <c r="AO63" s="634"/>
      <c r="AP63" s="634"/>
      <c r="AQ63" s="634"/>
      <c r="AR63" s="634"/>
      <c r="AS63" s="634"/>
      <c r="AT63" s="634"/>
      <c r="AU63" s="634"/>
      <c r="AV63" s="634"/>
      <c r="AW63" s="634"/>
      <c r="AX63" s="634"/>
      <c r="AY63" s="634"/>
      <c r="AZ63" s="634"/>
      <c r="BA63" s="634"/>
      <c r="BB63" s="634"/>
      <c r="BC63" s="634"/>
      <c r="BD63" s="634"/>
      <c r="BE63" s="634"/>
      <c r="BF63" s="634"/>
      <c r="BG63" s="634"/>
    </row>
    <row r="64" spans="1:59" s="294" customFormat="1" ht="27" customHeight="1">
      <c r="A64" s="529">
        <v>64</v>
      </c>
      <c r="B64" s="523" t="s">
        <v>269</v>
      </c>
      <c r="C64" s="524">
        <v>6817</v>
      </c>
      <c r="D64" s="524">
        <v>8</v>
      </c>
      <c r="E64" s="524">
        <v>42</v>
      </c>
      <c r="F64" s="524">
        <v>6783</v>
      </c>
      <c r="G64" s="525">
        <v>6825</v>
      </c>
      <c r="H64" s="524">
        <v>92687</v>
      </c>
      <c r="I64" s="524">
        <v>104</v>
      </c>
      <c r="J64" s="524">
        <v>2197</v>
      </c>
      <c r="K64" s="524">
        <v>90594</v>
      </c>
      <c r="L64" s="524">
        <v>50850</v>
      </c>
      <c r="M64" s="524">
        <v>41941</v>
      </c>
      <c r="N64" s="526">
        <v>92791</v>
      </c>
      <c r="O64" s="527">
        <v>1373.2456581045706</v>
      </c>
      <c r="P64" s="527">
        <v>506.78462285978719</v>
      </c>
      <c r="Q64" s="527">
        <v>2026.1789160637684</v>
      </c>
      <c r="R64" s="527">
        <v>1356.625569466308</v>
      </c>
      <c r="S64" s="527">
        <v>1497.1359339290245</v>
      </c>
      <c r="T64" s="527">
        <v>1221.1508054771027</v>
      </c>
      <c r="U64" s="528">
        <v>1372.5335899800536</v>
      </c>
      <c r="V64" s="631"/>
      <c r="W64" s="631"/>
      <c r="X64" s="631"/>
      <c r="Y64" s="631"/>
      <c r="Z64" s="631"/>
      <c r="AA64" s="631"/>
      <c r="AB64" s="631"/>
      <c r="AC64" s="631"/>
      <c r="AD64" s="631"/>
      <c r="AE64" s="631"/>
      <c r="AF64" s="631"/>
      <c r="AG64" s="631"/>
      <c r="AH64" s="631"/>
      <c r="AI64" s="631"/>
      <c r="AJ64" s="631"/>
      <c r="AK64" s="631"/>
      <c r="AL64" s="631"/>
      <c r="AM64" s="631"/>
      <c r="AN64" s="631"/>
      <c r="AO64" s="634"/>
      <c r="AP64" s="634"/>
      <c r="AQ64" s="634"/>
      <c r="AR64" s="634"/>
      <c r="AS64" s="634"/>
      <c r="AT64" s="634"/>
      <c r="AU64" s="634"/>
      <c r="AV64" s="634"/>
      <c r="AW64" s="634"/>
      <c r="AX64" s="634"/>
      <c r="AY64" s="634"/>
      <c r="AZ64" s="634"/>
      <c r="BA64" s="634"/>
      <c r="BB64" s="634"/>
      <c r="BC64" s="634"/>
      <c r="BD64" s="634"/>
      <c r="BE64" s="634"/>
      <c r="BF64" s="634"/>
      <c r="BG64" s="634"/>
    </row>
    <row r="65" spans="1:59" s="294" customFormat="1" ht="27" customHeight="1">
      <c r="A65" s="529">
        <v>65</v>
      </c>
      <c r="B65" s="523" t="s">
        <v>270</v>
      </c>
      <c r="C65" s="524">
        <v>3247</v>
      </c>
      <c r="D65" s="524">
        <v>3</v>
      </c>
      <c r="E65" s="524">
        <v>3</v>
      </c>
      <c r="F65" s="524">
        <v>3247</v>
      </c>
      <c r="G65" s="525">
        <v>3250</v>
      </c>
      <c r="H65" s="524">
        <v>26782</v>
      </c>
      <c r="I65" s="524">
        <v>10</v>
      </c>
      <c r="J65" s="524">
        <v>58</v>
      </c>
      <c r="K65" s="524">
        <v>26734</v>
      </c>
      <c r="L65" s="524">
        <v>11799</v>
      </c>
      <c r="M65" s="524">
        <v>14993</v>
      </c>
      <c r="N65" s="526">
        <v>26792</v>
      </c>
      <c r="O65" s="527">
        <v>1124.247839248053</v>
      </c>
      <c r="P65" s="527">
        <v>333.6</v>
      </c>
      <c r="Q65" s="527">
        <v>2041.596183908046</v>
      </c>
      <c r="R65" s="527">
        <v>1121.9198530125511</v>
      </c>
      <c r="S65" s="527">
        <v>1217.1204770362303</v>
      </c>
      <c r="T65" s="527">
        <v>1051.8357134206854</v>
      </c>
      <c r="U65" s="528">
        <v>1124.0842246339373</v>
      </c>
      <c r="V65" s="631"/>
      <c r="W65" s="631"/>
      <c r="X65" s="631"/>
      <c r="Y65" s="631"/>
      <c r="Z65" s="631"/>
      <c r="AA65" s="631"/>
      <c r="AB65" s="631"/>
      <c r="AC65" s="631"/>
      <c r="AD65" s="631"/>
      <c r="AE65" s="631"/>
      <c r="AF65" s="631"/>
      <c r="AG65" s="631"/>
      <c r="AH65" s="631"/>
      <c r="AI65" s="631"/>
      <c r="AJ65" s="631"/>
      <c r="AK65" s="631"/>
      <c r="AL65" s="631"/>
      <c r="AM65" s="631"/>
      <c r="AN65" s="631"/>
      <c r="AO65" s="634"/>
      <c r="AP65" s="634"/>
      <c r="AQ65" s="634"/>
      <c r="AR65" s="634"/>
      <c r="AS65" s="634"/>
      <c r="AT65" s="634"/>
      <c r="AU65" s="634"/>
      <c r="AV65" s="634"/>
      <c r="AW65" s="634"/>
      <c r="AX65" s="634"/>
      <c r="AY65" s="634"/>
      <c r="AZ65" s="634"/>
      <c r="BA65" s="634"/>
      <c r="BB65" s="634"/>
      <c r="BC65" s="634"/>
      <c r="BD65" s="634"/>
      <c r="BE65" s="634"/>
      <c r="BF65" s="634"/>
      <c r="BG65" s="634"/>
    </row>
    <row r="66" spans="1:59" s="294" customFormat="1" ht="26.25" customHeight="1">
      <c r="A66" s="529">
        <v>66</v>
      </c>
      <c r="B66" s="523" t="s">
        <v>271</v>
      </c>
      <c r="C66" s="524">
        <v>14555</v>
      </c>
      <c r="D66" s="524">
        <v>7</v>
      </c>
      <c r="E66" s="524">
        <v>14</v>
      </c>
      <c r="F66" s="524">
        <v>14548</v>
      </c>
      <c r="G66" s="525">
        <v>14562</v>
      </c>
      <c r="H66" s="524">
        <v>63869</v>
      </c>
      <c r="I66" s="524">
        <v>21</v>
      </c>
      <c r="J66" s="524">
        <v>940</v>
      </c>
      <c r="K66" s="524">
        <v>62950</v>
      </c>
      <c r="L66" s="524">
        <v>30821</v>
      </c>
      <c r="M66" s="524">
        <v>33069</v>
      </c>
      <c r="N66" s="526">
        <v>63890</v>
      </c>
      <c r="O66" s="527">
        <v>748.78060442544677</v>
      </c>
      <c r="P66" s="527">
        <v>370.32324873096451</v>
      </c>
      <c r="Q66" s="527">
        <v>1203.1793022017721</v>
      </c>
      <c r="R66" s="527">
        <v>741.50747198560305</v>
      </c>
      <c r="S66" s="527">
        <v>838.8373395961687</v>
      </c>
      <c r="T66" s="527">
        <v>665.66240341878802</v>
      </c>
      <c r="U66" s="528">
        <v>748.64903406490635</v>
      </c>
      <c r="V66" s="631"/>
      <c r="W66" s="631"/>
      <c r="X66" s="631"/>
      <c r="Y66" s="631"/>
      <c r="Z66" s="631"/>
      <c r="AA66" s="631"/>
      <c r="AB66" s="631"/>
      <c r="AC66" s="631"/>
      <c r="AD66" s="631"/>
      <c r="AE66" s="631"/>
      <c r="AF66" s="631"/>
      <c r="AG66" s="631"/>
      <c r="AH66" s="631"/>
      <c r="AI66" s="631"/>
      <c r="AJ66" s="631"/>
      <c r="AK66" s="631"/>
      <c r="AL66" s="631"/>
      <c r="AM66" s="631"/>
      <c r="AN66" s="631"/>
      <c r="AO66" s="634"/>
      <c r="AP66" s="634"/>
      <c r="AQ66" s="634"/>
      <c r="AR66" s="634"/>
      <c r="AS66" s="634"/>
      <c r="AT66" s="634"/>
      <c r="AU66" s="634"/>
      <c r="AV66" s="634"/>
      <c r="AW66" s="634"/>
      <c r="AX66" s="634"/>
      <c r="AY66" s="634"/>
      <c r="AZ66" s="634"/>
      <c r="BA66" s="634"/>
      <c r="BB66" s="634"/>
      <c r="BC66" s="634"/>
      <c r="BD66" s="634"/>
      <c r="BE66" s="634"/>
      <c r="BF66" s="634"/>
      <c r="BG66" s="634"/>
    </row>
    <row r="67" spans="1:59" s="294" customFormat="1" ht="21" customHeight="1">
      <c r="A67" s="529">
        <v>68</v>
      </c>
      <c r="B67" s="523" t="s">
        <v>272</v>
      </c>
      <c r="C67" s="524">
        <v>74356</v>
      </c>
      <c r="D67" s="524">
        <v>440</v>
      </c>
      <c r="E67" s="524">
        <v>40</v>
      </c>
      <c r="F67" s="524">
        <v>74756</v>
      </c>
      <c r="G67" s="525">
        <v>74796</v>
      </c>
      <c r="H67" s="524">
        <v>168957</v>
      </c>
      <c r="I67" s="524">
        <v>2786</v>
      </c>
      <c r="J67" s="524">
        <v>551</v>
      </c>
      <c r="K67" s="524">
        <v>171192</v>
      </c>
      <c r="L67" s="524">
        <v>120567</v>
      </c>
      <c r="M67" s="524">
        <v>51176</v>
      </c>
      <c r="N67" s="526">
        <v>171743</v>
      </c>
      <c r="O67" s="527">
        <v>436.29909570374008</v>
      </c>
      <c r="P67" s="527">
        <v>441.91007970951597</v>
      </c>
      <c r="Q67" s="527">
        <v>464.20025901055226</v>
      </c>
      <c r="R67" s="527">
        <v>436.29455815433312</v>
      </c>
      <c r="S67" s="527">
        <v>438.98773553021118</v>
      </c>
      <c r="T67" s="527">
        <v>430.18229137171386</v>
      </c>
      <c r="U67" s="528">
        <v>436.38985757823804</v>
      </c>
      <c r="V67" s="631"/>
      <c r="W67" s="631"/>
      <c r="X67" s="631"/>
      <c r="Y67" s="631"/>
      <c r="Z67" s="631"/>
      <c r="AA67" s="631"/>
      <c r="AB67" s="631"/>
      <c r="AC67" s="631"/>
      <c r="AD67" s="631"/>
      <c r="AE67" s="631"/>
      <c r="AF67" s="631"/>
      <c r="AG67" s="631"/>
      <c r="AH67" s="631"/>
      <c r="AI67" s="631"/>
      <c r="AJ67" s="631"/>
      <c r="AK67" s="631"/>
      <c r="AL67" s="631"/>
      <c r="AM67" s="631"/>
      <c r="AN67" s="631"/>
      <c r="AO67" s="634"/>
      <c r="AP67" s="634"/>
      <c r="AQ67" s="634"/>
      <c r="AR67" s="634"/>
      <c r="AS67" s="634"/>
      <c r="AT67" s="634"/>
      <c r="AU67" s="634"/>
      <c r="AV67" s="634"/>
      <c r="AW67" s="634"/>
      <c r="AX67" s="634"/>
      <c r="AY67" s="634"/>
      <c r="AZ67" s="634"/>
      <c r="BA67" s="634"/>
      <c r="BB67" s="634"/>
      <c r="BC67" s="634"/>
      <c r="BD67" s="634"/>
      <c r="BE67" s="634"/>
      <c r="BF67" s="634"/>
      <c r="BG67" s="634"/>
    </row>
    <row r="68" spans="1:59" s="294" customFormat="1" ht="21" customHeight="1">
      <c r="A68" s="529">
        <v>69</v>
      </c>
      <c r="B68" s="523" t="s">
        <v>273</v>
      </c>
      <c r="C68" s="524">
        <v>55219</v>
      </c>
      <c r="D68" s="524">
        <v>21</v>
      </c>
      <c r="E68" s="524">
        <v>116</v>
      </c>
      <c r="F68" s="524">
        <v>55124</v>
      </c>
      <c r="G68" s="525">
        <v>55240</v>
      </c>
      <c r="H68" s="524">
        <v>162723</v>
      </c>
      <c r="I68" s="524">
        <v>158</v>
      </c>
      <c r="J68" s="524">
        <v>2520</v>
      </c>
      <c r="K68" s="524">
        <v>160361</v>
      </c>
      <c r="L68" s="524">
        <v>69111</v>
      </c>
      <c r="M68" s="524">
        <v>93770</v>
      </c>
      <c r="N68" s="526">
        <v>162881</v>
      </c>
      <c r="O68" s="527">
        <v>428.26669264580619</v>
      </c>
      <c r="P68" s="527">
        <v>435.82246952595938</v>
      </c>
      <c r="Q68" s="527">
        <v>392.07986929600219</v>
      </c>
      <c r="R68" s="527">
        <v>428.92559148817492</v>
      </c>
      <c r="S68" s="527">
        <v>440.67388101431095</v>
      </c>
      <c r="T68" s="527">
        <v>419.38934269922072</v>
      </c>
      <c r="U68" s="528">
        <v>428.27465251070839</v>
      </c>
      <c r="V68" s="631"/>
      <c r="W68" s="631"/>
      <c r="X68" s="631"/>
      <c r="Y68" s="631"/>
      <c r="Z68" s="631"/>
      <c r="AA68" s="631"/>
      <c r="AB68" s="631"/>
      <c r="AC68" s="631"/>
      <c r="AD68" s="631"/>
      <c r="AE68" s="631"/>
      <c r="AF68" s="631"/>
      <c r="AG68" s="631"/>
      <c r="AH68" s="631"/>
      <c r="AI68" s="631"/>
      <c r="AJ68" s="631"/>
      <c r="AK68" s="631"/>
      <c r="AL68" s="631"/>
      <c r="AM68" s="631"/>
      <c r="AN68" s="631"/>
      <c r="AO68" s="634"/>
      <c r="AP68" s="634"/>
      <c r="AQ68" s="634"/>
      <c r="AR68" s="634"/>
      <c r="AS68" s="634"/>
      <c r="AT68" s="634"/>
      <c r="AU68" s="634"/>
      <c r="AV68" s="634"/>
      <c r="AW68" s="634"/>
      <c r="AX68" s="634"/>
      <c r="AY68" s="634"/>
      <c r="AZ68" s="634"/>
      <c r="BA68" s="634"/>
      <c r="BB68" s="634"/>
      <c r="BC68" s="634"/>
      <c r="BD68" s="634"/>
      <c r="BE68" s="634"/>
      <c r="BF68" s="634"/>
      <c r="BG68" s="634"/>
    </row>
    <row r="69" spans="1:59" s="294" customFormat="1" ht="21" customHeight="1">
      <c r="A69" s="529">
        <v>70</v>
      </c>
      <c r="B69" s="523" t="s">
        <v>274</v>
      </c>
      <c r="C69" s="524">
        <v>17522</v>
      </c>
      <c r="D69" s="524">
        <v>871</v>
      </c>
      <c r="E69" s="524">
        <v>726</v>
      </c>
      <c r="F69" s="524">
        <v>17667</v>
      </c>
      <c r="G69" s="525">
        <v>18393</v>
      </c>
      <c r="H69" s="524">
        <v>208594</v>
      </c>
      <c r="I69" s="524">
        <v>7901</v>
      </c>
      <c r="J69" s="524">
        <v>38634</v>
      </c>
      <c r="K69" s="524">
        <v>177861</v>
      </c>
      <c r="L69" s="524">
        <v>121996</v>
      </c>
      <c r="M69" s="524">
        <v>94499</v>
      </c>
      <c r="N69" s="526">
        <v>216495</v>
      </c>
      <c r="O69" s="527">
        <v>926.83876142891779</v>
      </c>
      <c r="P69" s="527">
        <v>488.29454922301488</v>
      </c>
      <c r="Q69" s="527">
        <v>779.11054668133124</v>
      </c>
      <c r="R69" s="527">
        <v>944.63067776836908</v>
      </c>
      <c r="S69" s="527">
        <v>970.11582169471103</v>
      </c>
      <c r="T69" s="527">
        <v>837.03268226708303</v>
      </c>
      <c r="U69" s="528">
        <v>911.65191822127872</v>
      </c>
      <c r="V69" s="631"/>
      <c r="W69" s="631"/>
      <c r="X69" s="631"/>
      <c r="Y69" s="631"/>
      <c r="Z69" s="631"/>
      <c r="AA69" s="631"/>
      <c r="AB69" s="631"/>
      <c r="AC69" s="631"/>
      <c r="AD69" s="631"/>
      <c r="AE69" s="631"/>
      <c r="AF69" s="631"/>
      <c r="AG69" s="631"/>
      <c r="AH69" s="631"/>
      <c r="AI69" s="631"/>
      <c r="AJ69" s="631"/>
      <c r="AK69" s="631"/>
      <c r="AL69" s="631"/>
      <c r="AM69" s="631"/>
      <c r="AN69" s="631"/>
      <c r="AO69" s="634"/>
      <c r="AP69" s="634"/>
      <c r="AQ69" s="634"/>
      <c r="AR69" s="634"/>
      <c r="AS69" s="634"/>
      <c r="AT69" s="634"/>
      <c r="AU69" s="634"/>
      <c r="AV69" s="634"/>
      <c r="AW69" s="634"/>
      <c r="AX69" s="634"/>
      <c r="AY69" s="634"/>
      <c r="AZ69" s="634"/>
      <c r="BA69" s="634"/>
      <c r="BB69" s="634"/>
      <c r="BC69" s="634"/>
      <c r="BD69" s="634"/>
      <c r="BE69" s="634"/>
      <c r="BF69" s="634"/>
      <c r="BG69" s="634"/>
    </row>
    <row r="70" spans="1:59" s="294" customFormat="1" ht="21" customHeight="1">
      <c r="A70" s="529">
        <v>71</v>
      </c>
      <c r="B70" s="523" t="s">
        <v>275</v>
      </c>
      <c r="C70" s="524">
        <v>26658</v>
      </c>
      <c r="D70" s="524">
        <v>1235</v>
      </c>
      <c r="E70" s="524">
        <v>1002</v>
      </c>
      <c r="F70" s="524">
        <v>26891</v>
      </c>
      <c r="G70" s="525">
        <v>27893</v>
      </c>
      <c r="H70" s="524">
        <v>176925</v>
      </c>
      <c r="I70" s="524">
        <v>10999</v>
      </c>
      <c r="J70" s="524">
        <v>26082</v>
      </c>
      <c r="K70" s="524">
        <v>161842</v>
      </c>
      <c r="L70" s="524">
        <v>127126</v>
      </c>
      <c r="M70" s="524">
        <v>60798</v>
      </c>
      <c r="N70" s="526">
        <v>187924</v>
      </c>
      <c r="O70" s="527">
        <v>670.1206630201242</v>
      </c>
      <c r="P70" s="527">
        <v>651.98404856020045</v>
      </c>
      <c r="Q70" s="527">
        <v>808.86191403599321</v>
      </c>
      <c r="R70" s="527">
        <v>642.43187413930355</v>
      </c>
      <c r="S70" s="527">
        <v>716.38085912003112</v>
      </c>
      <c r="T70" s="527">
        <v>574.53883682547212</v>
      </c>
      <c r="U70" s="528">
        <v>669.12577541973224</v>
      </c>
      <c r="V70" s="631"/>
      <c r="W70" s="631"/>
      <c r="X70" s="631"/>
      <c r="Y70" s="631"/>
      <c r="Z70" s="631"/>
      <c r="AA70" s="631"/>
      <c r="AB70" s="631"/>
      <c r="AC70" s="631"/>
      <c r="AD70" s="631"/>
      <c r="AE70" s="631"/>
      <c r="AF70" s="631"/>
      <c r="AG70" s="631"/>
      <c r="AH70" s="631"/>
      <c r="AI70" s="631"/>
      <c r="AJ70" s="631"/>
      <c r="AK70" s="631"/>
      <c r="AL70" s="631"/>
      <c r="AM70" s="631"/>
      <c r="AN70" s="631"/>
      <c r="AO70" s="634"/>
      <c r="AP70" s="634"/>
      <c r="AQ70" s="634"/>
      <c r="AR70" s="634"/>
      <c r="AS70" s="634"/>
      <c r="AT70" s="634"/>
      <c r="AU70" s="634"/>
      <c r="AV70" s="634"/>
      <c r="AW70" s="634"/>
      <c r="AX70" s="634"/>
      <c r="AY70" s="634"/>
      <c r="AZ70" s="634"/>
      <c r="BA70" s="634"/>
      <c r="BB70" s="634"/>
      <c r="BC70" s="634"/>
      <c r="BD70" s="634"/>
      <c r="BE70" s="634"/>
      <c r="BF70" s="634"/>
      <c r="BG70" s="634"/>
    </row>
    <row r="71" spans="1:59" s="294" customFormat="1" ht="21" customHeight="1">
      <c r="A71" s="529">
        <v>72</v>
      </c>
      <c r="B71" s="523" t="s">
        <v>276</v>
      </c>
      <c r="C71" s="524">
        <v>1238</v>
      </c>
      <c r="D71" s="524">
        <v>24</v>
      </c>
      <c r="E71" s="524">
        <v>80</v>
      </c>
      <c r="F71" s="524">
        <v>1182</v>
      </c>
      <c r="G71" s="525">
        <v>1262</v>
      </c>
      <c r="H71" s="524">
        <v>17640</v>
      </c>
      <c r="I71" s="524">
        <v>352</v>
      </c>
      <c r="J71" s="524">
        <v>6714</v>
      </c>
      <c r="K71" s="524">
        <v>11278</v>
      </c>
      <c r="L71" s="524">
        <v>11202</v>
      </c>
      <c r="M71" s="524">
        <v>6790</v>
      </c>
      <c r="N71" s="526">
        <v>17992</v>
      </c>
      <c r="O71" s="527">
        <v>1182.0773056567673</v>
      </c>
      <c r="P71" s="527">
        <v>479.87322069693772</v>
      </c>
      <c r="Q71" s="527">
        <v>1433.7260978354441</v>
      </c>
      <c r="R71" s="527">
        <v>1007.7493622014981</v>
      </c>
      <c r="S71" s="527">
        <v>1289.5784382383847</v>
      </c>
      <c r="T71" s="527">
        <v>973.15958954473012</v>
      </c>
      <c r="U71" s="528">
        <v>1172.7281989519963</v>
      </c>
      <c r="V71" s="631"/>
      <c r="W71" s="631"/>
      <c r="X71" s="631"/>
      <c r="Y71" s="631"/>
      <c r="Z71" s="631"/>
      <c r="AA71" s="631"/>
      <c r="AB71" s="631"/>
      <c r="AC71" s="631"/>
      <c r="AD71" s="631"/>
      <c r="AE71" s="631"/>
      <c r="AF71" s="631"/>
      <c r="AG71" s="631"/>
      <c r="AH71" s="631"/>
      <c r="AI71" s="631"/>
      <c r="AJ71" s="631"/>
      <c r="AK71" s="631"/>
      <c r="AL71" s="631"/>
      <c r="AM71" s="631"/>
      <c r="AN71" s="631"/>
      <c r="AO71" s="634"/>
      <c r="AP71" s="634"/>
      <c r="AQ71" s="634"/>
      <c r="AR71" s="634"/>
      <c r="AS71" s="634"/>
      <c r="AT71" s="634"/>
      <c r="AU71" s="634"/>
      <c r="AV71" s="634"/>
      <c r="AW71" s="634"/>
      <c r="AX71" s="634"/>
      <c r="AY71" s="634"/>
      <c r="AZ71" s="634"/>
      <c r="BA71" s="634"/>
      <c r="BB71" s="634"/>
      <c r="BC71" s="634"/>
      <c r="BD71" s="634"/>
      <c r="BE71" s="634"/>
      <c r="BF71" s="634"/>
      <c r="BG71" s="634"/>
    </row>
    <row r="72" spans="1:59" s="294" customFormat="1" ht="21" customHeight="1">
      <c r="A72" s="529">
        <v>73</v>
      </c>
      <c r="B72" s="523" t="s">
        <v>277</v>
      </c>
      <c r="C72" s="524">
        <v>7520</v>
      </c>
      <c r="D72" s="524">
        <v>66</v>
      </c>
      <c r="E72" s="524">
        <v>42</v>
      </c>
      <c r="F72" s="524">
        <v>7544</v>
      </c>
      <c r="G72" s="525">
        <v>7586</v>
      </c>
      <c r="H72" s="524">
        <v>57437</v>
      </c>
      <c r="I72" s="524">
        <v>590</v>
      </c>
      <c r="J72" s="524">
        <v>769</v>
      </c>
      <c r="K72" s="524">
        <v>57258</v>
      </c>
      <c r="L72" s="524">
        <v>31255</v>
      </c>
      <c r="M72" s="524">
        <v>26772</v>
      </c>
      <c r="N72" s="526">
        <v>58027</v>
      </c>
      <c r="O72" s="527">
        <v>544.89906605214435</v>
      </c>
      <c r="P72" s="527">
        <v>473.97274567511306</v>
      </c>
      <c r="Q72" s="527">
        <v>774.42180720744796</v>
      </c>
      <c r="R72" s="527">
        <v>540.25849180954754</v>
      </c>
      <c r="S72" s="527">
        <v>556.87141583159541</v>
      </c>
      <c r="T72" s="527">
        <v>529.4294001322412</v>
      </c>
      <c r="U72" s="528">
        <v>544.16481861815839</v>
      </c>
      <c r="V72" s="631"/>
      <c r="W72" s="631"/>
      <c r="X72" s="631"/>
      <c r="Y72" s="631"/>
      <c r="Z72" s="631"/>
      <c r="AA72" s="631"/>
      <c r="AB72" s="631"/>
      <c r="AC72" s="631"/>
      <c r="AD72" s="631"/>
      <c r="AE72" s="631"/>
      <c r="AF72" s="631"/>
      <c r="AG72" s="631"/>
      <c r="AH72" s="631"/>
      <c r="AI72" s="631"/>
      <c r="AJ72" s="631"/>
      <c r="AK72" s="631"/>
      <c r="AL72" s="631"/>
      <c r="AM72" s="631"/>
      <c r="AN72" s="631"/>
      <c r="AO72" s="634"/>
      <c r="AP72" s="634"/>
      <c r="AQ72" s="634"/>
      <c r="AR72" s="634"/>
      <c r="AS72" s="634"/>
      <c r="AT72" s="634"/>
      <c r="AU72" s="634"/>
      <c r="AV72" s="634"/>
      <c r="AW72" s="634"/>
      <c r="AX72" s="634"/>
      <c r="AY72" s="634"/>
      <c r="AZ72" s="634"/>
      <c r="BA72" s="634"/>
      <c r="BB72" s="634"/>
      <c r="BC72" s="634"/>
      <c r="BD72" s="634"/>
      <c r="BE72" s="634"/>
      <c r="BF72" s="634"/>
      <c r="BG72" s="634"/>
    </row>
    <row r="73" spans="1:59" s="294" customFormat="1" ht="21" customHeight="1">
      <c r="A73" s="529">
        <v>74</v>
      </c>
      <c r="B73" s="523" t="s">
        <v>278</v>
      </c>
      <c r="C73" s="524">
        <v>9652</v>
      </c>
      <c r="D73" s="524">
        <v>81</v>
      </c>
      <c r="E73" s="524">
        <v>115</v>
      </c>
      <c r="F73" s="524">
        <v>9618</v>
      </c>
      <c r="G73" s="525">
        <v>9733</v>
      </c>
      <c r="H73" s="524">
        <v>52049</v>
      </c>
      <c r="I73" s="524">
        <v>632</v>
      </c>
      <c r="J73" s="524">
        <v>3287</v>
      </c>
      <c r="K73" s="524">
        <v>49394</v>
      </c>
      <c r="L73" s="524">
        <v>30565</v>
      </c>
      <c r="M73" s="524">
        <v>22116</v>
      </c>
      <c r="N73" s="526">
        <v>52681</v>
      </c>
      <c r="O73" s="527">
        <v>539.31019095190015</v>
      </c>
      <c r="P73" s="527">
        <v>474.24438952207043</v>
      </c>
      <c r="Q73" s="527">
        <v>982.93835891042818</v>
      </c>
      <c r="R73" s="527">
        <v>504.5935789384867</v>
      </c>
      <c r="S73" s="527">
        <v>572.00329914371468</v>
      </c>
      <c r="T73" s="527">
        <v>497.11331138753349</v>
      </c>
      <c r="U73" s="528">
        <v>538.39979449538373</v>
      </c>
      <c r="V73" s="631"/>
      <c r="W73" s="631"/>
      <c r="X73" s="631"/>
      <c r="Y73" s="631"/>
      <c r="Z73" s="631"/>
      <c r="AA73" s="631"/>
      <c r="AB73" s="631"/>
      <c r="AC73" s="631"/>
      <c r="AD73" s="631"/>
      <c r="AE73" s="631"/>
      <c r="AF73" s="631"/>
      <c r="AG73" s="631"/>
      <c r="AH73" s="631"/>
      <c r="AI73" s="631"/>
      <c r="AJ73" s="631"/>
      <c r="AK73" s="631"/>
      <c r="AL73" s="631"/>
      <c r="AM73" s="631"/>
      <c r="AN73" s="631"/>
      <c r="AO73" s="634"/>
      <c r="AP73" s="634"/>
      <c r="AQ73" s="634"/>
      <c r="AR73" s="634"/>
      <c r="AS73" s="634"/>
      <c r="AT73" s="634"/>
      <c r="AU73" s="634"/>
      <c r="AV73" s="634"/>
      <c r="AW73" s="634"/>
      <c r="AX73" s="634"/>
      <c r="AY73" s="634"/>
      <c r="AZ73" s="634"/>
      <c r="BA73" s="634"/>
      <c r="BB73" s="634"/>
      <c r="BC73" s="634"/>
      <c r="BD73" s="634"/>
      <c r="BE73" s="634"/>
      <c r="BF73" s="634"/>
      <c r="BG73" s="634"/>
    </row>
    <row r="74" spans="1:59" s="294" customFormat="1" ht="21" customHeight="1">
      <c r="A74" s="529">
        <v>75</v>
      </c>
      <c r="B74" s="523" t="s">
        <v>279</v>
      </c>
      <c r="C74" s="524">
        <v>3920</v>
      </c>
      <c r="D74" s="524">
        <v>9</v>
      </c>
      <c r="E74" s="524">
        <v>79</v>
      </c>
      <c r="F74" s="524">
        <v>3850</v>
      </c>
      <c r="G74" s="525">
        <v>3929</v>
      </c>
      <c r="H74" s="524">
        <v>11879</v>
      </c>
      <c r="I74" s="524">
        <v>137</v>
      </c>
      <c r="J74" s="524">
        <v>1985</v>
      </c>
      <c r="K74" s="524">
        <v>10031</v>
      </c>
      <c r="L74" s="524">
        <v>5961</v>
      </c>
      <c r="M74" s="524">
        <v>6055</v>
      </c>
      <c r="N74" s="526">
        <v>12016</v>
      </c>
      <c r="O74" s="527">
        <v>433.38830177682462</v>
      </c>
      <c r="P74" s="527">
        <v>650.57450480040427</v>
      </c>
      <c r="Q74" s="527">
        <v>627.47864234113842</v>
      </c>
      <c r="R74" s="527">
        <v>398.53636015048744</v>
      </c>
      <c r="S74" s="527">
        <v>467.3995894154798</v>
      </c>
      <c r="T74" s="527">
        <v>404.66548377016773</v>
      </c>
      <c r="U74" s="528">
        <v>436.12149793966529</v>
      </c>
      <c r="V74" s="631"/>
      <c r="W74" s="631"/>
      <c r="X74" s="631"/>
      <c r="Y74" s="631"/>
      <c r="Z74" s="631"/>
      <c r="AA74" s="631"/>
      <c r="AB74" s="631"/>
      <c r="AC74" s="631"/>
      <c r="AD74" s="631"/>
      <c r="AE74" s="631"/>
      <c r="AF74" s="631"/>
      <c r="AG74" s="631"/>
      <c r="AH74" s="631"/>
      <c r="AI74" s="631"/>
      <c r="AJ74" s="631"/>
      <c r="AK74" s="631"/>
      <c r="AL74" s="631"/>
      <c r="AM74" s="631"/>
      <c r="AN74" s="631"/>
      <c r="AO74" s="634"/>
      <c r="AP74" s="634"/>
      <c r="AQ74" s="634"/>
      <c r="AR74" s="634"/>
      <c r="AS74" s="634"/>
      <c r="AT74" s="634"/>
      <c r="AU74" s="634"/>
      <c r="AV74" s="634"/>
      <c r="AW74" s="634"/>
      <c r="AX74" s="634"/>
      <c r="AY74" s="634"/>
      <c r="AZ74" s="634"/>
      <c r="BA74" s="634"/>
      <c r="BB74" s="634"/>
      <c r="BC74" s="634"/>
      <c r="BD74" s="634"/>
      <c r="BE74" s="634"/>
      <c r="BF74" s="634"/>
      <c r="BG74" s="634"/>
    </row>
    <row r="75" spans="1:59" s="294" customFormat="1" ht="21" customHeight="1">
      <c r="A75" s="529">
        <v>77</v>
      </c>
      <c r="B75" s="523" t="s">
        <v>280</v>
      </c>
      <c r="C75" s="524">
        <v>6387</v>
      </c>
      <c r="D75" s="524">
        <v>192</v>
      </c>
      <c r="E75" s="524">
        <v>28</v>
      </c>
      <c r="F75" s="524">
        <v>6551</v>
      </c>
      <c r="G75" s="525">
        <v>6579</v>
      </c>
      <c r="H75" s="524">
        <v>25570</v>
      </c>
      <c r="I75" s="524">
        <v>1498</v>
      </c>
      <c r="J75" s="524">
        <v>557</v>
      </c>
      <c r="K75" s="524">
        <v>26511</v>
      </c>
      <c r="L75" s="524">
        <v>19530</v>
      </c>
      <c r="M75" s="524">
        <v>7538</v>
      </c>
      <c r="N75" s="526">
        <v>27068</v>
      </c>
      <c r="O75" s="527">
        <v>589.33361455482213</v>
      </c>
      <c r="P75" s="527">
        <v>443.74630829842135</v>
      </c>
      <c r="Q75" s="527">
        <v>933.08547021305469</v>
      </c>
      <c r="R75" s="527">
        <v>573.73145835791581</v>
      </c>
      <c r="S75" s="527">
        <v>574.47242359144411</v>
      </c>
      <c r="T75" s="527">
        <v>599.67692112413999</v>
      </c>
      <c r="U75" s="528">
        <v>581.56861064909083</v>
      </c>
      <c r="V75" s="631"/>
      <c r="W75" s="631"/>
      <c r="X75" s="631"/>
      <c r="Y75" s="631"/>
      <c r="Z75" s="631"/>
      <c r="AA75" s="631"/>
      <c r="AB75" s="631"/>
      <c r="AC75" s="631"/>
      <c r="AD75" s="631"/>
      <c r="AE75" s="631"/>
      <c r="AF75" s="631"/>
      <c r="AG75" s="631"/>
      <c r="AH75" s="631"/>
      <c r="AI75" s="631"/>
      <c r="AJ75" s="631"/>
      <c r="AK75" s="631"/>
      <c r="AL75" s="631"/>
      <c r="AM75" s="631"/>
      <c r="AN75" s="631"/>
      <c r="AO75" s="634"/>
      <c r="AP75" s="634"/>
      <c r="AQ75" s="634"/>
      <c r="AR75" s="634"/>
      <c r="AS75" s="634"/>
      <c r="AT75" s="634"/>
      <c r="AU75" s="634"/>
      <c r="AV75" s="634"/>
      <c r="AW75" s="634"/>
      <c r="AX75" s="634"/>
      <c r="AY75" s="634"/>
      <c r="AZ75" s="634"/>
      <c r="BA75" s="634"/>
      <c r="BB75" s="634"/>
      <c r="BC75" s="634"/>
      <c r="BD75" s="634"/>
      <c r="BE75" s="634"/>
      <c r="BF75" s="634"/>
      <c r="BG75" s="634"/>
    </row>
    <row r="76" spans="1:59" s="294" customFormat="1" ht="21" customHeight="1">
      <c r="A76" s="529">
        <v>78</v>
      </c>
      <c r="B76" s="523" t="s">
        <v>281</v>
      </c>
      <c r="C76" s="524">
        <v>1810</v>
      </c>
      <c r="D76" s="524">
        <v>907</v>
      </c>
      <c r="E76" s="524">
        <v>300</v>
      </c>
      <c r="F76" s="524">
        <v>2417</v>
      </c>
      <c r="G76" s="525">
        <v>2717</v>
      </c>
      <c r="H76" s="524">
        <v>75806</v>
      </c>
      <c r="I76" s="524">
        <v>14324</v>
      </c>
      <c r="J76" s="524">
        <v>19972</v>
      </c>
      <c r="K76" s="524">
        <v>70158</v>
      </c>
      <c r="L76" s="524">
        <v>55453</v>
      </c>
      <c r="M76" s="524">
        <v>34677</v>
      </c>
      <c r="N76" s="526">
        <v>90130</v>
      </c>
      <c r="O76" s="527">
        <v>493.0717969214943</v>
      </c>
      <c r="P76" s="527">
        <v>435.85468028171221</v>
      </c>
      <c r="Q76" s="527">
        <v>534.52241758516993</v>
      </c>
      <c r="R76" s="527">
        <v>453.06948898375413</v>
      </c>
      <c r="S76" s="527">
        <v>488.58564005860018</v>
      </c>
      <c r="T76" s="527">
        <v>470.05187612311801</v>
      </c>
      <c r="U76" s="528">
        <v>481.63051996582448</v>
      </c>
      <c r="V76" s="631"/>
      <c r="W76" s="631"/>
      <c r="X76" s="631"/>
      <c r="Y76" s="631"/>
      <c r="Z76" s="631"/>
      <c r="AA76" s="631"/>
      <c r="AB76" s="631"/>
      <c r="AC76" s="631"/>
      <c r="AD76" s="631"/>
      <c r="AE76" s="631"/>
      <c r="AF76" s="631"/>
      <c r="AG76" s="631"/>
      <c r="AH76" s="631"/>
      <c r="AI76" s="631"/>
      <c r="AJ76" s="631"/>
      <c r="AK76" s="631"/>
      <c r="AL76" s="631"/>
      <c r="AM76" s="631"/>
      <c r="AN76" s="631"/>
      <c r="AO76" s="634"/>
      <c r="AP76" s="634"/>
      <c r="AQ76" s="634"/>
      <c r="AR76" s="634"/>
      <c r="AS76" s="634"/>
      <c r="AT76" s="634"/>
      <c r="AU76" s="634"/>
      <c r="AV76" s="634"/>
      <c r="AW76" s="634"/>
      <c r="AX76" s="634"/>
      <c r="AY76" s="634"/>
      <c r="AZ76" s="634"/>
      <c r="BA76" s="634"/>
      <c r="BB76" s="634"/>
      <c r="BC76" s="634"/>
      <c r="BD76" s="634"/>
      <c r="BE76" s="634"/>
      <c r="BF76" s="634"/>
      <c r="BG76" s="634"/>
    </row>
    <row r="77" spans="1:59" s="294" customFormat="1" ht="21" customHeight="1">
      <c r="A77" s="529">
        <v>79</v>
      </c>
      <c r="B77" s="523" t="s">
        <v>282</v>
      </c>
      <c r="C77" s="524">
        <v>10349</v>
      </c>
      <c r="D77" s="524">
        <v>114</v>
      </c>
      <c r="E77" s="524">
        <v>26</v>
      </c>
      <c r="F77" s="524">
        <v>10437</v>
      </c>
      <c r="G77" s="525">
        <v>10463</v>
      </c>
      <c r="H77" s="524">
        <v>62629</v>
      </c>
      <c r="I77" s="524">
        <v>1194</v>
      </c>
      <c r="J77" s="524">
        <v>1020</v>
      </c>
      <c r="K77" s="524">
        <v>62803</v>
      </c>
      <c r="L77" s="524">
        <v>40181</v>
      </c>
      <c r="M77" s="524">
        <v>23642</v>
      </c>
      <c r="N77" s="526">
        <v>63823</v>
      </c>
      <c r="O77" s="527">
        <v>501.63589890416227</v>
      </c>
      <c r="P77" s="527">
        <v>429.30495982395894</v>
      </c>
      <c r="Q77" s="527">
        <v>742.25149714411248</v>
      </c>
      <c r="R77" s="527">
        <v>495.83348565048442</v>
      </c>
      <c r="S77" s="527">
        <v>502.5575899171015</v>
      </c>
      <c r="T77" s="527">
        <v>496.56631564866541</v>
      </c>
      <c r="U77" s="528">
        <v>500.22146505938946</v>
      </c>
      <c r="V77" s="631"/>
      <c r="W77" s="631"/>
      <c r="X77" s="631"/>
      <c r="Y77" s="631"/>
      <c r="Z77" s="631"/>
      <c r="AA77" s="631"/>
      <c r="AB77" s="631"/>
      <c r="AC77" s="631"/>
      <c r="AD77" s="631"/>
      <c r="AE77" s="631"/>
      <c r="AF77" s="631"/>
      <c r="AG77" s="631"/>
      <c r="AH77" s="631"/>
      <c r="AI77" s="631"/>
      <c r="AJ77" s="631"/>
      <c r="AK77" s="631"/>
      <c r="AL77" s="631"/>
      <c r="AM77" s="631"/>
      <c r="AN77" s="631"/>
      <c r="AO77" s="634"/>
      <c r="AP77" s="634"/>
      <c r="AQ77" s="634"/>
      <c r="AR77" s="634"/>
      <c r="AS77" s="634"/>
      <c r="AT77" s="634"/>
      <c r="AU77" s="634"/>
      <c r="AV77" s="634"/>
      <c r="AW77" s="634"/>
      <c r="AX77" s="634"/>
      <c r="AY77" s="634"/>
      <c r="AZ77" s="634"/>
      <c r="BA77" s="634"/>
      <c r="BB77" s="634"/>
      <c r="BC77" s="634"/>
      <c r="BD77" s="634"/>
      <c r="BE77" s="634"/>
      <c r="BF77" s="634"/>
      <c r="BG77" s="634"/>
    </row>
    <row r="78" spans="1:59" s="294" customFormat="1" ht="21" customHeight="1">
      <c r="A78" s="529">
        <v>80</v>
      </c>
      <c r="B78" s="523" t="s">
        <v>283</v>
      </c>
      <c r="C78" s="524">
        <v>6086</v>
      </c>
      <c r="D78" s="524">
        <v>13767</v>
      </c>
      <c r="E78" s="524">
        <v>661</v>
      </c>
      <c r="F78" s="524">
        <v>19192</v>
      </c>
      <c r="G78" s="525">
        <v>19853</v>
      </c>
      <c r="H78" s="524">
        <v>98786</v>
      </c>
      <c r="I78" s="524">
        <v>146520</v>
      </c>
      <c r="J78" s="524">
        <v>44882</v>
      </c>
      <c r="K78" s="524">
        <v>200424</v>
      </c>
      <c r="L78" s="524">
        <v>209574</v>
      </c>
      <c r="M78" s="524">
        <v>35732</v>
      </c>
      <c r="N78" s="526">
        <v>245306</v>
      </c>
      <c r="O78" s="527">
        <v>471.17005125041436</v>
      </c>
      <c r="P78" s="527">
        <v>492.76164353484251</v>
      </c>
      <c r="Q78" s="527">
        <v>552.46603187053483</v>
      </c>
      <c r="R78" s="527">
        <v>468.89435482103636</v>
      </c>
      <c r="S78" s="527">
        <v>490.22715568420563</v>
      </c>
      <c r="T78" s="527">
        <v>444.62517828795592</v>
      </c>
      <c r="U78" s="528">
        <v>484.32147831384623</v>
      </c>
      <c r="V78" s="631"/>
      <c r="W78" s="631"/>
      <c r="X78" s="631"/>
      <c r="Y78" s="631"/>
      <c r="Z78" s="631"/>
      <c r="AA78" s="631"/>
      <c r="AB78" s="631"/>
      <c r="AC78" s="631"/>
      <c r="AD78" s="631"/>
      <c r="AE78" s="631"/>
      <c r="AF78" s="631"/>
      <c r="AG78" s="631"/>
      <c r="AH78" s="631"/>
      <c r="AI78" s="631"/>
      <c r="AJ78" s="631"/>
      <c r="AK78" s="631"/>
      <c r="AL78" s="631"/>
      <c r="AM78" s="631"/>
      <c r="AN78" s="631"/>
      <c r="AO78" s="634"/>
      <c r="AP78" s="634"/>
      <c r="AQ78" s="634"/>
      <c r="AR78" s="634"/>
      <c r="AS78" s="634"/>
      <c r="AT78" s="634"/>
      <c r="AU78" s="634"/>
      <c r="AV78" s="634"/>
      <c r="AW78" s="634"/>
      <c r="AX78" s="634"/>
      <c r="AY78" s="634"/>
      <c r="AZ78" s="634"/>
      <c r="BA78" s="634"/>
      <c r="BB78" s="634"/>
      <c r="BC78" s="634"/>
      <c r="BD78" s="634"/>
      <c r="BE78" s="634"/>
      <c r="BF78" s="634"/>
      <c r="BG78" s="634"/>
    </row>
    <row r="79" spans="1:59" s="294" customFormat="1" ht="21" customHeight="1">
      <c r="A79" s="529">
        <v>81</v>
      </c>
      <c r="B79" s="523" t="s">
        <v>284</v>
      </c>
      <c r="C79" s="524">
        <v>18868</v>
      </c>
      <c r="D79" s="524">
        <v>14047</v>
      </c>
      <c r="E79" s="524">
        <v>4103</v>
      </c>
      <c r="F79" s="524">
        <v>28812</v>
      </c>
      <c r="G79" s="525">
        <v>32915</v>
      </c>
      <c r="H79" s="524">
        <v>308499</v>
      </c>
      <c r="I79" s="524">
        <v>203946</v>
      </c>
      <c r="J79" s="524">
        <v>266615</v>
      </c>
      <c r="K79" s="524">
        <v>245830</v>
      </c>
      <c r="L79" s="524">
        <v>315217</v>
      </c>
      <c r="M79" s="524">
        <v>197228</v>
      </c>
      <c r="N79" s="526">
        <v>512445</v>
      </c>
      <c r="O79" s="527">
        <v>506.71309719059997</v>
      </c>
      <c r="P79" s="527">
        <v>433.64918267762295</v>
      </c>
      <c r="Q79" s="527">
        <v>514.05995491290105</v>
      </c>
      <c r="R79" s="527">
        <v>432.33137004647187</v>
      </c>
      <c r="S79" s="527">
        <v>513.4009000361508</v>
      </c>
      <c r="T79" s="527">
        <v>418.31248803431436</v>
      </c>
      <c r="U79" s="528">
        <v>477.68698259451128</v>
      </c>
      <c r="V79" s="631"/>
      <c r="W79" s="631"/>
      <c r="X79" s="631"/>
      <c r="Y79" s="631"/>
      <c r="Z79" s="631"/>
      <c r="AA79" s="631"/>
      <c r="AB79" s="631"/>
      <c r="AC79" s="631"/>
      <c r="AD79" s="631"/>
      <c r="AE79" s="631"/>
      <c r="AF79" s="631"/>
      <c r="AG79" s="631"/>
      <c r="AH79" s="631"/>
      <c r="AI79" s="631"/>
      <c r="AJ79" s="631"/>
      <c r="AK79" s="631"/>
      <c r="AL79" s="631"/>
      <c r="AM79" s="631"/>
      <c r="AN79" s="631"/>
      <c r="AO79" s="634"/>
      <c r="AP79" s="634"/>
      <c r="AQ79" s="634"/>
      <c r="AR79" s="634"/>
      <c r="AS79" s="634"/>
      <c r="AT79" s="634"/>
      <c r="AU79" s="634"/>
      <c r="AV79" s="634"/>
      <c r="AW79" s="634"/>
      <c r="AX79" s="634"/>
      <c r="AY79" s="634"/>
      <c r="AZ79" s="634"/>
      <c r="BA79" s="634"/>
      <c r="BB79" s="634"/>
      <c r="BC79" s="634"/>
      <c r="BD79" s="634"/>
      <c r="BE79" s="634"/>
      <c r="BF79" s="634"/>
      <c r="BG79" s="634"/>
    </row>
    <row r="80" spans="1:59" s="294" customFormat="1" ht="21" customHeight="1">
      <c r="A80" s="529">
        <v>82</v>
      </c>
      <c r="B80" s="523" t="s">
        <v>285</v>
      </c>
      <c r="C80" s="524">
        <v>39236</v>
      </c>
      <c r="D80" s="524">
        <v>708</v>
      </c>
      <c r="E80" s="524">
        <v>5269</v>
      </c>
      <c r="F80" s="524">
        <v>34675</v>
      </c>
      <c r="G80" s="525">
        <v>39944</v>
      </c>
      <c r="H80" s="524">
        <v>466954</v>
      </c>
      <c r="I80" s="524">
        <v>30910</v>
      </c>
      <c r="J80" s="524">
        <v>149711</v>
      </c>
      <c r="K80" s="524">
        <v>348153</v>
      </c>
      <c r="L80" s="524">
        <v>271876</v>
      </c>
      <c r="M80" s="524">
        <v>225988</v>
      </c>
      <c r="N80" s="526">
        <v>497864</v>
      </c>
      <c r="O80" s="527">
        <v>659.75784873475766</v>
      </c>
      <c r="P80" s="527">
        <v>520.99594944862326</v>
      </c>
      <c r="Q80" s="527">
        <v>620.2271400658617</v>
      </c>
      <c r="R80" s="527">
        <v>666.23332266995192</v>
      </c>
      <c r="S80" s="527">
        <v>711.43149064894681</v>
      </c>
      <c r="T80" s="527">
        <v>578.3864397306703</v>
      </c>
      <c r="U80" s="528">
        <v>651.1504881253494</v>
      </c>
      <c r="V80" s="631"/>
      <c r="W80" s="631"/>
      <c r="X80" s="631"/>
      <c r="Y80" s="631"/>
      <c r="Z80" s="631"/>
      <c r="AA80" s="631"/>
      <c r="AB80" s="631"/>
      <c r="AC80" s="631"/>
      <c r="AD80" s="631"/>
      <c r="AE80" s="631"/>
      <c r="AF80" s="631"/>
      <c r="AG80" s="631"/>
      <c r="AH80" s="631"/>
      <c r="AI80" s="631"/>
      <c r="AJ80" s="631"/>
      <c r="AK80" s="631"/>
      <c r="AL80" s="631"/>
      <c r="AM80" s="631"/>
      <c r="AN80" s="631"/>
      <c r="AO80" s="634"/>
      <c r="AP80" s="634"/>
      <c r="AQ80" s="634"/>
      <c r="AR80" s="634"/>
      <c r="AS80" s="634"/>
      <c r="AT80" s="634"/>
      <c r="AU80" s="634"/>
      <c r="AV80" s="634"/>
      <c r="AW80" s="634"/>
      <c r="AX80" s="634"/>
      <c r="AY80" s="634"/>
      <c r="AZ80" s="634"/>
      <c r="BA80" s="634"/>
      <c r="BB80" s="634"/>
      <c r="BC80" s="634"/>
      <c r="BD80" s="634"/>
      <c r="BE80" s="634"/>
      <c r="BF80" s="634"/>
      <c r="BG80" s="634"/>
    </row>
    <row r="81" spans="1:59" s="294" customFormat="1" ht="21" customHeight="1">
      <c r="A81" s="529">
        <v>84</v>
      </c>
      <c r="B81" s="523" t="s">
        <v>286</v>
      </c>
      <c r="C81" s="524">
        <v>5508</v>
      </c>
      <c r="D81" s="524">
        <v>443</v>
      </c>
      <c r="E81" s="524">
        <v>5007</v>
      </c>
      <c r="F81" s="524">
        <v>944</v>
      </c>
      <c r="G81" s="525">
        <v>5951</v>
      </c>
      <c r="H81" s="524">
        <v>292576</v>
      </c>
      <c r="I81" s="524">
        <v>31990</v>
      </c>
      <c r="J81" s="524">
        <v>306095</v>
      </c>
      <c r="K81" s="524">
        <v>18471</v>
      </c>
      <c r="L81" s="524">
        <v>240693</v>
      </c>
      <c r="M81" s="524">
        <v>83873</v>
      </c>
      <c r="N81" s="526">
        <v>324566</v>
      </c>
      <c r="O81" s="527">
        <v>509.34473219041695</v>
      </c>
      <c r="P81" s="527">
        <v>556.28465020872079</v>
      </c>
      <c r="Q81" s="527">
        <v>508.96708935849813</v>
      </c>
      <c r="R81" s="527">
        <v>600.83322984999029</v>
      </c>
      <c r="S81" s="527">
        <v>511.07668090525294</v>
      </c>
      <c r="T81" s="527">
        <v>523.21413636317277</v>
      </c>
      <c r="U81" s="528">
        <v>514.22422358229676</v>
      </c>
      <c r="V81" s="631"/>
      <c r="W81" s="631"/>
      <c r="X81" s="631"/>
      <c r="Y81" s="631"/>
      <c r="Z81" s="631"/>
      <c r="AA81" s="631"/>
      <c r="AB81" s="631"/>
      <c r="AC81" s="631"/>
      <c r="AD81" s="631"/>
      <c r="AE81" s="631"/>
      <c r="AF81" s="631"/>
      <c r="AG81" s="631"/>
      <c r="AH81" s="631"/>
      <c r="AI81" s="631"/>
      <c r="AJ81" s="631"/>
      <c r="AK81" s="631"/>
      <c r="AL81" s="631"/>
      <c r="AM81" s="631"/>
      <c r="AN81" s="631"/>
      <c r="AO81" s="634"/>
      <c r="AP81" s="634"/>
      <c r="AQ81" s="634"/>
      <c r="AR81" s="634"/>
      <c r="AS81" s="634"/>
      <c r="AT81" s="634"/>
      <c r="AU81" s="634"/>
      <c r="AV81" s="634"/>
      <c r="AW81" s="634"/>
      <c r="AX81" s="634"/>
      <c r="AY81" s="634"/>
      <c r="AZ81" s="634"/>
      <c r="BA81" s="634"/>
      <c r="BB81" s="634"/>
      <c r="BC81" s="634"/>
      <c r="BD81" s="634"/>
      <c r="BE81" s="634"/>
      <c r="BF81" s="634"/>
      <c r="BG81" s="634"/>
    </row>
    <row r="82" spans="1:59" s="294" customFormat="1" ht="21" customHeight="1">
      <c r="A82" s="529">
        <v>85</v>
      </c>
      <c r="B82" s="523" t="s">
        <v>287</v>
      </c>
      <c r="C82" s="524">
        <v>39872</v>
      </c>
      <c r="D82" s="524">
        <v>1908</v>
      </c>
      <c r="E82" s="524">
        <v>13791</v>
      </c>
      <c r="F82" s="524">
        <v>27989</v>
      </c>
      <c r="G82" s="525">
        <v>41780</v>
      </c>
      <c r="H82" s="524">
        <v>655954</v>
      </c>
      <c r="I82" s="524">
        <v>58280</v>
      </c>
      <c r="J82" s="524">
        <v>313694</v>
      </c>
      <c r="K82" s="524">
        <v>400540</v>
      </c>
      <c r="L82" s="524">
        <v>233934</v>
      </c>
      <c r="M82" s="524">
        <v>480300</v>
      </c>
      <c r="N82" s="526">
        <v>714234</v>
      </c>
      <c r="O82" s="527">
        <v>482.27106540108889</v>
      </c>
      <c r="P82" s="527">
        <v>470.49976100000282</v>
      </c>
      <c r="Q82" s="527">
        <v>507.04253288263607</v>
      </c>
      <c r="R82" s="527">
        <v>461.78623219679667</v>
      </c>
      <c r="S82" s="527">
        <v>517.48063321029542</v>
      </c>
      <c r="T82" s="527">
        <v>463.44155218166628</v>
      </c>
      <c r="U82" s="528">
        <v>481.34080851066727</v>
      </c>
      <c r="V82" s="631"/>
      <c r="W82" s="631"/>
      <c r="X82" s="631"/>
      <c r="Y82" s="631"/>
      <c r="Z82" s="631"/>
      <c r="AA82" s="631"/>
      <c r="AB82" s="631"/>
      <c r="AC82" s="631"/>
      <c r="AD82" s="631"/>
      <c r="AE82" s="631"/>
      <c r="AF82" s="631"/>
      <c r="AG82" s="631"/>
      <c r="AH82" s="631"/>
      <c r="AI82" s="631"/>
      <c r="AJ82" s="631"/>
      <c r="AK82" s="631"/>
      <c r="AL82" s="631"/>
      <c r="AM82" s="631"/>
      <c r="AN82" s="631"/>
      <c r="AO82" s="634"/>
      <c r="AP82" s="634"/>
      <c r="AQ82" s="634"/>
      <c r="AR82" s="634"/>
      <c r="AS82" s="634"/>
      <c r="AT82" s="634"/>
      <c r="AU82" s="634"/>
      <c r="AV82" s="634"/>
      <c r="AW82" s="634"/>
      <c r="AX82" s="634"/>
      <c r="AY82" s="634"/>
      <c r="AZ82" s="634"/>
      <c r="BA82" s="634"/>
      <c r="BB82" s="634"/>
      <c r="BC82" s="634"/>
      <c r="BD82" s="634"/>
      <c r="BE82" s="634"/>
      <c r="BF82" s="634"/>
      <c r="BG82" s="634"/>
    </row>
    <row r="83" spans="1:59" s="294" customFormat="1" ht="21" customHeight="1">
      <c r="A83" s="529">
        <v>86</v>
      </c>
      <c r="B83" s="523" t="s">
        <v>288</v>
      </c>
      <c r="C83" s="524">
        <v>38792</v>
      </c>
      <c r="D83" s="524">
        <v>1068</v>
      </c>
      <c r="E83" s="524">
        <v>3924</v>
      </c>
      <c r="F83" s="524">
        <v>35936</v>
      </c>
      <c r="G83" s="525">
        <v>39860</v>
      </c>
      <c r="H83" s="524">
        <v>870056</v>
      </c>
      <c r="I83" s="524">
        <v>28171</v>
      </c>
      <c r="J83" s="524">
        <v>466808</v>
      </c>
      <c r="K83" s="524">
        <v>431419</v>
      </c>
      <c r="L83" s="524">
        <v>329307</v>
      </c>
      <c r="M83" s="524">
        <v>568920</v>
      </c>
      <c r="N83" s="526">
        <v>898227</v>
      </c>
      <c r="O83" s="527">
        <v>512.0942962603234</v>
      </c>
      <c r="P83" s="527">
        <v>474.00370406054395</v>
      </c>
      <c r="Q83" s="527">
        <v>553.48428831210049</v>
      </c>
      <c r="R83" s="527">
        <v>460.69047905530039</v>
      </c>
      <c r="S83" s="527">
        <v>565.95242736438115</v>
      </c>
      <c r="T83" s="527">
        <v>475.4185541585029</v>
      </c>
      <c r="U83" s="528">
        <v>510.91053720334645</v>
      </c>
      <c r="V83" s="631"/>
      <c r="W83" s="631"/>
      <c r="X83" s="631"/>
      <c r="Y83" s="631"/>
      <c r="Z83" s="631"/>
      <c r="AA83" s="631"/>
      <c r="AB83" s="631"/>
      <c r="AC83" s="631"/>
      <c r="AD83" s="631"/>
      <c r="AE83" s="631"/>
      <c r="AF83" s="631"/>
      <c r="AG83" s="631"/>
      <c r="AH83" s="631"/>
      <c r="AI83" s="631"/>
      <c r="AJ83" s="631"/>
      <c r="AK83" s="631"/>
      <c r="AL83" s="631"/>
      <c r="AM83" s="631"/>
      <c r="AN83" s="631"/>
      <c r="AO83" s="634"/>
      <c r="AP83" s="634"/>
      <c r="AQ83" s="634"/>
      <c r="AR83" s="634"/>
      <c r="AS83" s="634"/>
      <c r="AT83" s="634"/>
      <c r="AU83" s="634"/>
      <c r="AV83" s="634"/>
      <c r="AW83" s="634"/>
      <c r="AX83" s="634"/>
      <c r="AY83" s="634"/>
      <c r="AZ83" s="634"/>
      <c r="BA83" s="634"/>
      <c r="BB83" s="634"/>
      <c r="BC83" s="634"/>
      <c r="BD83" s="634"/>
      <c r="BE83" s="634"/>
      <c r="BF83" s="634"/>
      <c r="BG83" s="634"/>
    </row>
    <row r="84" spans="1:59" s="294" customFormat="1" ht="21" customHeight="1">
      <c r="A84" s="529">
        <v>87</v>
      </c>
      <c r="B84" s="523" t="s">
        <v>289</v>
      </c>
      <c r="C84" s="524">
        <v>2377</v>
      </c>
      <c r="D84" s="524">
        <v>36</v>
      </c>
      <c r="E84" s="524">
        <v>1630</v>
      </c>
      <c r="F84" s="524">
        <v>783</v>
      </c>
      <c r="G84" s="525">
        <v>2413</v>
      </c>
      <c r="H84" s="524">
        <v>49985</v>
      </c>
      <c r="I84" s="524">
        <v>541</v>
      </c>
      <c r="J84" s="524">
        <v>30192</v>
      </c>
      <c r="K84" s="524">
        <v>20334</v>
      </c>
      <c r="L84" s="524">
        <v>16886</v>
      </c>
      <c r="M84" s="524">
        <v>33640</v>
      </c>
      <c r="N84" s="526">
        <v>50526</v>
      </c>
      <c r="O84" s="527">
        <v>604.30701911341328</v>
      </c>
      <c r="P84" s="527">
        <v>549.80823841504366</v>
      </c>
      <c r="Q84" s="527">
        <v>753.86372825287481</v>
      </c>
      <c r="R84" s="527">
        <v>358.36453215252749</v>
      </c>
      <c r="S84" s="527">
        <v>636.50297953041627</v>
      </c>
      <c r="T84" s="527">
        <v>587.00652693743962</v>
      </c>
      <c r="U84" s="528">
        <v>603.72206971643016</v>
      </c>
      <c r="V84" s="631"/>
      <c r="W84" s="631"/>
      <c r="X84" s="631"/>
      <c r="Y84" s="631"/>
      <c r="Z84" s="631"/>
      <c r="AA84" s="631"/>
      <c r="AB84" s="631"/>
      <c r="AC84" s="631"/>
      <c r="AD84" s="631"/>
      <c r="AE84" s="631"/>
      <c r="AF84" s="631"/>
      <c r="AG84" s="631"/>
      <c r="AH84" s="631"/>
      <c r="AI84" s="631"/>
      <c r="AJ84" s="631"/>
      <c r="AK84" s="631"/>
      <c r="AL84" s="631"/>
      <c r="AM84" s="631"/>
      <c r="AN84" s="631"/>
      <c r="AO84" s="634"/>
      <c r="AP84" s="634"/>
      <c r="AQ84" s="634"/>
      <c r="AR84" s="634"/>
      <c r="AS84" s="634"/>
      <c r="AT84" s="634"/>
      <c r="AU84" s="634"/>
      <c r="AV84" s="634"/>
      <c r="AW84" s="634"/>
      <c r="AX84" s="634"/>
      <c r="AY84" s="634"/>
      <c r="AZ84" s="634"/>
      <c r="BA84" s="634"/>
      <c r="BB84" s="634"/>
      <c r="BC84" s="634"/>
      <c r="BD84" s="634"/>
      <c r="BE84" s="634"/>
      <c r="BF84" s="634"/>
      <c r="BG84" s="634"/>
    </row>
    <row r="85" spans="1:59" s="294" customFormat="1" ht="22.5" customHeight="1">
      <c r="A85" s="529">
        <v>88</v>
      </c>
      <c r="B85" s="523" t="s">
        <v>290</v>
      </c>
      <c r="C85" s="524">
        <v>6182</v>
      </c>
      <c r="D85" s="524">
        <v>114</v>
      </c>
      <c r="E85" s="524">
        <v>1432</v>
      </c>
      <c r="F85" s="524">
        <v>4864</v>
      </c>
      <c r="G85" s="525">
        <v>6296</v>
      </c>
      <c r="H85" s="524">
        <v>73893</v>
      </c>
      <c r="I85" s="524">
        <v>1455</v>
      </c>
      <c r="J85" s="524">
        <v>18076</v>
      </c>
      <c r="K85" s="524">
        <v>57272</v>
      </c>
      <c r="L85" s="524">
        <v>19393</v>
      </c>
      <c r="M85" s="524">
        <v>55955</v>
      </c>
      <c r="N85" s="526">
        <v>75348</v>
      </c>
      <c r="O85" s="527">
        <v>439.5696217507799</v>
      </c>
      <c r="P85" s="527">
        <v>424.92875176703421</v>
      </c>
      <c r="Q85" s="527">
        <v>568.39123433550992</v>
      </c>
      <c r="R85" s="527">
        <v>393.73420681034554</v>
      </c>
      <c r="S85" s="527">
        <v>539.30263397986982</v>
      </c>
      <c r="T85" s="527">
        <v>403.32723236823489</v>
      </c>
      <c r="U85" s="528">
        <v>439.30632660750103</v>
      </c>
      <c r="V85" s="631"/>
      <c r="W85" s="631"/>
      <c r="X85" s="631"/>
      <c r="Y85" s="631"/>
      <c r="Z85" s="631"/>
      <c r="AA85" s="631"/>
      <c r="AB85" s="631"/>
      <c r="AC85" s="631"/>
      <c r="AD85" s="631"/>
      <c r="AE85" s="631"/>
      <c r="AF85" s="631"/>
      <c r="AG85" s="631"/>
      <c r="AH85" s="631"/>
      <c r="AI85" s="631"/>
      <c r="AJ85" s="631"/>
      <c r="AK85" s="631"/>
      <c r="AL85" s="631"/>
      <c r="AM85" s="631"/>
      <c r="AN85" s="631"/>
      <c r="AO85" s="634"/>
      <c r="AP85" s="634"/>
      <c r="AQ85" s="634"/>
      <c r="AR85" s="634"/>
      <c r="AS85" s="634"/>
      <c r="AT85" s="634"/>
      <c r="AU85" s="634"/>
      <c r="AV85" s="634"/>
      <c r="AW85" s="634"/>
      <c r="AX85" s="634"/>
      <c r="AY85" s="634"/>
      <c r="AZ85" s="634"/>
      <c r="BA85" s="634"/>
      <c r="BB85" s="634"/>
      <c r="BC85" s="634"/>
      <c r="BD85" s="634"/>
      <c r="BE85" s="634"/>
      <c r="BF85" s="634"/>
      <c r="BG85" s="634"/>
    </row>
    <row r="86" spans="1:59" s="294" customFormat="1" ht="21" customHeight="1">
      <c r="A86" s="529">
        <v>90</v>
      </c>
      <c r="B86" s="523" t="s">
        <v>291</v>
      </c>
      <c r="C86" s="524">
        <v>1648</v>
      </c>
      <c r="D86" s="524">
        <v>35</v>
      </c>
      <c r="E86" s="524">
        <v>83</v>
      </c>
      <c r="F86" s="524">
        <v>1600</v>
      </c>
      <c r="G86" s="525">
        <v>1683</v>
      </c>
      <c r="H86" s="524">
        <v>13352</v>
      </c>
      <c r="I86" s="524">
        <v>1372</v>
      </c>
      <c r="J86" s="524">
        <v>7590</v>
      </c>
      <c r="K86" s="524">
        <v>7134</v>
      </c>
      <c r="L86" s="524">
        <v>9367</v>
      </c>
      <c r="M86" s="524">
        <v>5357</v>
      </c>
      <c r="N86" s="526">
        <v>14724</v>
      </c>
      <c r="O86" s="527">
        <v>678.17368368084942</v>
      </c>
      <c r="P86" s="527">
        <v>560.24568161729053</v>
      </c>
      <c r="Q86" s="527">
        <v>814.82807586765057</v>
      </c>
      <c r="R86" s="527">
        <v>462.07557046003245</v>
      </c>
      <c r="S86" s="527">
        <v>682.89771103435328</v>
      </c>
      <c r="T86" s="527">
        <v>638.34201789408598</v>
      </c>
      <c r="U86" s="528">
        <v>666.68507558417321</v>
      </c>
      <c r="V86" s="631"/>
      <c r="W86" s="631"/>
      <c r="X86" s="631"/>
      <c r="Y86" s="631"/>
      <c r="Z86" s="631"/>
      <c r="AA86" s="631"/>
      <c r="AB86" s="631"/>
      <c r="AC86" s="631"/>
      <c r="AD86" s="631"/>
      <c r="AE86" s="631"/>
      <c r="AF86" s="631"/>
      <c r="AG86" s="631"/>
      <c r="AH86" s="631"/>
      <c r="AI86" s="631"/>
      <c r="AJ86" s="631"/>
      <c r="AK86" s="631"/>
      <c r="AL86" s="631"/>
      <c r="AM86" s="631"/>
      <c r="AN86" s="631"/>
      <c r="AO86" s="634"/>
      <c r="AP86" s="634"/>
      <c r="AQ86" s="634"/>
      <c r="AR86" s="634"/>
      <c r="AS86" s="634"/>
      <c r="AT86" s="634"/>
      <c r="AU86" s="634"/>
      <c r="AV86" s="634"/>
      <c r="AW86" s="634"/>
      <c r="AX86" s="634"/>
      <c r="AY86" s="634"/>
      <c r="AZ86" s="634"/>
      <c r="BA86" s="634"/>
      <c r="BB86" s="634"/>
      <c r="BC86" s="634"/>
      <c r="BD86" s="634"/>
      <c r="BE86" s="634"/>
      <c r="BF86" s="634"/>
      <c r="BG86" s="634"/>
    </row>
    <row r="87" spans="1:59" s="294" customFormat="1" ht="24" customHeight="1">
      <c r="A87" s="529">
        <v>91</v>
      </c>
      <c r="B87" s="523" t="s">
        <v>292</v>
      </c>
      <c r="C87" s="524">
        <v>1009</v>
      </c>
      <c r="D87" s="524">
        <v>85</v>
      </c>
      <c r="E87" s="524">
        <v>838</v>
      </c>
      <c r="F87" s="524">
        <v>256</v>
      </c>
      <c r="G87" s="525">
        <v>1094</v>
      </c>
      <c r="H87" s="524">
        <v>5184</v>
      </c>
      <c r="I87" s="524">
        <v>549</v>
      </c>
      <c r="J87" s="524">
        <v>3940</v>
      </c>
      <c r="K87" s="524">
        <v>1793</v>
      </c>
      <c r="L87" s="524">
        <v>3429</v>
      </c>
      <c r="M87" s="524">
        <v>2304</v>
      </c>
      <c r="N87" s="526">
        <v>5733</v>
      </c>
      <c r="O87" s="527">
        <v>559.45075050598609</v>
      </c>
      <c r="P87" s="527">
        <v>503.62654112118162</v>
      </c>
      <c r="Q87" s="527">
        <v>541.50207172051728</v>
      </c>
      <c r="R87" s="527">
        <v>585.04393073887024</v>
      </c>
      <c r="S87" s="527">
        <v>580.36049671715864</v>
      </c>
      <c r="T87" s="527">
        <v>514.81498443731914</v>
      </c>
      <c r="U87" s="528">
        <v>554.27489243697482</v>
      </c>
      <c r="V87" s="631"/>
      <c r="W87" s="631"/>
      <c r="X87" s="631"/>
      <c r="Y87" s="631"/>
      <c r="Z87" s="631"/>
      <c r="AA87" s="631"/>
      <c r="AB87" s="631"/>
      <c r="AC87" s="631"/>
      <c r="AD87" s="631"/>
      <c r="AE87" s="631"/>
      <c r="AF87" s="631"/>
      <c r="AG87" s="631"/>
      <c r="AH87" s="631"/>
      <c r="AI87" s="631"/>
      <c r="AJ87" s="631"/>
      <c r="AK87" s="631"/>
      <c r="AL87" s="631"/>
      <c r="AM87" s="631"/>
      <c r="AN87" s="631"/>
      <c r="AO87" s="634"/>
      <c r="AP87" s="634"/>
      <c r="AQ87" s="634"/>
      <c r="AR87" s="634"/>
      <c r="AS87" s="634"/>
      <c r="AT87" s="634"/>
      <c r="AU87" s="634"/>
      <c r="AV87" s="634"/>
      <c r="AW87" s="634"/>
      <c r="AX87" s="634"/>
      <c r="AY87" s="634"/>
      <c r="AZ87" s="634"/>
      <c r="BA87" s="634"/>
      <c r="BB87" s="634"/>
      <c r="BC87" s="634"/>
      <c r="BD87" s="634"/>
      <c r="BE87" s="634"/>
      <c r="BF87" s="634"/>
      <c r="BG87" s="634"/>
    </row>
    <row r="88" spans="1:59" s="294" customFormat="1" ht="21" customHeight="1">
      <c r="A88" s="529">
        <v>92</v>
      </c>
      <c r="B88" s="523" t="s">
        <v>293</v>
      </c>
      <c r="C88" s="524">
        <v>2263</v>
      </c>
      <c r="D88" s="524">
        <v>8</v>
      </c>
      <c r="E88" s="524">
        <v>10</v>
      </c>
      <c r="F88" s="524">
        <v>2261</v>
      </c>
      <c r="G88" s="525">
        <v>2271</v>
      </c>
      <c r="H88" s="524">
        <v>4899</v>
      </c>
      <c r="I88" s="524">
        <v>75</v>
      </c>
      <c r="J88" s="524">
        <v>276</v>
      </c>
      <c r="K88" s="524">
        <v>4698</v>
      </c>
      <c r="L88" s="524">
        <v>3556</v>
      </c>
      <c r="M88" s="524">
        <v>1418</v>
      </c>
      <c r="N88" s="526">
        <v>4974</v>
      </c>
      <c r="O88" s="527">
        <v>504.99901071935938</v>
      </c>
      <c r="P88" s="527">
        <v>366.53654899894627</v>
      </c>
      <c r="Q88" s="527">
        <v>1090.2003419126925</v>
      </c>
      <c r="R88" s="527">
        <v>463.41486424571525</v>
      </c>
      <c r="S88" s="527">
        <v>501.13527525393459</v>
      </c>
      <c r="T88" s="527">
        <v>507.30175986296831</v>
      </c>
      <c r="U88" s="528">
        <v>502.90973407215432</v>
      </c>
      <c r="V88" s="631"/>
      <c r="W88" s="631"/>
      <c r="X88" s="631"/>
      <c r="Y88" s="631"/>
      <c r="Z88" s="631"/>
      <c r="AA88" s="631"/>
      <c r="AB88" s="631"/>
      <c r="AC88" s="631"/>
      <c r="AD88" s="631"/>
      <c r="AE88" s="631"/>
      <c r="AF88" s="631"/>
      <c r="AG88" s="631"/>
      <c r="AH88" s="631"/>
      <c r="AI88" s="631"/>
      <c r="AJ88" s="631"/>
      <c r="AK88" s="631"/>
      <c r="AL88" s="631"/>
      <c r="AM88" s="631"/>
      <c r="AN88" s="631"/>
      <c r="AO88" s="634"/>
      <c r="AP88" s="634"/>
      <c r="AQ88" s="634"/>
      <c r="AR88" s="634"/>
      <c r="AS88" s="634"/>
      <c r="AT88" s="634"/>
      <c r="AU88" s="634"/>
      <c r="AV88" s="634"/>
      <c r="AW88" s="634"/>
      <c r="AX88" s="634"/>
      <c r="AY88" s="634"/>
      <c r="AZ88" s="634"/>
      <c r="BA88" s="634"/>
      <c r="BB88" s="634"/>
      <c r="BC88" s="634"/>
      <c r="BD88" s="634"/>
      <c r="BE88" s="634"/>
      <c r="BF88" s="634"/>
      <c r="BG88" s="634"/>
    </row>
    <row r="89" spans="1:59" s="294" customFormat="1" ht="21" customHeight="1">
      <c r="A89" s="529">
        <v>93</v>
      </c>
      <c r="B89" s="523" t="s">
        <v>294</v>
      </c>
      <c r="C89" s="524">
        <v>10048</v>
      </c>
      <c r="D89" s="524">
        <v>99</v>
      </c>
      <c r="E89" s="524">
        <v>130</v>
      </c>
      <c r="F89" s="524">
        <v>10017</v>
      </c>
      <c r="G89" s="525">
        <v>10147</v>
      </c>
      <c r="H89" s="524">
        <v>55492</v>
      </c>
      <c r="I89" s="524">
        <v>1393</v>
      </c>
      <c r="J89" s="524">
        <v>6360</v>
      </c>
      <c r="K89" s="524">
        <v>50525</v>
      </c>
      <c r="L89" s="524">
        <v>36307</v>
      </c>
      <c r="M89" s="524">
        <v>20578</v>
      </c>
      <c r="N89" s="526">
        <v>56885</v>
      </c>
      <c r="O89" s="527">
        <v>506.89861328360786</v>
      </c>
      <c r="P89" s="527">
        <v>644.98818836722387</v>
      </c>
      <c r="Q89" s="527">
        <v>629.10292466151202</v>
      </c>
      <c r="R89" s="527">
        <v>492.58406821482885</v>
      </c>
      <c r="S89" s="527">
        <v>549.73640591045466</v>
      </c>
      <c r="T89" s="527">
        <v>435.37605024085013</v>
      </c>
      <c r="U89" s="528">
        <v>509.67172791846048</v>
      </c>
      <c r="V89" s="631"/>
      <c r="W89" s="631"/>
      <c r="X89" s="631"/>
      <c r="Y89" s="631"/>
      <c r="Z89" s="631"/>
      <c r="AA89" s="631"/>
      <c r="AB89" s="631"/>
      <c r="AC89" s="631"/>
      <c r="AD89" s="631"/>
      <c r="AE89" s="631"/>
      <c r="AF89" s="631"/>
      <c r="AG89" s="631"/>
      <c r="AH89" s="631"/>
      <c r="AI89" s="631"/>
      <c r="AJ89" s="631"/>
      <c r="AK89" s="631"/>
      <c r="AL89" s="631"/>
      <c r="AM89" s="631"/>
      <c r="AN89" s="631"/>
      <c r="AO89" s="634"/>
      <c r="AP89" s="634"/>
      <c r="AQ89" s="634"/>
      <c r="AR89" s="634"/>
      <c r="AS89" s="634"/>
      <c r="AT89" s="634"/>
      <c r="AU89" s="634"/>
      <c r="AV89" s="634"/>
      <c r="AW89" s="634"/>
      <c r="AX89" s="634"/>
      <c r="AY89" s="634"/>
      <c r="AZ89" s="634"/>
      <c r="BA89" s="634"/>
      <c r="BB89" s="634"/>
      <c r="BC89" s="634"/>
      <c r="BD89" s="634"/>
      <c r="BE89" s="634"/>
      <c r="BF89" s="634"/>
      <c r="BG89" s="634"/>
    </row>
    <row r="90" spans="1:59" s="294" customFormat="1" ht="21" customHeight="1">
      <c r="A90" s="529">
        <v>94</v>
      </c>
      <c r="B90" s="523" t="s">
        <v>295</v>
      </c>
      <c r="C90" s="524">
        <v>12553</v>
      </c>
      <c r="D90" s="524">
        <v>244</v>
      </c>
      <c r="E90" s="524">
        <v>770</v>
      </c>
      <c r="F90" s="524">
        <v>12027</v>
      </c>
      <c r="G90" s="525">
        <v>12797</v>
      </c>
      <c r="H90" s="524">
        <v>60013</v>
      </c>
      <c r="I90" s="524">
        <v>3354</v>
      </c>
      <c r="J90" s="524">
        <v>12156</v>
      </c>
      <c r="K90" s="524">
        <v>51211</v>
      </c>
      <c r="L90" s="524">
        <v>34939</v>
      </c>
      <c r="M90" s="524">
        <v>28428</v>
      </c>
      <c r="N90" s="526">
        <v>63367</v>
      </c>
      <c r="O90" s="527">
        <v>634.20337410226796</v>
      </c>
      <c r="P90" s="527">
        <v>542.50719280447368</v>
      </c>
      <c r="Q90" s="527">
        <v>489.07065318506858</v>
      </c>
      <c r="R90" s="527">
        <v>661.2848897543488</v>
      </c>
      <c r="S90" s="527">
        <v>678.45392577082043</v>
      </c>
      <c r="T90" s="527">
        <v>564.82865066875922</v>
      </c>
      <c r="U90" s="528">
        <v>629.75184169700276</v>
      </c>
      <c r="V90" s="631"/>
      <c r="W90" s="631"/>
      <c r="X90" s="631"/>
      <c r="Y90" s="631"/>
      <c r="Z90" s="631"/>
      <c r="AA90" s="631"/>
      <c r="AB90" s="631"/>
      <c r="AC90" s="631"/>
      <c r="AD90" s="631"/>
      <c r="AE90" s="631"/>
      <c r="AF90" s="631"/>
      <c r="AG90" s="631"/>
      <c r="AH90" s="631"/>
      <c r="AI90" s="631"/>
      <c r="AJ90" s="631"/>
      <c r="AK90" s="631"/>
      <c r="AL90" s="631"/>
      <c r="AM90" s="631"/>
      <c r="AN90" s="631"/>
      <c r="AO90" s="634"/>
      <c r="AP90" s="634"/>
      <c r="AQ90" s="634"/>
      <c r="AR90" s="634"/>
      <c r="AS90" s="634"/>
      <c r="AT90" s="634"/>
      <c r="AU90" s="634"/>
      <c r="AV90" s="634"/>
      <c r="AW90" s="634"/>
      <c r="AX90" s="634"/>
      <c r="AY90" s="634"/>
      <c r="AZ90" s="634"/>
      <c r="BA90" s="634"/>
      <c r="BB90" s="634"/>
      <c r="BC90" s="634"/>
      <c r="BD90" s="634"/>
      <c r="BE90" s="634"/>
      <c r="BF90" s="634"/>
      <c r="BG90" s="634"/>
    </row>
    <row r="91" spans="1:59" s="294" customFormat="1" ht="21" customHeight="1">
      <c r="A91" s="529">
        <v>95</v>
      </c>
      <c r="B91" s="523" t="s">
        <v>296</v>
      </c>
      <c r="C91" s="524">
        <v>13035</v>
      </c>
      <c r="D91" s="524">
        <v>20</v>
      </c>
      <c r="E91" s="524">
        <v>14</v>
      </c>
      <c r="F91" s="524">
        <v>13041</v>
      </c>
      <c r="G91" s="525">
        <v>13055</v>
      </c>
      <c r="H91" s="524">
        <v>52586</v>
      </c>
      <c r="I91" s="524">
        <v>119</v>
      </c>
      <c r="J91" s="524">
        <v>255</v>
      </c>
      <c r="K91" s="524">
        <v>52450</v>
      </c>
      <c r="L91" s="524">
        <v>39584</v>
      </c>
      <c r="M91" s="524">
        <v>13121</v>
      </c>
      <c r="N91" s="526">
        <v>52705</v>
      </c>
      <c r="O91" s="527">
        <v>462.6210916468541</v>
      </c>
      <c r="P91" s="527">
        <v>404.48146324786325</v>
      </c>
      <c r="Q91" s="527">
        <v>416.51884985361772</v>
      </c>
      <c r="R91" s="527">
        <v>462.65853228128395</v>
      </c>
      <c r="S91" s="527">
        <v>468.70701394268389</v>
      </c>
      <c r="T91" s="527">
        <v>443.65883176384551</v>
      </c>
      <c r="U91" s="528">
        <v>462.49521382996051</v>
      </c>
      <c r="V91" s="631"/>
      <c r="W91" s="631"/>
      <c r="X91" s="631"/>
      <c r="Y91" s="631"/>
      <c r="Z91" s="631"/>
      <c r="AA91" s="631"/>
      <c r="AB91" s="631"/>
      <c r="AC91" s="631"/>
      <c r="AD91" s="631"/>
      <c r="AE91" s="631"/>
      <c r="AF91" s="631"/>
      <c r="AG91" s="631"/>
      <c r="AH91" s="631"/>
      <c r="AI91" s="631"/>
      <c r="AJ91" s="631"/>
      <c r="AK91" s="631"/>
      <c r="AL91" s="631"/>
      <c r="AM91" s="631"/>
      <c r="AN91" s="631"/>
      <c r="AO91" s="634"/>
      <c r="AP91" s="634"/>
      <c r="AQ91" s="634"/>
      <c r="AR91" s="634"/>
      <c r="AS91" s="634"/>
      <c r="AT91" s="634"/>
      <c r="AU91" s="634"/>
      <c r="AV91" s="634"/>
      <c r="AW91" s="634"/>
      <c r="AX91" s="634"/>
      <c r="AY91" s="634"/>
      <c r="AZ91" s="634"/>
      <c r="BA91" s="634"/>
      <c r="BB91" s="634"/>
      <c r="BC91" s="634"/>
      <c r="BD91" s="634"/>
      <c r="BE91" s="634"/>
      <c r="BF91" s="634"/>
      <c r="BG91" s="634"/>
    </row>
    <row r="92" spans="1:59" s="294" customFormat="1" ht="19.5" customHeight="1">
      <c r="A92" s="529">
        <v>96</v>
      </c>
      <c r="B92" s="523" t="s">
        <v>297</v>
      </c>
      <c r="C92" s="524">
        <v>36893</v>
      </c>
      <c r="D92" s="524">
        <v>231</v>
      </c>
      <c r="E92" s="524">
        <v>159</v>
      </c>
      <c r="F92" s="524">
        <v>36965</v>
      </c>
      <c r="G92" s="525">
        <v>37124</v>
      </c>
      <c r="H92" s="524">
        <v>117881</v>
      </c>
      <c r="I92" s="524">
        <v>5721</v>
      </c>
      <c r="J92" s="524">
        <v>10969</v>
      </c>
      <c r="K92" s="524">
        <v>112633</v>
      </c>
      <c r="L92" s="524">
        <v>54070</v>
      </c>
      <c r="M92" s="524">
        <v>69532</v>
      </c>
      <c r="N92" s="526">
        <v>123602</v>
      </c>
      <c r="O92" s="527">
        <v>367.373010281142</v>
      </c>
      <c r="P92" s="527">
        <v>393.53123931740242</v>
      </c>
      <c r="Q92" s="527">
        <v>482.44177839533313</v>
      </c>
      <c r="R92" s="527">
        <v>355.76078342460158</v>
      </c>
      <c r="S92" s="527">
        <v>387.64442115319093</v>
      </c>
      <c r="T92" s="527">
        <v>353.42789418688784</v>
      </c>
      <c r="U92" s="528">
        <v>368.65708344689654</v>
      </c>
      <c r="V92" s="631"/>
      <c r="W92" s="631"/>
      <c r="X92" s="631"/>
      <c r="Y92" s="631"/>
      <c r="Z92" s="631"/>
      <c r="AA92" s="631"/>
      <c r="AB92" s="631"/>
      <c r="AC92" s="631"/>
      <c r="AD92" s="631"/>
      <c r="AE92" s="631"/>
      <c r="AF92" s="631"/>
      <c r="AG92" s="631"/>
      <c r="AH92" s="631"/>
      <c r="AI92" s="631"/>
      <c r="AJ92" s="631"/>
      <c r="AK92" s="631"/>
      <c r="AL92" s="631"/>
      <c r="AM92" s="631"/>
      <c r="AN92" s="631"/>
      <c r="AO92" s="634"/>
      <c r="AP92" s="634"/>
      <c r="AQ92" s="634"/>
      <c r="AR92" s="634"/>
      <c r="AS92" s="634"/>
      <c r="AT92" s="634"/>
      <c r="AU92" s="634"/>
      <c r="AV92" s="634"/>
      <c r="AW92" s="634"/>
      <c r="AX92" s="634"/>
      <c r="AY92" s="634"/>
      <c r="AZ92" s="634"/>
      <c r="BA92" s="634"/>
      <c r="BB92" s="634"/>
      <c r="BC92" s="634"/>
      <c r="BD92" s="634"/>
      <c r="BE92" s="634"/>
      <c r="BF92" s="634"/>
      <c r="BG92" s="634"/>
    </row>
    <row r="93" spans="1:59" s="294" customFormat="1" ht="27" customHeight="1">
      <c r="A93" s="529">
        <v>97</v>
      </c>
      <c r="B93" s="523" t="s">
        <v>298</v>
      </c>
      <c r="C93" s="524">
        <v>19567</v>
      </c>
      <c r="D93" s="524">
        <v>4</v>
      </c>
      <c r="E93" s="524">
        <v>4</v>
      </c>
      <c r="F93" s="524">
        <v>19567</v>
      </c>
      <c r="G93" s="525">
        <v>19571</v>
      </c>
      <c r="H93" s="524">
        <v>21121</v>
      </c>
      <c r="I93" s="524">
        <v>12</v>
      </c>
      <c r="J93" s="524">
        <v>20</v>
      </c>
      <c r="K93" s="524">
        <v>21113</v>
      </c>
      <c r="L93" s="524">
        <v>2124</v>
      </c>
      <c r="M93" s="524">
        <v>19009</v>
      </c>
      <c r="N93" s="526">
        <v>21133</v>
      </c>
      <c r="O93" s="527">
        <v>344.90772319874924</v>
      </c>
      <c r="P93" s="527">
        <v>412.54855555555559</v>
      </c>
      <c r="Q93" s="527">
        <v>337.05737213403881</v>
      </c>
      <c r="R93" s="527">
        <v>344.93681980455847</v>
      </c>
      <c r="S93" s="527">
        <v>386.772258374621</v>
      </c>
      <c r="T93" s="527">
        <v>340.55868779433825</v>
      </c>
      <c r="U93" s="528">
        <v>344.92900911028318</v>
      </c>
      <c r="V93" s="631"/>
      <c r="W93" s="631"/>
      <c r="X93" s="631"/>
      <c r="Y93" s="631"/>
      <c r="Z93" s="631"/>
      <c r="AA93" s="631"/>
      <c r="AB93" s="631"/>
      <c r="AC93" s="631"/>
      <c r="AD93" s="631"/>
      <c r="AE93" s="631"/>
      <c r="AF93" s="631"/>
      <c r="AG93" s="631"/>
      <c r="AH93" s="631"/>
      <c r="AI93" s="631"/>
      <c r="AJ93" s="631"/>
      <c r="AK93" s="631"/>
      <c r="AL93" s="631"/>
      <c r="AM93" s="631"/>
      <c r="AN93" s="631"/>
      <c r="AO93" s="634"/>
      <c r="AP93" s="634"/>
      <c r="AQ93" s="634"/>
      <c r="AR93" s="634"/>
      <c r="AS93" s="634"/>
      <c r="AT93" s="634"/>
      <c r="AU93" s="634"/>
      <c r="AV93" s="634"/>
      <c r="AW93" s="634"/>
      <c r="AX93" s="634"/>
      <c r="AY93" s="634"/>
      <c r="AZ93" s="634"/>
      <c r="BA93" s="634"/>
      <c r="BB93" s="634"/>
      <c r="BC93" s="634"/>
      <c r="BD93" s="634"/>
      <c r="BE93" s="634"/>
      <c r="BF93" s="634"/>
      <c r="BG93" s="634"/>
    </row>
    <row r="94" spans="1:59" s="294" customFormat="1" ht="20.25" customHeight="1">
      <c r="A94" s="529">
        <v>98</v>
      </c>
      <c r="B94" s="523" t="s">
        <v>299</v>
      </c>
      <c r="C94" s="524">
        <v>191</v>
      </c>
      <c r="D94" s="524">
        <v>2</v>
      </c>
      <c r="E94" s="524">
        <v>1</v>
      </c>
      <c r="F94" s="524">
        <v>192</v>
      </c>
      <c r="G94" s="525">
        <v>193</v>
      </c>
      <c r="H94" s="524">
        <v>349</v>
      </c>
      <c r="I94" s="524">
        <v>3</v>
      </c>
      <c r="J94" s="524">
        <v>2</v>
      </c>
      <c r="K94" s="524">
        <v>350</v>
      </c>
      <c r="L94" s="524">
        <v>250</v>
      </c>
      <c r="M94" s="524">
        <v>102</v>
      </c>
      <c r="N94" s="526">
        <v>352</v>
      </c>
      <c r="O94" s="527">
        <v>375.23993675027265</v>
      </c>
      <c r="P94" s="527">
        <v>655.12333333333333</v>
      </c>
      <c r="Q94" s="527">
        <v>815.88499999999999</v>
      </c>
      <c r="R94" s="527">
        <v>375.10415434782612</v>
      </c>
      <c r="S94" s="527">
        <v>386.7042754728493</v>
      </c>
      <c r="T94" s="527">
        <v>356.75964866863904</v>
      </c>
      <c r="U94" s="528">
        <v>377.96018574514039</v>
      </c>
      <c r="V94" s="631"/>
      <c r="W94" s="631"/>
      <c r="X94" s="631"/>
      <c r="Y94" s="631"/>
      <c r="Z94" s="631"/>
      <c r="AA94" s="631"/>
      <c r="AB94" s="631"/>
      <c r="AC94" s="631"/>
      <c r="AD94" s="631"/>
      <c r="AE94" s="631"/>
      <c r="AF94" s="631"/>
      <c r="AG94" s="631"/>
      <c r="AH94" s="631"/>
      <c r="AI94" s="631"/>
      <c r="AJ94" s="631"/>
      <c r="AK94" s="631"/>
      <c r="AL94" s="631"/>
      <c r="AM94" s="631"/>
      <c r="AN94" s="631"/>
      <c r="AO94" s="634"/>
      <c r="AP94" s="634"/>
      <c r="AQ94" s="634"/>
      <c r="AR94" s="634"/>
      <c r="AS94" s="634"/>
      <c r="AT94" s="634"/>
      <c r="AU94" s="634"/>
      <c r="AV94" s="634"/>
      <c r="AW94" s="634"/>
      <c r="AX94" s="634"/>
      <c r="AY94" s="634"/>
      <c r="AZ94" s="634"/>
      <c r="BA94" s="634"/>
      <c r="BB94" s="634"/>
      <c r="BC94" s="634"/>
      <c r="BD94" s="634"/>
      <c r="BE94" s="634"/>
      <c r="BF94" s="634"/>
      <c r="BG94" s="634"/>
    </row>
    <row r="95" spans="1:59" s="294" customFormat="1" ht="21" customHeight="1">
      <c r="A95" s="529">
        <v>99</v>
      </c>
      <c r="B95" s="523" t="s">
        <v>300</v>
      </c>
      <c r="C95" s="524">
        <v>431</v>
      </c>
      <c r="D95" s="524">
        <v>2</v>
      </c>
      <c r="E95" s="524">
        <v>12</v>
      </c>
      <c r="F95" s="524">
        <v>421</v>
      </c>
      <c r="G95" s="525">
        <v>433</v>
      </c>
      <c r="H95" s="524">
        <v>4753</v>
      </c>
      <c r="I95" s="524">
        <v>19</v>
      </c>
      <c r="J95" s="524">
        <v>133</v>
      </c>
      <c r="K95" s="524">
        <v>4639</v>
      </c>
      <c r="L95" s="524">
        <v>2725</v>
      </c>
      <c r="M95" s="524">
        <v>2047</v>
      </c>
      <c r="N95" s="526">
        <v>4772</v>
      </c>
      <c r="O95" s="527">
        <v>1109.2987897931657</v>
      </c>
      <c r="P95" s="527">
        <v>572.14117543859641</v>
      </c>
      <c r="Q95" s="527">
        <v>617.24954752275028</v>
      </c>
      <c r="R95" s="527">
        <v>1121.9117579620774</v>
      </c>
      <c r="S95" s="527">
        <v>1084.8789092739826</v>
      </c>
      <c r="T95" s="527">
        <v>1136.4331577392331</v>
      </c>
      <c r="U95" s="528">
        <v>1107.0140361167075</v>
      </c>
      <c r="V95" s="631"/>
      <c r="W95" s="631"/>
      <c r="X95" s="631"/>
      <c r="Y95" s="631"/>
      <c r="Z95" s="631"/>
      <c r="AA95" s="631"/>
      <c r="AB95" s="631"/>
      <c r="AC95" s="631"/>
      <c r="AD95" s="631"/>
      <c r="AE95" s="631"/>
      <c r="AF95" s="631"/>
      <c r="AG95" s="631"/>
      <c r="AH95" s="631"/>
      <c r="AI95" s="631"/>
      <c r="AJ95" s="631"/>
      <c r="AK95" s="631"/>
      <c r="AL95" s="631"/>
      <c r="AM95" s="631"/>
      <c r="AN95" s="631"/>
      <c r="AO95" s="634"/>
      <c r="AP95" s="634"/>
      <c r="AQ95" s="634"/>
      <c r="AR95" s="634"/>
      <c r="AS95" s="634"/>
      <c r="AT95" s="634"/>
      <c r="AU95" s="634"/>
      <c r="AV95" s="634"/>
      <c r="AW95" s="634"/>
      <c r="AX95" s="634"/>
      <c r="AY95" s="634"/>
      <c r="AZ95" s="634"/>
      <c r="BA95" s="634"/>
      <c r="BB95" s="634"/>
      <c r="BC95" s="634"/>
      <c r="BD95" s="634"/>
      <c r="BE95" s="634"/>
      <c r="BF95" s="634"/>
      <c r="BG95" s="634"/>
    </row>
    <row r="96" spans="1:59" s="294" customFormat="1" ht="15.75" customHeight="1">
      <c r="A96" s="529"/>
      <c r="B96" s="530" t="s">
        <v>301</v>
      </c>
      <c r="C96" s="524">
        <v>33419</v>
      </c>
      <c r="D96" s="524">
        <v>0</v>
      </c>
      <c r="E96" s="524">
        <v>0</v>
      </c>
      <c r="F96" s="524">
        <v>33419</v>
      </c>
      <c r="G96" s="525">
        <v>33419</v>
      </c>
      <c r="H96" s="524">
        <v>36174</v>
      </c>
      <c r="I96" s="524">
        <v>0</v>
      </c>
      <c r="J96" s="524">
        <v>0</v>
      </c>
      <c r="K96" s="524">
        <v>36174</v>
      </c>
      <c r="L96" s="524">
        <v>3020</v>
      </c>
      <c r="M96" s="524">
        <v>33154</v>
      </c>
      <c r="N96" s="526">
        <v>36174</v>
      </c>
      <c r="O96" s="527">
        <v>339.59241983192635</v>
      </c>
      <c r="P96" s="620">
        <v>0</v>
      </c>
      <c r="Q96" s="620">
        <v>0</v>
      </c>
      <c r="R96" s="527">
        <v>339.59241983192635</v>
      </c>
      <c r="S96" s="527">
        <v>373.2391669426957</v>
      </c>
      <c r="T96" s="527">
        <v>336.52873107317657</v>
      </c>
      <c r="U96" s="528">
        <v>339.59241983192635</v>
      </c>
      <c r="V96" s="631"/>
      <c r="W96" s="631"/>
      <c r="X96" s="631"/>
      <c r="Y96" s="631"/>
      <c r="Z96" s="631"/>
      <c r="AA96" s="631"/>
      <c r="AB96" s="631"/>
      <c r="AC96" s="631"/>
      <c r="AD96" s="631"/>
      <c r="AE96" s="631"/>
      <c r="AF96" s="631"/>
      <c r="AG96" s="631"/>
      <c r="AH96" s="631"/>
      <c r="AI96" s="631"/>
      <c r="AJ96" s="631"/>
      <c r="AK96" s="631"/>
      <c r="AL96" s="631"/>
      <c r="AM96" s="631"/>
      <c r="AN96" s="631"/>
      <c r="AO96" s="634"/>
      <c r="AP96" s="634"/>
      <c r="AQ96" s="634"/>
      <c r="AR96" s="634"/>
      <c r="AS96" s="634"/>
      <c r="AT96" s="634"/>
      <c r="AU96" s="634"/>
      <c r="AV96" s="634"/>
      <c r="AW96" s="634"/>
      <c r="AX96" s="634"/>
      <c r="AY96" s="634"/>
      <c r="AZ96" s="634"/>
      <c r="BA96" s="634"/>
      <c r="BB96" s="634"/>
      <c r="BC96" s="634"/>
      <c r="BD96" s="634"/>
      <c r="BE96" s="634"/>
      <c r="BF96" s="634"/>
      <c r="BG96" s="634"/>
    </row>
    <row r="97" spans="1:59" s="294" customFormat="1" ht="33" customHeight="1">
      <c r="A97" s="785" t="s">
        <v>813</v>
      </c>
      <c r="B97" s="786"/>
      <c r="C97" s="531">
        <v>1945192</v>
      </c>
      <c r="D97" s="531">
        <v>163511</v>
      </c>
      <c r="E97" s="531">
        <v>50070</v>
      </c>
      <c r="F97" s="531">
        <v>2058633</v>
      </c>
      <c r="G97" s="532">
        <v>2108703</v>
      </c>
      <c r="H97" s="531">
        <v>14751602</v>
      </c>
      <c r="I97" s="531">
        <v>2101275</v>
      </c>
      <c r="J97" s="531">
        <v>2170878</v>
      </c>
      <c r="K97" s="531">
        <v>14681999</v>
      </c>
      <c r="L97" s="531">
        <v>11312364</v>
      </c>
      <c r="M97" s="531">
        <v>5540513</v>
      </c>
      <c r="N97" s="532">
        <v>16852877</v>
      </c>
      <c r="O97" s="533">
        <v>557.29264123531311</v>
      </c>
      <c r="P97" s="533">
        <v>464.16734095606324</v>
      </c>
      <c r="Q97" s="533">
        <v>595.09890495456057</v>
      </c>
      <c r="R97" s="533">
        <v>539.19094727341394</v>
      </c>
      <c r="S97" s="533">
        <v>571.34064558296336</v>
      </c>
      <c r="T97" s="533">
        <v>496.40719310593937</v>
      </c>
      <c r="U97" s="533">
        <v>546.54638697198732</v>
      </c>
      <c r="V97" s="631"/>
      <c r="W97" s="631"/>
      <c r="X97" s="631"/>
      <c r="Y97" s="631"/>
      <c r="Z97" s="631"/>
      <c r="AA97" s="631"/>
      <c r="AB97" s="631"/>
      <c r="AC97" s="631"/>
      <c r="AD97" s="631"/>
      <c r="AE97" s="631"/>
      <c r="AF97" s="631"/>
      <c r="AG97" s="631"/>
      <c r="AH97" s="631"/>
      <c r="AI97" s="631"/>
      <c r="AJ97" s="631"/>
      <c r="AK97" s="631"/>
      <c r="AL97" s="631"/>
      <c r="AM97" s="631"/>
      <c r="AN97" s="631"/>
      <c r="AO97" s="634"/>
      <c r="AP97" s="634"/>
      <c r="AQ97" s="634"/>
      <c r="AR97" s="634"/>
      <c r="AS97" s="634"/>
      <c r="AT97" s="634"/>
      <c r="AU97" s="634"/>
      <c r="AV97" s="634"/>
      <c r="AW97" s="634"/>
      <c r="AX97" s="634"/>
      <c r="AY97" s="634"/>
      <c r="AZ97" s="634"/>
      <c r="BA97" s="634"/>
      <c r="BB97" s="634"/>
      <c r="BC97" s="634"/>
      <c r="BD97" s="634"/>
      <c r="BE97" s="634"/>
      <c r="BF97" s="634"/>
      <c r="BG97" s="634"/>
    </row>
    <row r="98" spans="1:59" s="294" customFormat="1" ht="18">
      <c r="A98" s="582" t="s">
        <v>171</v>
      </c>
      <c r="B98" s="583"/>
      <c r="C98" s="584"/>
      <c r="D98" s="584"/>
      <c r="E98" s="584"/>
      <c r="F98" s="584"/>
      <c r="G98" s="585"/>
      <c r="H98" s="583"/>
      <c r="I98" s="583"/>
      <c r="J98" s="583"/>
      <c r="K98" s="583"/>
      <c r="L98" s="583"/>
      <c r="M98" s="583"/>
      <c r="N98" s="583"/>
      <c r="O98" s="586"/>
      <c r="P98" s="586"/>
      <c r="Q98" s="586"/>
      <c r="R98" s="586"/>
      <c r="S98" s="586"/>
      <c r="T98" s="586"/>
      <c r="U98" s="587"/>
    </row>
    <row r="99" spans="1:59" s="294" customFormat="1" ht="18.75" customHeight="1">
      <c r="A99" s="783" t="s">
        <v>655</v>
      </c>
      <c r="B99" s="783"/>
      <c r="C99" s="783"/>
      <c r="D99" s="783"/>
      <c r="E99" s="783"/>
      <c r="F99" s="783"/>
      <c r="G99" s="783"/>
      <c r="H99" s="783"/>
      <c r="I99" s="783"/>
      <c r="J99" s="783"/>
      <c r="K99" s="783"/>
      <c r="L99" s="783"/>
      <c r="M99" s="783"/>
      <c r="N99" s="783"/>
      <c r="O99" s="783"/>
      <c r="P99" s="783" t="s">
        <v>142</v>
      </c>
      <c r="Q99" s="783"/>
      <c r="R99" s="783"/>
      <c r="S99" s="783"/>
      <c r="T99" s="783"/>
      <c r="U99" s="783"/>
    </row>
    <row r="100" spans="1:59" s="294" customFormat="1" ht="18">
      <c r="C100" s="298"/>
      <c r="D100" s="298"/>
      <c r="E100" s="296"/>
      <c r="F100" s="296"/>
      <c r="G100" s="299"/>
      <c r="O100" s="300"/>
      <c r="P100" s="300"/>
      <c r="Q100" s="300"/>
      <c r="R100" s="300"/>
      <c r="S100" s="300"/>
      <c r="T100" s="300"/>
      <c r="U100" s="301"/>
    </row>
    <row r="101" spans="1:59">
      <c r="E101" s="25"/>
      <c r="F101" s="25"/>
      <c r="G101" s="104"/>
    </row>
    <row r="102" spans="1:59">
      <c r="C102" s="29"/>
      <c r="D102" s="29"/>
      <c r="E102" s="29"/>
      <c r="F102" s="29"/>
      <c r="G102" s="29"/>
      <c r="H102" s="29"/>
      <c r="I102" s="29"/>
      <c r="J102" s="29"/>
      <c r="K102" s="29"/>
      <c r="L102" s="29"/>
      <c r="M102" s="29"/>
      <c r="N102" s="29"/>
      <c r="O102" s="29"/>
      <c r="P102" s="29"/>
      <c r="Q102" s="29"/>
      <c r="R102" s="29"/>
      <c r="S102" s="29"/>
      <c r="T102" s="29"/>
      <c r="U102" s="29"/>
    </row>
    <row r="103" spans="1:59">
      <c r="C103" s="29"/>
      <c r="D103" s="29"/>
      <c r="E103" s="29"/>
      <c r="F103" s="29"/>
      <c r="G103" s="29"/>
      <c r="H103" s="29"/>
      <c r="I103" s="29"/>
      <c r="J103" s="29"/>
      <c r="K103" s="29"/>
      <c r="L103" s="29"/>
      <c r="M103" s="29"/>
      <c r="N103" s="29"/>
      <c r="O103" s="29"/>
      <c r="P103" s="29"/>
      <c r="Q103" s="29"/>
      <c r="R103" s="29"/>
      <c r="S103" s="29"/>
      <c r="T103" s="29"/>
      <c r="U103" s="29"/>
    </row>
    <row r="104" spans="1:59">
      <c r="C104" s="29"/>
      <c r="D104" s="29"/>
      <c r="E104" s="29"/>
      <c r="F104" s="29"/>
      <c r="G104" s="29"/>
      <c r="H104" s="29"/>
      <c r="I104" s="29"/>
      <c r="J104" s="29"/>
      <c r="K104" s="29"/>
      <c r="L104" s="29"/>
      <c r="M104" s="29"/>
      <c r="N104" s="29"/>
      <c r="O104" s="29"/>
      <c r="P104" s="29"/>
      <c r="Q104" s="29"/>
      <c r="R104" s="29"/>
      <c r="S104" s="29"/>
      <c r="T104" s="29"/>
      <c r="U104" s="29"/>
    </row>
    <row r="105" spans="1:59">
      <c r="E105" s="25"/>
      <c r="F105" s="25"/>
      <c r="G105" s="104"/>
      <c r="K105" s="10"/>
    </row>
    <row r="106" spans="1:59">
      <c r="E106" s="25"/>
      <c r="F106" s="25"/>
      <c r="G106" s="104"/>
    </row>
    <row r="107" spans="1:59">
      <c r="E107" s="25"/>
      <c r="F107" s="25"/>
      <c r="G107" s="104"/>
    </row>
    <row r="108" spans="1:59">
      <c r="E108" s="25"/>
      <c r="F108" s="25"/>
      <c r="G108" s="104"/>
    </row>
    <row r="109" spans="1:59">
      <c r="E109" s="25"/>
      <c r="F109" s="25"/>
      <c r="G109" s="104"/>
    </row>
    <row r="110" spans="1:59">
      <c r="E110" s="25"/>
      <c r="F110" s="25"/>
      <c r="G110" s="104"/>
    </row>
    <row r="111" spans="1:59">
      <c r="E111" s="25"/>
      <c r="F111" s="25"/>
      <c r="G111" s="104"/>
      <c r="U111" s="308"/>
    </row>
    <row r="112" spans="1:59">
      <c r="E112" s="25"/>
      <c r="F112" s="25"/>
      <c r="G112" s="104"/>
    </row>
    <row r="113" spans="5:7">
      <c r="E113" s="25"/>
      <c r="F113" s="25"/>
      <c r="G113" s="104"/>
    </row>
    <row r="114" spans="5:7">
      <c r="E114" s="25"/>
      <c r="F114" s="25"/>
      <c r="G114" s="104"/>
    </row>
    <row r="115" spans="5:7">
      <c r="E115" s="25"/>
      <c r="F115" s="25"/>
      <c r="G115" s="104"/>
    </row>
    <row r="116" spans="5:7">
      <c r="E116" s="25"/>
      <c r="F116" s="25"/>
      <c r="G116" s="104"/>
    </row>
    <row r="117" spans="5:7">
      <c r="E117" s="25"/>
      <c r="F117" s="25"/>
      <c r="G117" s="104"/>
    </row>
    <row r="118" spans="5:7">
      <c r="E118" s="25"/>
      <c r="F118" s="25"/>
      <c r="G118" s="104"/>
    </row>
    <row r="119" spans="5:7">
      <c r="E119" s="25"/>
      <c r="F119" s="25"/>
      <c r="G119" s="104"/>
    </row>
    <row r="120" spans="5:7">
      <c r="E120" s="25"/>
      <c r="F120" s="25"/>
      <c r="G120" s="104"/>
    </row>
    <row r="121" spans="5:7">
      <c r="E121" s="25"/>
      <c r="F121" s="25"/>
      <c r="G121" s="104"/>
    </row>
    <row r="122" spans="5:7">
      <c r="E122" s="25"/>
      <c r="F122" s="25"/>
      <c r="G122" s="104"/>
    </row>
    <row r="123" spans="5:7">
      <c r="E123" s="25"/>
      <c r="F123" s="25"/>
      <c r="G123" s="104"/>
    </row>
    <row r="124" spans="5:7">
      <c r="E124" s="25"/>
      <c r="F124" s="25"/>
      <c r="G124" s="104"/>
    </row>
    <row r="125" spans="5:7">
      <c r="E125" s="25"/>
      <c r="F125" s="25"/>
      <c r="G125" s="104"/>
    </row>
    <row r="126" spans="5:7">
      <c r="E126" s="25"/>
      <c r="F126" s="25"/>
      <c r="G126" s="104"/>
    </row>
    <row r="127" spans="5:7">
      <c r="E127" s="25"/>
      <c r="F127" s="25"/>
      <c r="G127" s="104"/>
    </row>
    <row r="128" spans="5:7">
      <c r="E128" s="25"/>
      <c r="F128" s="25"/>
      <c r="G128" s="104"/>
    </row>
    <row r="129" spans="5:7">
      <c r="E129" s="25"/>
      <c r="F129" s="25"/>
      <c r="G129" s="104"/>
    </row>
    <row r="130" spans="5:7">
      <c r="E130" s="25"/>
      <c r="F130" s="25"/>
      <c r="G130" s="104"/>
    </row>
    <row r="131" spans="5:7">
      <c r="E131" s="25"/>
      <c r="F131" s="25"/>
      <c r="G131" s="104"/>
    </row>
    <row r="132" spans="5:7">
      <c r="E132" s="25"/>
      <c r="F132" s="25"/>
      <c r="G132" s="104"/>
    </row>
    <row r="133" spans="5:7">
      <c r="E133" s="25"/>
      <c r="F133" s="25"/>
      <c r="G133" s="104"/>
    </row>
    <row r="134" spans="5:7">
      <c r="E134" s="25"/>
      <c r="F134" s="25"/>
      <c r="G134" s="104"/>
    </row>
    <row r="135" spans="5:7">
      <c r="E135" s="25"/>
      <c r="F135" s="25"/>
      <c r="G135" s="104"/>
    </row>
    <row r="136" spans="5:7">
      <c r="E136" s="25"/>
      <c r="F136" s="25"/>
      <c r="G136" s="104"/>
    </row>
    <row r="137" spans="5:7">
      <c r="E137" s="25"/>
      <c r="F137" s="25"/>
      <c r="G137" s="104"/>
    </row>
    <row r="138" spans="5:7">
      <c r="E138" s="25"/>
      <c r="F138" s="25"/>
      <c r="G138" s="104"/>
    </row>
    <row r="139" spans="5:7">
      <c r="E139" s="25"/>
      <c r="F139" s="25"/>
      <c r="G139" s="104"/>
    </row>
    <row r="140" spans="5:7">
      <c r="E140" s="25"/>
      <c r="F140" s="25"/>
      <c r="G140" s="104"/>
    </row>
    <row r="141" spans="5:7">
      <c r="E141" s="25"/>
      <c r="F141" s="25"/>
      <c r="G141" s="104"/>
    </row>
    <row r="142" spans="5:7">
      <c r="E142" s="25"/>
      <c r="F142" s="25"/>
      <c r="G142" s="104"/>
    </row>
    <row r="143" spans="5:7">
      <c r="E143" s="25"/>
      <c r="F143" s="25"/>
      <c r="G143" s="104"/>
    </row>
    <row r="144" spans="5:7">
      <c r="E144" s="25"/>
      <c r="F144" s="25"/>
      <c r="G144" s="104"/>
    </row>
    <row r="145" spans="5:7">
      <c r="E145" s="25"/>
      <c r="F145" s="25"/>
      <c r="G145" s="104"/>
    </row>
    <row r="146" spans="5:7">
      <c r="E146" s="25"/>
      <c r="F146" s="25"/>
      <c r="G146" s="104"/>
    </row>
    <row r="147" spans="5:7">
      <c r="E147" s="25"/>
      <c r="F147" s="25"/>
      <c r="G147" s="104"/>
    </row>
    <row r="148" spans="5:7">
      <c r="E148" s="25"/>
      <c r="F148" s="25"/>
      <c r="G148" s="104"/>
    </row>
    <row r="149" spans="5:7">
      <c r="E149" s="25"/>
      <c r="F149" s="25"/>
      <c r="G149" s="104"/>
    </row>
    <row r="150" spans="5:7">
      <c r="E150" s="25"/>
      <c r="F150" s="25"/>
      <c r="G150" s="104"/>
    </row>
    <row r="151" spans="5:7">
      <c r="E151" s="25"/>
      <c r="F151" s="25"/>
      <c r="G151" s="104"/>
    </row>
    <row r="152" spans="5:7">
      <c r="E152" s="25"/>
      <c r="F152" s="25"/>
      <c r="G152" s="104"/>
    </row>
    <row r="153" spans="5:7">
      <c r="E153" s="25"/>
      <c r="F153" s="25"/>
      <c r="G153" s="104"/>
    </row>
    <row r="154" spans="5:7">
      <c r="E154" s="25"/>
      <c r="F154" s="25"/>
      <c r="G154" s="104"/>
    </row>
    <row r="155" spans="5:7">
      <c r="E155" s="25"/>
      <c r="F155" s="25"/>
      <c r="G155" s="104"/>
    </row>
    <row r="156" spans="5:7">
      <c r="E156" s="25"/>
      <c r="F156" s="25"/>
      <c r="G156" s="104"/>
    </row>
    <row r="157" spans="5:7">
      <c r="E157" s="25"/>
      <c r="F157" s="25"/>
      <c r="G157" s="104"/>
    </row>
    <row r="158" spans="5:7">
      <c r="E158" s="25"/>
      <c r="F158" s="25"/>
      <c r="G158" s="104"/>
    </row>
    <row r="159" spans="5:7">
      <c r="E159" s="25"/>
      <c r="F159" s="25"/>
      <c r="G159" s="104"/>
    </row>
    <row r="160" spans="5:7">
      <c r="E160" s="25"/>
      <c r="F160" s="25"/>
      <c r="G160" s="104"/>
    </row>
    <row r="161" spans="5:7">
      <c r="E161" s="25"/>
      <c r="F161" s="25"/>
      <c r="G161" s="104"/>
    </row>
    <row r="162" spans="5:7">
      <c r="E162" s="25"/>
      <c r="F162" s="25"/>
      <c r="G162" s="104"/>
    </row>
    <row r="163" spans="5:7">
      <c r="E163" s="25"/>
      <c r="F163" s="25"/>
      <c r="G163" s="104"/>
    </row>
    <row r="164" spans="5:7">
      <c r="E164" s="25"/>
      <c r="F164" s="25"/>
      <c r="G164" s="104"/>
    </row>
    <row r="165" spans="5:7">
      <c r="E165" s="25"/>
      <c r="F165" s="25"/>
      <c r="G165" s="104"/>
    </row>
    <row r="166" spans="5:7">
      <c r="E166" s="25"/>
      <c r="F166" s="25"/>
      <c r="G166" s="104"/>
    </row>
    <row r="167" spans="5:7">
      <c r="E167" s="25"/>
      <c r="F167" s="25"/>
      <c r="G167" s="104"/>
    </row>
    <row r="168" spans="5:7">
      <c r="E168" s="25"/>
      <c r="F168" s="25"/>
      <c r="G168" s="104"/>
    </row>
    <row r="169" spans="5:7">
      <c r="E169" s="25"/>
      <c r="F169" s="25"/>
      <c r="G169" s="104"/>
    </row>
    <row r="170" spans="5:7">
      <c r="E170" s="25"/>
      <c r="F170" s="25"/>
      <c r="G170" s="104"/>
    </row>
    <row r="171" spans="5:7">
      <c r="E171" s="25"/>
      <c r="F171" s="25"/>
      <c r="G171" s="104"/>
    </row>
    <row r="172" spans="5:7">
      <c r="E172" s="25"/>
      <c r="F172" s="25"/>
      <c r="G172" s="104"/>
    </row>
    <row r="173" spans="5:7">
      <c r="E173" s="25"/>
      <c r="F173" s="25"/>
      <c r="G173" s="104"/>
    </row>
    <row r="174" spans="5:7">
      <c r="E174" s="25"/>
      <c r="F174" s="25"/>
      <c r="G174" s="104"/>
    </row>
    <row r="175" spans="5:7">
      <c r="E175" s="25"/>
      <c r="F175" s="25"/>
      <c r="G175" s="104"/>
    </row>
    <row r="176" spans="5:7">
      <c r="E176" s="25"/>
      <c r="F176" s="25"/>
      <c r="G176" s="104"/>
    </row>
    <row r="177" spans="5:7">
      <c r="E177" s="25"/>
      <c r="F177" s="25"/>
      <c r="G177" s="104"/>
    </row>
    <row r="178" spans="5:7">
      <c r="E178" s="25"/>
      <c r="F178" s="25"/>
      <c r="G178" s="104"/>
    </row>
    <row r="179" spans="5:7">
      <c r="E179" s="25"/>
      <c r="F179" s="25"/>
      <c r="G179" s="104"/>
    </row>
    <row r="180" spans="5:7">
      <c r="E180" s="25"/>
      <c r="F180" s="25"/>
      <c r="G180" s="104"/>
    </row>
    <row r="181" spans="5:7">
      <c r="E181" s="25"/>
      <c r="F181" s="25"/>
      <c r="G181" s="104"/>
    </row>
    <row r="182" spans="5:7">
      <c r="E182" s="25"/>
      <c r="F182" s="25"/>
      <c r="G182" s="104"/>
    </row>
    <row r="183" spans="5:7">
      <c r="E183" s="25"/>
      <c r="F183" s="25"/>
      <c r="G183" s="104"/>
    </row>
    <row r="184" spans="5:7">
      <c r="E184" s="25"/>
      <c r="F184" s="25"/>
      <c r="G184" s="104"/>
    </row>
    <row r="185" spans="5:7">
      <c r="E185" s="25"/>
      <c r="F185" s="25"/>
      <c r="G185" s="104"/>
    </row>
    <row r="186" spans="5:7">
      <c r="E186" s="25"/>
      <c r="F186" s="25"/>
      <c r="G186" s="104"/>
    </row>
    <row r="187" spans="5:7">
      <c r="E187" s="25"/>
      <c r="F187" s="25"/>
      <c r="G187" s="104"/>
    </row>
    <row r="188" spans="5:7">
      <c r="E188" s="25"/>
      <c r="F188" s="25"/>
      <c r="G188" s="104"/>
    </row>
    <row r="189" spans="5:7">
      <c r="E189" s="25"/>
      <c r="F189" s="25"/>
      <c r="G189" s="104"/>
    </row>
    <row r="190" spans="5:7">
      <c r="E190" s="25"/>
      <c r="F190" s="25"/>
      <c r="G190" s="104"/>
    </row>
    <row r="191" spans="5:7">
      <c r="E191" s="25"/>
      <c r="F191" s="25"/>
      <c r="G191" s="104"/>
    </row>
    <row r="192" spans="5:7">
      <c r="E192" s="25"/>
      <c r="F192" s="25"/>
      <c r="G192" s="104"/>
    </row>
    <row r="193" spans="5:7">
      <c r="E193" s="25"/>
      <c r="F193" s="25"/>
      <c r="G193" s="104"/>
    </row>
    <row r="194" spans="5:7">
      <c r="E194" s="25"/>
      <c r="F194" s="25"/>
      <c r="G194" s="104"/>
    </row>
    <row r="195" spans="5:7">
      <c r="E195" s="25"/>
      <c r="F195" s="25"/>
      <c r="G195" s="104"/>
    </row>
    <row r="196" spans="5:7">
      <c r="E196" s="25"/>
      <c r="F196" s="25"/>
      <c r="G196" s="104"/>
    </row>
    <row r="197" spans="5:7">
      <c r="E197" s="25"/>
      <c r="F197" s="25"/>
      <c r="G197" s="104"/>
    </row>
    <row r="198" spans="5:7">
      <c r="E198" s="25"/>
      <c r="F198" s="25"/>
      <c r="G198" s="104"/>
    </row>
    <row r="199" spans="5:7">
      <c r="E199" s="25"/>
      <c r="F199" s="25"/>
      <c r="G199" s="104"/>
    </row>
    <row r="200" spans="5:7">
      <c r="E200" s="25"/>
      <c r="F200" s="25"/>
      <c r="G200" s="104"/>
    </row>
    <row r="201" spans="5:7">
      <c r="E201" s="25"/>
      <c r="F201" s="25"/>
      <c r="G201" s="104"/>
    </row>
    <row r="202" spans="5:7">
      <c r="E202" s="25"/>
      <c r="F202" s="25"/>
      <c r="G202" s="104"/>
    </row>
    <row r="203" spans="5:7">
      <c r="E203" s="25"/>
      <c r="F203" s="25"/>
      <c r="G203" s="104"/>
    </row>
    <row r="204" spans="5:7">
      <c r="E204" s="25"/>
      <c r="F204" s="25"/>
      <c r="G204" s="104"/>
    </row>
    <row r="205" spans="5:7">
      <c r="E205" s="25"/>
      <c r="F205" s="25"/>
      <c r="G205" s="104"/>
    </row>
    <row r="206" spans="5:7">
      <c r="E206" s="25"/>
      <c r="F206" s="25"/>
      <c r="G206" s="104"/>
    </row>
    <row r="207" spans="5:7">
      <c r="E207" s="25"/>
      <c r="F207" s="25"/>
      <c r="G207" s="104"/>
    </row>
    <row r="208" spans="5:7">
      <c r="E208" s="25"/>
      <c r="F208" s="25"/>
      <c r="G208" s="104"/>
    </row>
    <row r="209" spans="5:7">
      <c r="E209" s="25"/>
      <c r="F209" s="25"/>
      <c r="G209" s="104"/>
    </row>
    <row r="210" spans="5:7">
      <c r="E210" s="25"/>
      <c r="F210" s="25"/>
      <c r="G210" s="104"/>
    </row>
    <row r="211" spans="5:7">
      <c r="E211" s="25"/>
      <c r="F211" s="25"/>
      <c r="G211" s="104"/>
    </row>
    <row r="212" spans="5:7">
      <c r="E212" s="25"/>
      <c r="F212" s="25"/>
      <c r="G212" s="104"/>
    </row>
    <row r="213" spans="5:7">
      <c r="E213" s="25"/>
      <c r="F213" s="25"/>
      <c r="G213" s="104"/>
    </row>
    <row r="214" spans="5:7">
      <c r="E214" s="25"/>
      <c r="F214" s="25"/>
      <c r="G214" s="104"/>
    </row>
    <row r="215" spans="5:7">
      <c r="E215" s="25"/>
      <c r="F215" s="25"/>
      <c r="G215" s="104"/>
    </row>
    <row r="216" spans="5:7">
      <c r="E216" s="25"/>
      <c r="F216" s="25"/>
      <c r="G216" s="104"/>
    </row>
    <row r="217" spans="5:7">
      <c r="E217" s="25"/>
      <c r="F217" s="25"/>
      <c r="G217" s="104"/>
    </row>
    <row r="218" spans="5:7">
      <c r="E218" s="25"/>
      <c r="F218" s="25"/>
      <c r="G218" s="104"/>
    </row>
    <row r="219" spans="5:7">
      <c r="E219" s="25"/>
      <c r="F219" s="25"/>
      <c r="G219" s="104"/>
    </row>
    <row r="220" spans="5:7">
      <c r="E220" s="25"/>
      <c r="F220" s="25"/>
      <c r="G220" s="104"/>
    </row>
    <row r="221" spans="5:7">
      <c r="E221" s="25"/>
      <c r="F221" s="25"/>
      <c r="G221" s="104"/>
    </row>
    <row r="222" spans="5:7">
      <c r="E222" s="25"/>
      <c r="F222" s="25"/>
      <c r="G222" s="104"/>
    </row>
    <row r="223" spans="5:7">
      <c r="E223" s="25"/>
      <c r="F223" s="25"/>
      <c r="G223" s="104"/>
    </row>
    <row r="224" spans="5:7">
      <c r="E224" s="25"/>
      <c r="F224" s="25"/>
      <c r="G224" s="104"/>
    </row>
    <row r="225" spans="5:7">
      <c r="E225" s="25"/>
      <c r="F225" s="25"/>
      <c r="G225" s="104"/>
    </row>
    <row r="226" spans="5:7">
      <c r="E226" s="25"/>
      <c r="F226" s="25"/>
      <c r="G226" s="104"/>
    </row>
    <row r="227" spans="5:7">
      <c r="E227" s="25"/>
      <c r="F227" s="25"/>
      <c r="G227" s="104"/>
    </row>
    <row r="228" spans="5:7">
      <c r="E228" s="25"/>
      <c r="F228" s="25"/>
      <c r="G228" s="104"/>
    </row>
    <row r="229" spans="5:7">
      <c r="E229" s="25"/>
      <c r="F229" s="25"/>
      <c r="G229" s="104"/>
    </row>
    <row r="230" spans="5:7">
      <c r="E230" s="25"/>
      <c r="F230" s="25"/>
      <c r="G230" s="104"/>
    </row>
    <row r="231" spans="5:7">
      <c r="E231" s="25"/>
      <c r="F231" s="25"/>
      <c r="G231" s="104"/>
    </row>
    <row r="232" spans="5:7">
      <c r="E232" s="25"/>
      <c r="F232" s="25"/>
      <c r="G232" s="104"/>
    </row>
    <row r="233" spans="5:7">
      <c r="E233" s="25"/>
      <c r="F233" s="25"/>
      <c r="G233" s="104"/>
    </row>
    <row r="234" spans="5:7">
      <c r="E234" s="25"/>
      <c r="F234" s="25"/>
      <c r="G234" s="104"/>
    </row>
    <row r="235" spans="5:7">
      <c r="E235" s="25"/>
      <c r="F235" s="25"/>
      <c r="G235" s="104"/>
    </row>
    <row r="236" spans="5:7">
      <c r="E236" s="25"/>
      <c r="F236" s="25"/>
      <c r="G236" s="104"/>
    </row>
    <row r="237" spans="5:7">
      <c r="E237" s="25"/>
      <c r="F237" s="25"/>
      <c r="G237" s="104"/>
    </row>
    <row r="238" spans="5:7">
      <c r="E238" s="25"/>
      <c r="F238" s="25"/>
      <c r="G238" s="104"/>
    </row>
    <row r="239" spans="5:7">
      <c r="E239" s="25"/>
      <c r="F239" s="25"/>
      <c r="G239" s="104"/>
    </row>
    <row r="240" spans="5:7">
      <c r="E240" s="25"/>
      <c r="F240" s="25"/>
      <c r="G240" s="104"/>
    </row>
    <row r="241" spans="5:7">
      <c r="E241" s="25"/>
      <c r="F241" s="25"/>
      <c r="G241" s="104"/>
    </row>
    <row r="242" spans="5:7">
      <c r="E242" s="25"/>
      <c r="F242" s="25"/>
      <c r="G242" s="104"/>
    </row>
    <row r="243" spans="5:7">
      <c r="E243" s="25"/>
      <c r="F243" s="25"/>
      <c r="G243" s="104"/>
    </row>
    <row r="244" spans="5:7">
      <c r="E244" s="25"/>
      <c r="F244" s="25"/>
      <c r="G244" s="104"/>
    </row>
    <row r="245" spans="5:7">
      <c r="E245" s="25"/>
      <c r="F245" s="25"/>
      <c r="G245" s="104"/>
    </row>
    <row r="246" spans="5:7">
      <c r="E246" s="25"/>
      <c r="F246" s="25"/>
      <c r="G246" s="104"/>
    </row>
    <row r="247" spans="5:7">
      <c r="E247" s="25"/>
      <c r="F247" s="25"/>
      <c r="G247" s="104"/>
    </row>
    <row r="248" spans="5:7">
      <c r="E248" s="25"/>
      <c r="F248" s="25"/>
      <c r="G248" s="104"/>
    </row>
    <row r="249" spans="5:7">
      <c r="E249" s="25"/>
      <c r="F249" s="25"/>
      <c r="G249" s="104"/>
    </row>
    <row r="250" spans="5:7">
      <c r="E250" s="25"/>
      <c r="F250" s="25"/>
      <c r="G250" s="104"/>
    </row>
    <row r="251" spans="5:7">
      <c r="E251" s="25"/>
      <c r="F251" s="25"/>
      <c r="G251" s="104"/>
    </row>
    <row r="252" spans="5:7">
      <c r="E252" s="25"/>
      <c r="F252" s="25"/>
      <c r="G252" s="104"/>
    </row>
    <row r="253" spans="5:7">
      <c r="E253" s="25"/>
      <c r="F253" s="25"/>
      <c r="G253" s="104"/>
    </row>
    <row r="254" spans="5:7">
      <c r="E254" s="25"/>
      <c r="F254" s="25"/>
      <c r="G254" s="104"/>
    </row>
    <row r="255" spans="5:7">
      <c r="E255" s="25"/>
      <c r="F255" s="25"/>
      <c r="G255" s="104"/>
    </row>
    <row r="256" spans="5:7">
      <c r="E256" s="25"/>
      <c r="F256" s="25"/>
      <c r="G256" s="104"/>
    </row>
    <row r="257" spans="5:7">
      <c r="E257" s="25"/>
      <c r="F257" s="25"/>
      <c r="G257" s="104"/>
    </row>
    <row r="258" spans="5:7">
      <c r="E258" s="25"/>
      <c r="F258" s="25"/>
      <c r="G258" s="104"/>
    </row>
    <row r="259" spans="5:7">
      <c r="E259" s="25"/>
      <c r="F259" s="25"/>
      <c r="G259" s="104"/>
    </row>
    <row r="260" spans="5:7">
      <c r="E260" s="25"/>
      <c r="F260" s="25"/>
      <c r="G260" s="104"/>
    </row>
    <row r="261" spans="5:7">
      <c r="E261" s="25"/>
      <c r="F261" s="25"/>
      <c r="G261" s="104"/>
    </row>
    <row r="262" spans="5:7">
      <c r="E262" s="25"/>
      <c r="F262" s="25"/>
      <c r="G262" s="104"/>
    </row>
    <row r="263" spans="5:7">
      <c r="E263" s="25"/>
      <c r="F263" s="25"/>
      <c r="G263" s="104"/>
    </row>
    <row r="264" spans="5:7">
      <c r="E264" s="25"/>
      <c r="F264" s="25"/>
      <c r="G264" s="104"/>
    </row>
    <row r="265" spans="5:7">
      <c r="E265" s="25"/>
      <c r="F265" s="25"/>
      <c r="G265" s="104"/>
    </row>
    <row r="266" spans="5:7">
      <c r="E266" s="25"/>
      <c r="F266" s="25"/>
      <c r="G266" s="104"/>
    </row>
    <row r="267" spans="5:7">
      <c r="E267" s="25"/>
      <c r="F267" s="25"/>
      <c r="G267" s="104"/>
    </row>
    <row r="268" spans="5:7">
      <c r="E268" s="25"/>
      <c r="F268" s="25"/>
      <c r="G268" s="104"/>
    </row>
    <row r="269" spans="5:7">
      <c r="E269" s="25"/>
      <c r="F269" s="25"/>
      <c r="G269" s="104"/>
    </row>
    <row r="270" spans="5:7">
      <c r="E270" s="25"/>
      <c r="F270" s="25"/>
      <c r="G270" s="104"/>
    </row>
    <row r="271" spans="5:7">
      <c r="E271" s="25"/>
      <c r="F271" s="25"/>
      <c r="G271" s="104"/>
    </row>
    <row r="272" spans="5:7">
      <c r="E272" s="25"/>
      <c r="F272" s="25"/>
      <c r="G272" s="104"/>
    </row>
    <row r="273" spans="5:7">
      <c r="E273" s="25"/>
      <c r="F273" s="25"/>
      <c r="G273" s="104"/>
    </row>
    <row r="274" spans="5:7">
      <c r="E274" s="25"/>
      <c r="F274" s="25"/>
      <c r="G274" s="104"/>
    </row>
    <row r="275" spans="5:7">
      <c r="E275" s="25"/>
      <c r="F275" s="25"/>
      <c r="G275" s="104"/>
    </row>
    <row r="276" spans="5:7">
      <c r="E276" s="25"/>
      <c r="F276" s="25"/>
      <c r="G276" s="104"/>
    </row>
    <row r="277" spans="5:7">
      <c r="E277" s="25"/>
      <c r="F277" s="25"/>
      <c r="G277" s="104"/>
    </row>
    <row r="278" spans="5:7">
      <c r="E278" s="25"/>
      <c r="F278" s="25"/>
      <c r="G278" s="104"/>
    </row>
    <row r="279" spans="5:7">
      <c r="E279" s="25"/>
      <c r="F279" s="25"/>
      <c r="G279" s="104"/>
    </row>
    <row r="280" spans="5:7">
      <c r="E280" s="25"/>
      <c r="F280" s="25"/>
      <c r="G280" s="104"/>
    </row>
    <row r="281" spans="5:7">
      <c r="E281" s="25"/>
      <c r="F281" s="25"/>
      <c r="G281" s="104"/>
    </row>
    <row r="282" spans="5:7">
      <c r="E282" s="25"/>
      <c r="F282" s="25"/>
      <c r="G282" s="104"/>
    </row>
    <row r="283" spans="5:7">
      <c r="E283" s="25"/>
      <c r="F283" s="25"/>
      <c r="G283" s="104"/>
    </row>
    <row r="284" spans="5:7">
      <c r="E284" s="25"/>
      <c r="F284" s="25"/>
      <c r="G284" s="104"/>
    </row>
    <row r="285" spans="5:7">
      <c r="E285" s="25"/>
      <c r="F285" s="25"/>
      <c r="G285" s="104"/>
    </row>
    <row r="286" spans="5:7">
      <c r="E286" s="25"/>
      <c r="F286" s="25"/>
      <c r="G286" s="104"/>
    </row>
    <row r="287" spans="5:7">
      <c r="E287" s="25"/>
      <c r="F287" s="25"/>
      <c r="G287" s="104"/>
    </row>
    <row r="288" spans="5:7">
      <c r="E288" s="25"/>
      <c r="F288" s="25"/>
      <c r="G288" s="104"/>
    </row>
    <row r="289" spans="5:7">
      <c r="E289" s="25"/>
      <c r="F289" s="25"/>
      <c r="G289" s="104"/>
    </row>
    <row r="290" spans="5:7">
      <c r="E290" s="25"/>
      <c r="F290" s="25"/>
      <c r="G290" s="104"/>
    </row>
    <row r="291" spans="5:7">
      <c r="E291" s="25"/>
      <c r="F291" s="25"/>
      <c r="G291" s="104"/>
    </row>
    <row r="292" spans="5:7">
      <c r="E292" s="25"/>
      <c r="F292" s="25"/>
      <c r="G292" s="104"/>
    </row>
    <row r="293" spans="5:7">
      <c r="E293" s="25"/>
      <c r="F293" s="25"/>
      <c r="G293" s="104"/>
    </row>
    <row r="294" spans="5:7">
      <c r="E294" s="25"/>
      <c r="F294" s="25"/>
      <c r="G294" s="104"/>
    </row>
    <row r="295" spans="5:7">
      <c r="E295" s="25"/>
      <c r="F295" s="25"/>
      <c r="G295" s="104"/>
    </row>
    <row r="296" spans="5:7">
      <c r="E296" s="25"/>
      <c r="F296" s="25"/>
      <c r="G296" s="104"/>
    </row>
    <row r="297" spans="5:7">
      <c r="E297" s="25"/>
      <c r="F297" s="25"/>
      <c r="G297" s="104"/>
    </row>
    <row r="298" spans="5:7">
      <c r="E298" s="25"/>
      <c r="F298" s="25"/>
      <c r="G298" s="104"/>
    </row>
    <row r="299" spans="5:7">
      <c r="E299" s="25"/>
      <c r="F299" s="25"/>
      <c r="G299" s="104"/>
    </row>
    <row r="300" spans="5:7">
      <c r="E300" s="25"/>
      <c r="F300" s="25"/>
      <c r="G300" s="104"/>
    </row>
    <row r="301" spans="5:7">
      <c r="E301" s="25"/>
      <c r="F301" s="25"/>
      <c r="G301" s="104"/>
    </row>
    <row r="302" spans="5:7">
      <c r="E302" s="25"/>
      <c r="F302" s="25"/>
      <c r="G302" s="104"/>
    </row>
    <row r="303" spans="5:7">
      <c r="E303" s="25"/>
      <c r="F303" s="25"/>
      <c r="G303" s="104"/>
    </row>
    <row r="304" spans="5:7">
      <c r="E304" s="25"/>
      <c r="F304" s="25"/>
      <c r="G304" s="104"/>
    </row>
    <row r="305" spans="5:7">
      <c r="E305" s="25"/>
      <c r="F305" s="25"/>
      <c r="G305" s="104"/>
    </row>
    <row r="306" spans="5:7">
      <c r="E306" s="25"/>
      <c r="F306" s="25"/>
      <c r="G306" s="104"/>
    </row>
    <row r="307" spans="5:7">
      <c r="E307" s="25"/>
      <c r="F307" s="25"/>
      <c r="G307" s="104"/>
    </row>
    <row r="308" spans="5:7">
      <c r="E308" s="25"/>
      <c r="F308" s="25"/>
      <c r="G308" s="104"/>
    </row>
    <row r="309" spans="5:7">
      <c r="E309" s="25"/>
      <c r="F309" s="25"/>
      <c r="G309" s="104"/>
    </row>
    <row r="310" spans="5:7">
      <c r="E310" s="25"/>
      <c r="F310" s="25"/>
      <c r="G310" s="104"/>
    </row>
    <row r="311" spans="5:7">
      <c r="E311" s="25"/>
      <c r="F311" s="25"/>
      <c r="G311" s="104"/>
    </row>
    <row r="312" spans="5:7">
      <c r="E312" s="25"/>
      <c r="F312" s="25"/>
      <c r="G312" s="104"/>
    </row>
    <row r="313" spans="5:7">
      <c r="E313" s="25"/>
      <c r="F313" s="25"/>
      <c r="G313" s="104"/>
    </row>
    <row r="314" spans="5:7">
      <c r="E314" s="25"/>
      <c r="F314" s="25"/>
      <c r="G314" s="104"/>
    </row>
    <row r="315" spans="5:7">
      <c r="E315" s="25"/>
      <c r="F315" s="25"/>
      <c r="G315" s="104"/>
    </row>
    <row r="316" spans="5:7">
      <c r="E316" s="25"/>
      <c r="F316" s="25"/>
      <c r="G316" s="104"/>
    </row>
    <row r="317" spans="5:7">
      <c r="E317" s="25"/>
      <c r="F317" s="25"/>
      <c r="G317" s="104"/>
    </row>
    <row r="318" spans="5:7">
      <c r="E318" s="25"/>
      <c r="F318" s="25"/>
      <c r="G318" s="104"/>
    </row>
    <row r="319" spans="5:7">
      <c r="E319" s="25"/>
      <c r="F319" s="25"/>
      <c r="G319" s="104"/>
    </row>
    <row r="320" spans="5:7">
      <c r="E320" s="25"/>
      <c r="F320" s="25"/>
      <c r="G320" s="104"/>
    </row>
    <row r="321" spans="5:7">
      <c r="E321" s="25"/>
      <c r="F321" s="25"/>
      <c r="G321" s="104"/>
    </row>
    <row r="322" spans="5:7">
      <c r="E322" s="25"/>
      <c r="F322" s="25"/>
      <c r="G322" s="104"/>
    </row>
    <row r="323" spans="5:7">
      <c r="E323" s="25"/>
      <c r="F323" s="25"/>
      <c r="G323" s="104"/>
    </row>
    <row r="324" spans="5:7">
      <c r="E324" s="25"/>
      <c r="F324" s="25"/>
      <c r="G324" s="104"/>
    </row>
    <row r="325" spans="5:7">
      <c r="E325" s="25"/>
      <c r="F325" s="25"/>
      <c r="G325" s="104"/>
    </row>
    <row r="326" spans="5:7">
      <c r="E326" s="25"/>
      <c r="F326" s="25"/>
      <c r="G326" s="104"/>
    </row>
    <row r="327" spans="5:7">
      <c r="E327" s="25"/>
      <c r="F327" s="25"/>
      <c r="G327" s="104"/>
    </row>
    <row r="328" spans="5:7">
      <c r="E328" s="25"/>
      <c r="F328" s="25"/>
      <c r="G328" s="104"/>
    </row>
    <row r="329" spans="5:7">
      <c r="E329" s="25"/>
      <c r="F329" s="25"/>
      <c r="G329" s="104"/>
    </row>
    <row r="330" spans="5:7">
      <c r="E330" s="25"/>
      <c r="F330" s="25"/>
      <c r="G330" s="104"/>
    </row>
    <row r="331" spans="5:7">
      <c r="E331" s="25"/>
      <c r="F331" s="25"/>
      <c r="G331" s="104"/>
    </row>
    <row r="332" spans="5:7">
      <c r="E332" s="25"/>
      <c r="F332" s="25"/>
      <c r="G332" s="104"/>
    </row>
    <row r="333" spans="5:7">
      <c r="E333" s="25"/>
      <c r="F333" s="25"/>
      <c r="G333" s="104"/>
    </row>
    <row r="334" spans="5:7">
      <c r="E334" s="25"/>
      <c r="F334" s="25"/>
      <c r="G334" s="104"/>
    </row>
    <row r="335" spans="5:7">
      <c r="E335" s="25"/>
      <c r="F335" s="25"/>
      <c r="G335" s="104"/>
    </row>
    <row r="336" spans="5:7">
      <c r="E336" s="25"/>
      <c r="F336" s="25"/>
      <c r="G336" s="104"/>
    </row>
    <row r="337" spans="5:7">
      <c r="E337" s="25"/>
      <c r="F337" s="25"/>
      <c r="G337" s="104"/>
    </row>
    <row r="338" spans="5:7">
      <c r="E338" s="25"/>
      <c r="F338" s="25"/>
      <c r="G338" s="104"/>
    </row>
    <row r="339" spans="5:7">
      <c r="E339" s="25"/>
      <c r="F339" s="25"/>
      <c r="G339" s="104"/>
    </row>
    <row r="340" spans="5:7">
      <c r="E340" s="25"/>
      <c r="F340" s="25"/>
      <c r="G340" s="104"/>
    </row>
    <row r="341" spans="5:7">
      <c r="E341" s="25"/>
      <c r="F341" s="25"/>
      <c r="G341" s="104"/>
    </row>
    <row r="342" spans="5:7">
      <c r="E342" s="25"/>
      <c r="F342" s="25"/>
      <c r="G342" s="104"/>
    </row>
    <row r="343" spans="5:7">
      <c r="E343" s="25"/>
      <c r="F343" s="25"/>
      <c r="G343" s="104"/>
    </row>
    <row r="344" spans="5:7">
      <c r="E344" s="25"/>
      <c r="F344" s="25"/>
      <c r="G344" s="104"/>
    </row>
    <row r="345" spans="5:7">
      <c r="E345" s="25"/>
      <c r="F345" s="25"/>
      <c r="G345" s="104"/>
    </row>
    <row r="346" spans="5:7">
      <c r="E346" s="25"/>
      <c r="F346" s="25"/>
      <c r="G346" s="104"/>
    </row>
    <row r="347" spans="5:7">
      <c r="E347" s="25"/>
      <c r="F347" s="25"/>
      <c r="G347" s="104"/>
    </row>
    <row r="348" spans="5:7">
      <c r="E348" s="25"/>
      <c r="F348" s="25"/>
      <c r="G348" s="104"/>
    </row>
    <row r="349" spans="5:7">
      <c r="E349" s="25"/>
      <c r="F349" s="25"/>
      <c r="G349" s="104"/>
    </row>
    <row r="350" spans="5:7">
      <c r="E350" s="25"/>
      <c r="F350" s="25"/>
      <c r="G350" s="104"/>
    </row>
    <row r="351" spans="5:7">
      <c r="E351" s="25"/>
      <c r="F351" s="25"/>
      <c r="G351" s="104"/>
    </row>
    <row r="352" spans="5:7">
      <c r="E352" s="25"/>
      <c r="F352" s="25"/>
      <c r="G352" s="104"/>
    </row>
    <row r="353" spans="5:7">
      <c r="E353" s="25"/>
      <c r="F353" s="25"/>
      <c r="G353" s="104"/>
    </row>
    <row r="354" spans="5:7">
      <c r="E354" s="25"/>
      <c r="F354" s="25"/>
      <c r="G354" s="104"/>
    </row>
    <row r="355" spans="5:7">
      <c r="E355" s="25"/>
      <c r="F355" s="25"/>
      <c r="G355" s="104"/>
    </row>
    <row r="356" spans="5:7">
      <c r="E356" s="25"/>
      <c r="F356" s="25"/>
      <c r="G356" s="104"/>
    </row>
    <row r="357" spans="5:7">
      <c r="E357" s="25"/>
      <c r="F357" s="25"/>
      <c r="G357" s="104"/>
    </row>
    <row r="358" spans="5:7">
      <c r="E358" s="25"/>
      <c r="F358" s="25"/>
      <c r="G358" s="104"/>
    </row>
    <row r="359" spans="5:7">
      <c r="E359" s="25"/>
      <c r="F359" s="25"/>
      <c r="G359" s="104"/>
    </row>
    <row r="360" spans="5:7">
      <c r="E360" s="25"/>
      <c r="F360" s="25"/>
      <c r="G360" s="104"/>
    </row>
    <row r="361" spans="5:7">
      <c r="E361" s="25"/>
      <c r="F361" s="25"/>
      <c r="G361" s="104"/>
    </row>
    <row r="362" spans="5:7">
      <c r="E362" s="25"/>
      <c r="F362" s="25"/>
      <c r="G362" s="104"/>
    </row>
    <row r="363" spans="5:7">
      <c r="E363" s="25"/>
      <c r="F363" s="25"/>
      <c r="G363" s="104"/>
    </row>
    <row r="364" spans="5:7">
      <c r="E364" s="25"/>
      <c r="F364" s="25"/>
      <c r="G364" s="104"/>
    </row>
    <row r="365" spans="5:7">
      <c r="E365" s="25"/>
      <c r="F365" s="25"/>
      <c r="G365" s="104"/>
    </row>
    <row r="366" spans="5:7">
      <c r="E366" s="25"/>
      <c r="F366" s="25"/>
      <c r="G366" s="104"/>
    </row>
    <row r="367" spans="5:7">
      <c r="E367" s="25"/>
      <c r="F367" s="25"/>
      <c r="G367" s="104"/>
    </row>
    <row r="368" spans="5:7">
      <c r="E368" s="25"/>
      <c r="F368" s="25"/>
      <c r="G368" s="104"/>
    </row>
    <row r="369" spans="5:7">
      <c r="E369" s="25"/>
      <c r="F369" s="25"/>
      <c r="G369" s="104"/>
    </row>
    <row r="370" spans="5:7">
      <c r="E370" s="25"/>
      <c r="F370" s="25"/>
      <c r="G370" s="104"/>
    </row>
    <row r="371" spans="5:7">
      <c r="E371" s="25"/>
      <c r="F371" s="25"/>
      <c r="G371" s="104"/>
    </row>
    <row r="372" spans="5:7">
      <c r="E372" s="25"/>
      <c r="F372" s="25"/>
      <c r="G372" s="104"/>
    </row>
    <row r="373" spans="5:7">
      <c r="E373" s="25"/>
      <c r="F373" s="25"/>
      <c r="G373" s="104"/>
    </row>
    <row r="374" spans="5:7">
      <c r="E374" s="25"/>
      <c r="F374" s="25"/>
      <c r="G374" s="104"/>
    </row>
    <row r="375" spans="5:7">
      <c r="E375" s="25"/>
      <c r="F375" s="25"/>
      <c r="G375" s="104"/>
    </row>
    <row r="376" spans="5:7">
      <c r="E376" s="25"/>
      <c r="F376" s="25"/>
      <c r="G376" s="104"/>
    </row>
    <row r="377" spans="5:7">
      <c r="E377" s="25"/>
      <c r="F377" s="25"/>
      <c r="G377" s="104"/>
    </row>
    <row r="378" spans="5:7">
      <c r="E378" s="25"/>
      <c r="F378" s="25"/>
      <c r="G378" s="104"/>
    </row>
    <row r="379" spans="5:7">
      <c r="E379" s="25"/>
      <c r="F379" s="25"/>
      <c r="G379" s="104"/>
    </row>
    <row r="380" spans="5:7">
      <c r="E380" s="25"/>
      <c r="F380" s="25"/>
      <c r="G380" s="104"/>
    </row>
    <row r="381" spans="5:7">
      <c r="E381" s="25"/>
      <c r="F381" s="25"/>
      <c r="G381" s="104"/>
    </row>
    <row r="382" spans="5:7">
      <c r="E382" s="25"/>
      <c r="F382" s="25"/>
      <c r="G382" s="104"/>
    </row>
    <row r="383" spans="5:7">
      <c r="E383" s="25"/>
      <c r="F383" s="25"/>
      <c r="G383" s="104"/>
    </row>
    <row r="384" spans="5:7">
      <c r="E384" s="25"/>
      <c r="F384" s="25"/>
      <c r="G384" s="104"/>
    </row>
    <row r="385" spans="5:7">
      <c r="E385" s="25"/>
      <c r="F385" s="25"/>
      <c r="G385" s="104"/>
    </row>
    <row r="386" spans="5:7">
      <c r="E386" s="25"/>
      <c r="F386" s="25"/>
      <c r="G386" s="104"/>
    </row>
    <row r="387" spans="5:7">
      <c r="E387" s="25"/>
      <c r="F387" s="25"/>
      <c r="G387" s="104"/>
    </row>
    <row r="388" spans="5:7">
      <c r="E388" s="25"/>
      <c r="F388" s="25"/>
      <c r="G388" s="104"/>
    </row>
    <row r="389" spans="5:7">
      <c r="E389" s="25"/>
      <c r="F389" s="25"/>
      <c r="G389" s="104"/>
    </row>
    <row r="390" spans="5:7">
      <c r="E390" s="25"/>
      <c r="F390" s="25"/>
      <c r="G390" s="104"/>
    </row>
    <row r="391" spans="5:7">
      <c r="E391" s="25"/>
      <c r="F391" s="25"/>
      <c r="G391" s="104"/>
    </row>
    <row r="392" spans="5:7">
      <c r="E392" s="25"/>
      <c r="F392" s="25"/>
      <c r="G392" s="104"/>
    </row>
    <row r="393" spans="5:7">
      <c r="E393" s="25"/>
      <c r="F393" s="25"/>
      <c r="G393" s="104"/>
    </row>
    <row r="394" spans="5:7">
      <c r="E394" s="25"/>
      <c r="F394" s="25"/>
      <c r="G394" s="104"/>
    </row>
    <row r="395" spans="5:7">
      <c r="E395" s="25"/>
      <c r="F395" s="25"/>
      <c r="G395" s="104"/>
    </row>
    <row r="396" spans="5:7">
      <c r="E396" s="25"/>
      <c r="F396" s="25"/>
      <c r="G396" s="104"/>
    </row>
    <row r="397" spans="5:7">
      <c r="E397" s="25"/>
      <c r="F397" s="25"/>
      <c r="G397" s="104"/>
    </row>
    <row r="398" spans="5:7">
      <c r="E398" s="25"/>
      <c r="F398" s="25"/>
      <c r="G398" s="104"/>
    </row>
    <row r="399" spans="5:7">
      <c r="E399" s="25"/>
      <c r="F399" s="25"/>
      <c r="G399" s="104"/>
    </row>
    <row r="400" spans="5:7">
      <c r="E400" s="25"/>
      <c r="F400" s="25"/>
      <c r="G400" s="104"/>
    </row>
    <row r="401" spans="5:7">
      <c r="E401" s="25"/>
      <c r="F401" s="25"/>
      <c r="G401" s="104"/>
    </row>
    <row r="402" spans="5:7">
      <c r="E402" s="25"/>
      <c r="F402" s="25"/>
      <c r="G402" s="104"/>
    </row>
    <row r="403" spans="5:7">
      <c r="E403" s="25"/>
      <c r="F403" s="25"/>
      <c r="G403" s="104"/>
    </row>
    <row r="404" spans="5:7">
      <c r="E404" s="25"/>
      <c r="F404" s="25"/>
      <c r="G404" s="104"/>
    </row>
    <row r="405" spans="5:7">
      <c r="E405" s="25"/>
      <c r="F405" s="25"/>
      <c r="G405" s="104"/>
    </row>
    <row r="406" spans="5:7">
      <c r="E406" s="25"/>
      <c r="F406" s="25"/>
      <c r="G406" s="104"/>
    </row>
    <row r="407" spans="5:7">
      <c r="E407" s="25"/>
      <c r="F407" s="25"/>
      <c r="G407" s="104"/>
    </row>
    <row r="408" spans="5:7">
      <c r="E408" s="25"/>
      <c r="F408" s="25"/>
      <c r="G408" s="104"/>
    </row>
    <row r="409" spans="5:7">
      <c r="E409" s="25"/>
      <c r="F409" s="25"/>
      <c r="G409" s="104"/>
    </row>
    <row r="410" spans="5:7">
      <c r="E410" s="25"/>
      <c r="F410" s="25"/>
      <c r="G410" s="104"/>
    </row>
    <row r="411" spans="5:7">
      <c r="E411" s="25"/>
      <c r="F411" s="25"/>
      <c r="G411" s="104"/>
    </row>
    <row r="412" spans="5:7">
      <c r="E412" s="25"/>
      <c r="F412" s="25"/>
      <c r="G412" s="104"/>
    </row>
    <row r="413" spans="5:7">
      <c r="E413" s="25"/>
      <c r="F413" s="25"/>
      <c r="G413" s="104"/>
    </row>
    <row r="414" spans="5:7">
      <c r="E414" s="25"/>
      <c r="F414" s="25"/>
      <c r="G414" s="104"/>
    </row>
    <row r="415" spans="5:7">
      <c r="E415" s="25"/>
      <c r="F415" s="25"/>
      <c r="G415" s="104"/>
    </row>
    <row r="416" spans="5:7">
      <c r="E416" s="25"/>
      <c r="F416" s="25"/>
      <c r="G416" s="104"/>
    </row>
    <row r="417" spans="5:7">
      <c r="E417" s="25"/>
      <c r="F417" s="25"/>
      <c r="G417" s="104"/>
    </row>
    <row r="418" spans="5:7">
      <c r="E418" s="25"/>
      <c r="F418" s="25"/>
      <c r="G418" s="104"/>
    </row>
    <row r="419" spans="5:7">
      <c r="E419" s="25"/>
      <c r="F419" s="25"/>
      <c r="G419" s="104"/>
    </row>
    <row r="420" spans="5:7">
      <c r="E420" s="25"/>
      <c r="F420" s="25"/>
      <c r="G420" s="104"/>
    </row>
    <row r="421" spans="5:7">
      <c r="E421" s="25"/>
      <c r="F421" s="25"/>
      <c r="G421" s="104"/>
    </row>
    <row r="422" spans="5:7">
      <c r="E422" s="25"/>
      <c r="F422" s="25"/>
      <c r="G422" s="104"/>
    </row>
    <row r="423" spans="5:7">
      <c r="E423" s="25"/>
      <c r="F423" s="25"/>
      <c r="G423" s="104"/>
    </row>
    <row r="424" spans="5:7">
      <c r="E424" s="25"/>
      <c r="F424" s="25"/>
      <c r="G424" s="104"/>
    </row>
    <row r="425" spans="5:7">
      <c r="E425" s="25"/>
      <c r="F425" s="25"/>
      <c r="G425" s="104"/>
    </row>
    <row r="426" spans="5:7">
      <c r="E426" s="25"/>
      <c r="F426" s="25"/>
      <c r="G426" s="104"/>
    </row>
    <row r="427" spans="5:7">
      <c r="E427" s="25"/>
      <c r="F427" s="25"/>
      <c r="G427" s="104"/>
    </row>
    <row r="428" spans="5:7">
      <c r="E428" s="25"/>
      <c r="F428" s="25"/>
      <c r="G428" s="104"/>
    </row>
    <row r="429" spans="5:7">
      <c r="E429" s="25"/>
      <c r="F429" s="25"/>
      <c r="G429" s="104"/>
    </row>
    <row r="430" spans="5:7">
      <c r="E430" s="25"/>
      <c r="F430" s="25"/>
      <c r="G430" s="104"/>
    </row>
    <row r="431" spans="5:7">
      <c r="E431" s="25"/>
      <c r="F431" s="25"/>
      <c r="G431" s="104"/>
    </row>
    <row r="432" spans="5:7">
      <c r="E432" s="25"/>
      <c r="F432" s="25"/>
      <c r="G432" s="104"/>
    </row>
    <row r="433" spans="5:7">
      <c r="E433" s="25"/>
      <c r="F433" s="25"/>
      <c r="G433" s="104"/>
    </row>
    <row r="434" spans="5:7">
      <c r="E434" s="25"/>
      <c r="F434" s="25"/>
      <c r="G434" s="104"/>
    </row>
    <row r="435" spans="5:7">
      <c r="E435" s="25"/>
      <c r="F435" s="25"/>
      <c r="G435" s="104"/>
    </row>
    <row r="436" spans="5:7">
      <c r="E436" s="25"/>
      <c r="F436" s="25"/>
      <c r="G436" s="104"/>
    </row>
    <row r="437" spans="5:7">
      <c r="E437" s="25"/>
      <c r="F437" s="25"/>
      <c r="G437" s="104"/>
    </row>
    <row r="438" spans="5:7">
      <c r="E438" s="25"/>
      <c r="F438" s="25"/>
      <c r="G438" s="104"/>
    </row>
    <row r="439" spans="5:7">
      <c r="E439" s="25"/>
      <c r="F439" s="25"/>
      <c r="G439" s="104"/>
    </row>
    <row r="440" spans="5:7">
      <c r="E440" s="25"/>
      <c r="F440" s="25"/>
      <c r="G440" s="104"/>
    </row>
    <row r="441" spans="5:7">
      <c r="E441" s="25"/>
      <c r="F441" s="25"/>
      <c r="G441" s="104"/>
    </row>
    <row r="442" spans="5:7">
      <c r="E442" s="25"/>
      <c r="F442" s="25"/>
      <c r="G442" s="104"/>
    </row>
    <row r="443" spans="5:7">
      <c r="E443" s="25"/>
      <c r="F443" s="25"/>
      <c r="G443" s="104"/>
    </row>
    <row r="444" spans="5:7">
      <c r="E444" s="25"/>
      <c r="F444" s="25"/>
      <c r="G444" s="104"/>
    </row>
    <row r="445" spans="5:7">
      <c r="E445" s="25"/>
      <c r="F445" s="25"/>
      <c r="G445" s="104"/>
    </row>
    <row r="446" spans="5:7">
      <c r="E446" s="25"/>
      <c r="F446" s="25"/>
      <c r="G446" s="104"/>
    </row>
    <row r="447" spans="5:7">
      <c r="E447" s="25"/>
      <c r="F447" s="25"/>
      <c r="G447" s="104"/>
    </row>
    <row r="448" spans="5:7">
      <c r="E448" s="25"/>
      <c r="F448" s="25"/>
      <c r="G448" s="104"/>
    </row>
    <row r="449" spans="5:7">
      <c r="E449" s="25"/>
      <c r="F449" s="25"/>
      <c r="G449" s="104"/>
    </row>
    <row r="450" spans="5:7">
      <c r="E450" s="25"/>
      <c r="F450" s="25"/>
      <c r="G450" s="104"/>
    </row>
    <row r="451" spans="5:7">
      <c r="E451" s="25"/>
      <c r="F451" s="25"/>
      <c r="G451" s="104"/>
    </row>
    <row r="452" spans="5:7">
      <c r="E452" s="25"/>
      <c r="F452" s="25"/>
      <c r="G452" s="104"/>
    </row>
    <row r="453" spans="5:7">
      <c r="E453" s="25"/>
      <c r="F453" s="25"/>
      <c r="G453" s="104"/>
    </row>
    <row r="454" spans="5:7">
      <c r="E454" s="25"/>
      <c r="F454" s="25"/>
      <c r="G454" s="104"/>
    </row>
    <row r="455" spans="5:7">
      <c r="E455" s="25"/>
      <c r="F455" s="25"/>
      <c r="G455" s="104"/>
    </row>
    <row r="456" spans="5:7">
      <c r="E456" s="25"/>
      <c r="F456" s="25"/>
      <c r="G456" s="104"/>
    </row>
    <row r="457" spans="5:7">
      <c r="E457" s="25"/>
      <c r="F457" s="25"/>
      <c r="G457" s="104"/>
    </row>
    <row r="458" spans="5:7">
      <c r="E458" s="25"/>
      <c r="F458" s="25"/>
      <c r="G458" s="104"/>
    </row>
    <row r="459" spans="5:7">
      <c r="E459" s="25"/>
      <c r="F459" s="25"/>
      <c r="G459" s="104"/>
    </row>
    <row r="460" spans="5:7">
      <c r="E460" s="25"/>
      <c r="F460" s="25"/>
      <c r="G460" s="104"/>
    </row>
    <row r="461" spans="5:7">
      <c r="E461" s="25"/>
      <c r="F461" s="25"/>
      <c r="G461" s="104"/>
    </row>
    <row r="462" spans="5:7">
      <c r="E462" s="25"/>
      <c r="F462" s="25"/>
      <c r="G462" s="104"/>
    </row>
    <row r="463" spans="5:7">
      <c r="E463" s="25"/>
      <c r="F463" s="25"/>
      <c r="G463" s="104"/>
    </row>
    <row r="464" spans="5:7">
      <c r="E464" s="25"/>
      <c r="F464" s="25"/>
      <c r="G464" s="104"/>
    </row>
    <row r="465" spans="5:7">
      <c r="E465" s="25"/>
      <c r="F465" s="25"/>
      <c r="G465" s="104"/>
    </row>
    <row r="466" spans="5:7">
      <c r="E466" s="25"/>
      <c r="F466" s="25"/>
      <c r="G466" s="104"/>
    </row>
    <row r="467" spans="5:7">
      <c r="E467" s="25"/>
      <c r="F467" s="25"/>
      <c r="G467" s="104"/>
    </row>
    <row r="468" spans="5:7">
      <c r="E468" s="25"/>
      <c r="F468" s="25"/>
      <c r="G468" s="104"/>
    </row>
    <row r="469" spans="5:7">
      <c r="E469" s="25"/>
      <c r="F469" s="25"/>
      <c r="G469" s="104"/>
    </row>
    <row r="470" spans="5:7">
      <c r="E470" s="25"/>
      <c r="F470" s="25"/>
      <c r="G470" s="104"/>
    </row>
    <row r="471" spans="5:7">
      <c r="E471" s="25"/>
      <c r="F471" s="25"/>
      <c r="G471" s="104"/>
    </row>
    <row r="472" spans="5:7">
      <c r="E472" s="25"/>
      <c r="F472" s="25"/>
      <c r="G472" s="104"/>
    </row>
    <row r="473" spans="5:7">
      <c r="E473" s="25"/>
      <c r="F473" s="25"/>
      <c r="G473" s="104"/>
    </row>
    <row r="474" spans="5:7">
      <c r="E474" s="25"/>
      <c r="F474" s="25"/>
      <c r="G474" s="104"/>
    </row>
    <row r="475" spans="5:7">
      <c r="E475" s="25"/>
      <c r="F475" s="25"/>
      <c r="G475" s="104"/>
    </row>
    <row r="476" spans="5:7">
      <c r="E476" s="25"/>
      <c r="F476" s="25"/>
      <c r="G476" s="104"/>
    </row>
    <row r="477" spans="5:7">
      <c r="E477" s="25"/>
      <c r="F477" s="25"/>
      <c r="G477" s="104"/>
    </row>
    <row r="478" spans="5:7">
      <c r="E478" s="25"/>
      <c r="F478" s="25"/>
      <c r="G478" s="104"/>
    </row>
    <row r="479" spans="5:7">
      <c r="E479" s="25"/>
      <c r="F479" s="25"/>
      <c r="G479" s="104"/>
    </row>
    <row r="480" spans="5:7">
      <c r="E480" s="25"/>
      <c r="F480" s="25"/>
      <c r="G480" s="104"/>
    </row>
    <row r="481" spans="5:7">
      <c r="E481" s="25"/>
      <c r="F481" s="25"/>
      <c r="G481" s="104"/>
    </row>
    <row r="482" spans="5:7">
      <c r="E482" s="25"/>
      <c r="F482" s="25"/>
      <c r="G482" s="104"/>
    </row>
    <row r="483" spans="5:7">
      <c r="E483" s="25"/>
      <c r="F483" s="25"/>
      <c r="G483" s="104"/>
    </row>
    <row r="484" spans="5:7">
      <c r="E484" s="25"/>
      <c r="F484" s="25"/>
      <c r="G484" s="104"/>
    </row>
    <row r="485" spans="5:7">
      <c r="E485" s="25"/>
      <c r="F485" s="25"/>
      <c r="G485" s="104"/>
    </row>
    <row r="486" spans="5:7">
      <c r="E486" s="25"/>
      <c r="F486" s="25"/>
      <c r="G486" s="104"/>
    </row>
    <row r="487" spans="5:7">
      <c r="E487" s="25"/>
      <c r="F487" s="25"/>
      <c r="G487" s="104"/>
    </row>
    <row r="488" spans="5:7">
      <c r="E488" s="25"/>
      <c r="F488" s="25"/>
      <c r="G488" s="104"/>
    </row>
    <row r="489" spans="5:7">
      <c r="E489" s="25"/>
      <c r="F489" s="25"/>
      <c r="G489" s="104"/>
    </row>
    <row r="490" spans="5:7">
      <c r="E490" s="25"/>
      <c r="F490" s="25"/>
      <c r="G490" s="104"/>
    </row>
    <row r="491" spans="5:7">
      <c r="E491" s="25"/>
      <c r="F491" s="25"/>
      <c r="G491" s="104"/>
    </row>
    <row r="492" spans="5:7">
      <c r="E492" s="25"/>
      <c r="F492" s="25"/>
      <c r="G492" s="104"/>
    </row>
    <row r="493" spans="5:7">
      <c r="E493" s="25"/>
      <c r="F493" s="25"/>
      <c r="G493" s="104"/>
    </row>
    <row r="494" spans="5:7">
      <c r="E494" s="25"/>
      <c r="F494" s="25"/>
      <c r="G494" s="104"/>
    </row>
    <row r="495" spans="5:7">
      <c r="E495" s="25"/>
      <c r="F495" s="25"/>
      <c r="G495" s="104"/>
    </row>
    <row r="496" spans="5:7">
      <c r="E496" s="25"/>
      <c r="F496" s="25"/>
      <c r="G496" s="104"/>
    </row>
    <row r="497" spans="5:7">
      <c r="E497" s="25"/>
      <c r="F497" s="25"/>
      <c r="G497" s="104"/>
    </row>
    <row r="498" spans="5:7">
      <c r="E498" s="25"/>
      <c r="F498" s="25"/>
      <c r="G498" s="104"/>
    </row>
    <row r="499" spans="5:7">
      <c r="E499" s="25"/>
      <c r="F499" s="25"/>
      <c r="G499" s="104"/>
    </row>
    <row r="500" spans="5:7">
      <c r="E500" s="25"/>
      <c r="F500" s="25"/>
      <c r="G500" s="104"/>
    </row>
    <row r="501" spans="5:7">
      <c r="E501" s="25"/>
      <c r="F501" s="25"/>
      <c r="G501" s="104"/>
    </row>
    <row r="502" spans="5:7">
      <c r="E502" s="25"/>
      <c r="F502" s="25"/>
      <c r="G502" s="104"/>
    </row>
    <row r="503" spans="5:7">
      <c r="E503" s="25"/>
      <c r="F503" s="25"/>
      <c r="G503" s="104"/>
    </row>
    <row r="504" spans="5:7">
      <c r="E504" s="25"/>
      <c r="F504" s="25"/>
      <c r="G504" s="104"/>
    </row>
    <row r="505" spans="5:7">
      <c r="E505" s="25"/>
      <c r="F505" s="25"/>
      <c r="G505" s="104"/>
    </row>
    <row r="506" spans="5:7">
      <c r="E506" s="25"/>
      <c r="F506" s="25"/>
      <c r="G506" s="104"/>
    </row>
    <row r="507" spans="5:7">
      <c r="E507" s="25"/>
      <c r="F507" s="25"/>
      <c r="G507" s="104"/>
    </row>
    <row r="508" spans="5:7">
      <c r="E508" s="25"/>
      <c r="F508" s="25"/>
      <c r="G508" s="104"/>
    </row>
    <row r="509" spans="5:7">
      <c r="E509" s="25"/>
      <c r="F509" s="25"/>
      <c r="G509" s="104"/>
    </row>
    <row r="510" spans="5:7">
      <c r="E510" s="25"/>
      <c r="F510" s="25"/>
      <c r="G510" s="104"/>
    </row>
    <row r="511" spans="5:7">
      <c r="E511" s="25"/>
      <c r="F511" s="25"/>
      <c r="G511" s="104"/>
    </row>
    <row r="512" spans="5:7">
      <c r="E512" s="25"/>
      <c r="F512" s="25"/>
      <c r="G512" s="104"/>
    </row>
    <row r="513" spans="5:7">
      <c r="E513" s="25"/>
      <c r="F513" s="25"/>
      <c r="G513" s="104"/>
    </row>
    <row r="514" spans="5:7">
      <c r="E514" s="25"/>
      <c r="F514" s="25"/>
      <c r="G514" s="104"/>
    </row>
    <row r="515" spans="5:7">
      <c r="E515" s="25"/>
      <c r="F515" s="25"/>
      <c r="G515" s="104"/>
    </row>
    <row r="516" spans="5:7">
      <c r="E516" s="25"/>
      <c r="F516" s="25"/>
      <c r="G516" s="104"/>
    </row>
    <row r="517" spans="5:7">
      <c r="E517" s="25"/>
      <c r="F517" s="25"/>
      <c r="G517" s="104"/>
    </row>
    <row r="518" spans="5:7">
      <c r="E518" s="25"/>
      <c r="F518" s="25"/>
      <c r="G518" s="104"/>
    </row>
    <row r="519" spans="5:7">
      <c r="E519" s="25"/>
      <c r="F519" s="25"/>
      <c r="G519" s="104"/>
    </row>
    <row r="520" spans="5:7">
      <c r="E520" s="25"/>
      <c r="F520" s="25"/>
      <c r="G520" s="104"/>
    </row>
    <row r="521" spans="5:7">
      <c r="E521" s="25"/>
      <c r="F521" s="25"/>
      <c r="G521" s="104"/>
    </row>
    <row r="522" spans="5:7">
      <c r="E522" s="25"/>
      <c r="F522" s="25"/>
      <c r="G522" s="104"/>
    </row>
    <row r="523" spans="5:7">
      <c r="E523" s="25"/>
      <c r="F523" s="25"/>
      <c r="G523" s="104"/>
    </row>
    <row r="524" spans="5:7">
      <c r="E524" s="25"/>
      <c r="F524" s="25"/>
      <c r="G524" s="104"/>
    </row>
    <row r="525" spans="5:7">
      <c r="E525" s="25"/>
      <c r="F525" s="25"/>
      <c r="G525" s="104"/>
    </row>
    <row r="526" spans="5:7">
      <c r="E526" s="25"/>
      <c r="F526" s="25"/>
      <c r="G526" s="104"/>
    </row>
    <row r="527" spans="5:7">
      <c r="E527" s="25"/>
      <c r="F527" s="25"/>
      <c r="G527" s="104"/>
    </row>
    <row r="528" spans="5:7">
      <c r="E528" s="25"/>
      <c r="F528" s="25"/>
      <c r="G528" s="104"/>
    </row>
    <row r="529" spans="5:7">
      <c r="E529" s="25"/>
      <c r="F529" s="25"/>
      <c r="G529" s="104"/>
    </row>
    <row r="530" spans="5:7">
      <c r="E530" s="25"/>
      <c r="F530" s="25"/>
      <c r="G530" s="104"/>
    </row>
    <row r="531" spans="5:7">
      <c r="E531" s="25"/>
      <c r="F531" s="25"/>
      <c r="G531" s="104"/>
    </row>
    <row r="532" spans="5:7">
      <c r="E532" s="25"/>
      <c r="F532" s="25"/>
      <c r="G532" s="104"/>
    </row>
    <row r="533" spans="5:7">
      <c r="E533" s="25"/>
      <c r="F533" s="25"/>
      <c r="G533" s="104"/>
    </row>
    <row r="534" spans="5:7">
      <c r="E534" s="25"/>
      <c r="F534" s="25"/>
      <c r="G534" s="104"/>
    </row>
    <row r="535" spans="5:7">
      <c r="E535" s="25"/>
      <c r="F535" s="25"/>
      <c r="G535" s="104"/>
    </row>
    <row r="536" spans="5:7">
      <c r="E536" s="25"/>
      <c r="F536" s="25"/>
      <c r="G536" s="104"/>
    </row>
    <row r="537" spans="5:7">
      <c r="E537" s="25"/>
      <c r="F537" s="25"/>
      <c r="G537" s="104"/>
    </row>
    <row r="538" spans="5:7">
      <c r="E538" s="25"/>
      <c r="F538" s="25"/>
      <c r="G538" s="104"/>
    </row>
    <row r="539" spans="5:7">
      <c r="E539" s="25"/>
      <c r="F539" s="25"/>
      <c r="G539" s="104"/>
    </row>
    <row r="540" spans="5:7">
      <c r="E540" s="25"/>
      <c r="F540" s="25"/>
      <c r="G540" s="104"/>
    </row>
    <row r="541" spans="5:7">
      <c r="E541" s="25"/>
      <c r="F541" s="25"/>
      <c r="G541" s="104"/>
    </row>
    <row r="542" spans="5:7">
      <c r="E542" s="25"/>
      <c r="F542" s="25"/>
      <c r="G542" s="104"/>
    </row>
    <row r="543" spans="5:7">
      <c r="E543" s="25"/>
      <c r="F543" s="25"/>
      <c r="G543" s="104"/>
    </row>
    <row r="544" spans="5:7">
      <c r="E544" s="25"/>
      <c r="F544" s="25"/>
      <c r="G544" s="104"/>
    </row>
    <row r="545" spans="5:7">
      <c r="E545" s="25"/>
      <c r="F545" s="25"/>
      <c r="G545" s="104"/>
    </row>
    <row r="546" spans="5:7">
      <c r="E546" s="25"/>
      <c r="F546" s="25"/>
      <c r="G546" s="104"/>
    </row>
    <row r="547" spans="5:7">
      <c r="E547" s="25"/>
      <c r="F547" s="25"/>
      <c r="G547" s="104"/>
    </row>
    <row r="548" spans="5:7">
      <c r="E548" s="25"/>
      <c r="F548" s="25"/>
      <c r="G548" s="104"/>
    </row>
    <row r="549" spans="5:7">
      <c r="E549" s="25"/>
      <c r="F549" s="25"/>
      <c r="G549" s="104"/>
    </row>
    <row r="550" spans="5:7">
      <c r="E550" s="25"/>
      <c r="F550" s="25"/>
      <c r="G550" s="104"/>
    </row>
    <row r="551" spans="5:7">
      <c r="E551" s="25"/>
      <c r="F551" s="25"/>
      <c r="G551" s="104"/>
    </row>
    <row r="552" spans="5:7">
      <c r="E552" s="25"/>
      <c r="F552" s="25"/>
      <c r="G552" s="104"/>
    </row>
    <row r="553" spans="5:7">
      <c r="E553" s="25"/>
      <c r="F553" s="25"/>
      <c r="G553" s="104"/>
    </row>
    <row r="554" spans="5:7">
      <c r="E554" s="25"/>
      <c r="F554" s="25"/>
      <c r="G554" s="104"/>
    </row>
    <row r="555" spans="5:7">
      <c r="E555" s="25"/>
      <c r="F555" s="25"/>
      <c r="G555" s="104"/>
    </row>
    <row r="556" spans="5:7">
      <c r="E556" s="25"/>
      <c r="F556" s="25"/>
      <c r="G556" s="104"/>
    </row>
    <row r="557" spans="5:7">
      <c r="E557" s="25"/>
      <c r="F557" s="25"/>
      <c r="G557" s="104"/>
    </row>
    <row r="558" spans="5:7">
      <c r="E558" s="25"/>
      <c r="F558" s="25"/>
      <c r="G558" s="104"/>
    </row>
    <row r="559" spans="5:7">
      <c r="E559" s="25"/>
      <c r="F559" s="25"/>
      <c r="G559" s="104"/>
    </row>
    <row r="560" spans="5:7">
      <c r="E560" s="25"/>
      <c r="F560" s="25"/>
      <c r="G560" s="104"/>
    </row>
    <row r="561" spans="5:7">
      <c r="E561" s="25"/>
      <c r="F561" s="25"/>
      <c r="G561" s="104"/>
    </row>
    <row r="562" spans="5:7">
      <c r="E562" s="25"/>
      <c r="F562" s="25"/>
      <c r="G562" s="104"/>
    </row>
    <row r="563" spans="5:7">
      <c r="E563" s="25"/>
      <c r="F563" s="25"/>
      <c r="G563" s="104"/>
    </row>
    <row r="564" spans="5:7">
      <c r="E564" s="25"/>
      <c r="F564" s="25"/>
      <c r="G564" s="104"/>
    </row>
    <row r="565" spans="5:7">
      <c r="E565" s="25"/>
      <c r="F565" s="25"/>
      <c r="G565" s="104"/>
    </row>
    <row r="566" spans="5:7">
      <c r="E566" s="25"/>
      <c r="F566" s="25"/>
      <c r="G566" s="104"/>
    </row>
    <row r="567" spans="5:7">
      <c r="E567" s="25"/>
      <c r="F567" s="25"/>
      <c r="G567" s="104"/>
    </row>
    <row r="568" spans="5:7">
      <c r="E568" s="25"/>
      <c r="F568" s="25"/>
      <c r="G568" s="104"/>
    </row>
    <row r="569" spans="5:7">
      <c r="E569" s="25"/>
      <c r="F569" s="25"/>
      <c r="G569" s="104"/>
    </row>
    <row r="570" spans="5:7">
      <c r="E570" s="25"/>
      <c r="F570" s="25"/>
      <c r="G570" s="104"/>
    </row>
    <row r="571" spans="5:7">
      <c r="E571" s="25"/>
      <c r="F571" s="25"/>
      <c r="G571" s="104"/>
    </row>
    <row r="572" spans="5:7">
      <c r="E572" s="25"/>
      <c r="F572" s="25"/>
      <c r="G572" s="104"/>
    </row>
    <row r="573" spans="5:7">
      <c r="E573" s="25"/>
      <c r="F573" s="25"/>
      <c r="G573" s="104"/>
    </row>
    <row r="574" spans="5:7">
      <c r="E574" s="25"/>
      <c r="F574" s="25"/>
      <c r="G574" s="104"/>
    </row>
    <row r="575" spans="5:7">
      <c r="E575" s="25"/>
      <c r="F575" s="25"/>
      <c r="G575" s="104"/>
    </row>
    <row r="576" spans="5:7">
      <c r="E576" s="25"/>
      <c r="F576" s="25"/>
      <c r="G576" s="104"/>
    </row>
    <row r="577" spans="5:7">
      <c r="E577" s="25"/>
      <c r="F577" s="25"/>
      <c r="G577" s="104"/>
    </row>
    <row r="578" spans="5:7">
      <c r="E578" s="25"/>
      <c r="F578" s="25"/>
      <c r="G578" s="104"/>
    </row>
    <row r="579" spans="5:7">
      <c r="E579" s="25"/>
      <c r="F579" s="25"/>
      <c r="G579" s="104"/>
    </row>
    <row r="580" spans="5:7">
      <c r="E580" s="25"/>
      <c r="F580" s="25"/>
      <c r="G580" s="104"/>
    </row>
    <row r="581" spans="5:7">
      <c r="E581" s="25"/>
      <c r="F581" s="25"/>
      <c r="G581" s="104"/>
    </row>
    <row r="582" spans="5:7">
      <c r="E582" s="25"/>
      <c r="F582" s="25"/>
      <c r="G582" s="104"/>
    </row>
    <row r="583" spans="5:7">
      <c r="E583" s="25"/>
      <c r="F583" s="25"/>
      <c r="G583" s="104"/>
    </row>
    <row r="584" spans="5:7">
      <c r="E584" s="25"/>
      <c r="F584" s="25"/>
      <c r="G584" s="104"/>
    </row>
    <row r="585" spans="5:7">
      <c r="E585" s="25"/>
      <c r="F585" s="25"/>
      <c r="G585" s="104"/>
    </row>
    <row r="586" spans="5:7">
      <c r="E586" s="25"/>
      <c r="F586" s="25"/>
      <c r="G586" s="104"/>
    </row>
    <row r="587" spans="5:7">
      <c r="E587" s="25"/>
      <c r="F587" s="25"/>
      <c r="G587" s="104"/>
    </row>
    <row r="588" spans="5:7">
      <c r="E588" s="25"/>
      <c r="F588" s="25"/>
      <c r="G588" s="104"/>
    </row>
    <row r="589" spans="5:7">
      <c r="E589" s="25"/>
      <c r="F589" s="25"/>
      <c r="G589" s="104"/>
    </row>
    <row r="590" spans="5:7">
      <c r="E590" s="25"/>
      <c r="F590" s="25"/>
      <c r="G590" s="104"/>
    </row>
    <row r="591" spans="5:7">
      <c r="E591" s="25"/>
      <c r="F591" s="25"/>
      <c r="G591" s="104"/>
    </row>
    <row r="592" spans="5:7">
      <c r="E592" s="25"/>
      <c r="F592" s="25"/>
      <c r="G592" s="104"/>
    </row>
    <row r="593" spans="5:7">
      <c r="E593" s="25"/>
      <c r="F593" s="25"/>
      <c r="G593" s="104"/>
    </row>
    <row r="594" spans="5:7">
      <c r="E594" s="25"/>
      <c r="F594" s="25"/>
      <c r="G594" s="104"/>
    </row>
    <row r="595" spans="5:7">
      <c r="E595" s="25"/>
      <c r="F595" s="25"/>
      <c r="G595" s="104"/>
    </row>
    <row r="596" spans="5:7">
      <c r="E596" s="25"/>
      <c r="F596" s="25"/>
      <c r="G596" s="104"/>
    </row>
    <row r="597" spans="5:7">
      <c r="E597" s="25"/>
      <c r="F597" s="25"/>
      <c r="G597" s="104"/>
    </row>
    <row r="598" spans="5:7">
      <c r="E598" s="25"/>
      <c r="F598" s="25"/>
      <c r="G598" s="104"/>
    </row>
    <row r="599" spans="5:7">
      <c r="E599" s="25"/>
      <c r="F599" s="25"/>
      <c r="G599" s="104"/>
    </row>
    <row r="600" spans="5:7">
      <c r="E600" s="25"/>
      <c r="F600" s="25"/>
      <c r="G600" s="104"/>
    </row>
    <row r="601" spans="5:7">
      <c r="E601" s="25"/>
      <c r="F601" s="25"/>
      <c r="G601" s="104"/>
    </row>
    <row r="602" spans="5:7">
      <c r="E602" s="25"/>
      <c r="F602" s="25"/>
      <c r="G602" s="104"/>
    </row>
    <row r="603" spans="5:7">
      <c r="E603" s="25"/>
      <c r="F603" s="25"/>
      <c r="G603" s="104"/>
    </row>
    <row r="604" spans="5:7">
      <c r="E604" s="25"/>
      <c r="F604" s="25"/>
      <c r="G604" s="104"/>
    </row>
    <row r="605" spans="5:7">
      <c r="E605" s="25"/>
      <c r="F605" s="25"/>
      <c r="G605" s="104"/>
    </row>
    <row r="606" spans="5:7">
      <c r="E606" s="25"/>
      <c r="F606" s="25"/>
      <c r="G606" s="104"/>
    </row>
    <row r="607" spans="5:7">
      <c r="E607" s="25"/>
      <c r="F607" s="25"/>
      <c r="G607" s="104"/>
    </row>
    <row r="608" spans="5:7">
      <c r="E608" s="25"/>
      <c r="F608" s="25"/>
      <c r="G608" s="104"/>
    </row>
    <row r="609" spans="5:7">
      <c r="E609" s="25"/>
      <c r="F609" s="25"/>
      <c r="G609" s="104"/>
    </row>
    <row r="610" spans="5:7">
      <c r="E610" s="25"/>
      <c r="F610" s="25"/>
      <c r="G610" s="104"/>
    </row>
    <row r="611" spans="5:7">
      <c r="E611" s="25"/>
      <c r="F611" s="25"/>
      <c r="G611" s="104"/>
    </row>
    <row r="612" spans="5:7">
      <c r="E612" s="25"/>
      <c r="F612" s="25"/>
      <c r="G612" s="104"/>
    </row>
    <row r="613" spans="5:7">
      <c r="E613" s="25"/>
      <c r="F613" s="25"/>
      <c r="G613" s="104"/>
    </row>
    <row r="614" spans="5:7">
      <c r="E614" s="25"/>
      <c r="F614" s="25"/>
      <c r="G614" s="104"/>
    </row>
    <row r="615" spans="5:7">
      <c r="E615" s="25"/>
      <c r="F615" s="25"/>
      <c r="G615" s="104"/>
    </row>
    <row r="616" spans="5:7">
      <c r="E616" s="25"/>
      <c r="F616" s="25"/>
      <c r="G616" s="104"/>
    </row>
    <row r="617" spans="5:7">
      <c r="E617" s="25"/>
      <c r="F617" s="25"/>
      <c r="G617" s="104"/>
    </row>
    <row r="618" spans="5:7">
      <c r="E618" s="25"/>
      <c r="F618" s="25"/>
      <c r="G618" s="104"/>
    </row>
    <row r="619" spans="5:7">
      <c r="E619" s="25"/>
      <c r="F619" s="25"/>
      <c r="G619" s="104"/>
    </row>
    <row r="620" spans="5:7">
      <c r="E620" s="25"/>
      <c r="F620" s="25"/>
      <c r="G620" s="104"/>
    </row>
    <row r="621" spans="5:7">
      <c r="E621" s="25"/>
      <c r="F621" s="25"/>
      <c r="G621" s="104"/>
    </row>
    <row r="622" spans="5:7">
      <c r="E622" s="25"/>
      <c r="F622" s="25"/>
      <c r="G622" s="104"/>
    </row>
    <row r="623" spans="5:7">
      <c r="E623" s="25"/>
      <c r="F623" s="25"/>
      <c r="G623" s="104"/>
    </row>
    <row r="624" spans="5:7">
      <c r="E624" s="25"/>
      <c r="F624" s="25"/>
      <c r="G624" s="104"/>
    </row>
    <row r="625" spans="5:7">
      <c r="E625" s="25"/>
      <c r="F625" s="25"/>
      <c r="G625" s="104"/>
    </row>
    <row r="626" spans="5:7">
      <c r="E626" s="25"/>
      <c r="F626" s="25"/>
      <c r="G626" s="104"/>
    </row>
    <row r="627" spans="5:7">
      <c r="E627" s="25"/>
      <c r="F627" s="25"/>
      <c r="G627" s="104"/>
    </row>
    <row r="628" spans="5:7">
      <c r="E628" s="25"/>
      <c r="F628" s="25"/>
      <c r="G628" s="104"/>
    </row>
    <row r="629" spans="5:7">
      <c r="E629" s="25"/>
      <c r="F629" s="25"/>
      <c r="G629" s="104"/>
    </row>
    <row r="630" spans="5:7">
      <c r="E630" s="25"/>
      <c r="F630" s="25"/>
      <c r="G630" s="104"/>
    </row>
    <row r="631" spans="5:7">
      <c r="E631" s="25"/>
      <c r="F631" s="25"/>
      <c r="G631" s="104"/>
    </row>
    <row r="632" spans="5:7">
      <c r="E632" s="25"/>
      <c r="F632" s="25"/>
      <c r="G632" s="104"/>
    </row>
    <row r="633" spans="5:7">
      <c r="E633" s="25"/>
      <c r="F633" s="25"/>
      <c r="G633" s="104"/>
    </row>
    <row r="634" spans="5:7">
      <c r="E634" s="25"/>
      <c r="F634" s="25"/>
      <c r="G634" s="104"/>
    </row>
    <row r="635" spans="5:7">
      <c r="E635" s="25"/>
      <c r="F635" s="25"/>
      <c r="G635" s="104"/>
    </row>
    <row r="636" spans="5:7">
      <c r="E636" s="25"/>
      <c r="F636" s="25"/>
      <c r="G636" s="104"/>
    </row>
    <row r="637" spans="5:7">
      <c r="E637" s="25"/>
      <c r="F637" s="25"/>
      <c r="G637" s="104"/>
    </row>
    <row r="638" spans="5:7">
      <c r="E638" s="25"/>
      <c r="F638" s="25"/>
      <c r="G638" s="104"/>
    </row>
    <row r="639" spans="5:7">
      <c r="E639" s="25"/>
      <c r="F639" s="25"/>
      <c r="G639" s="104"/>
    </row>
    <row r="640" spans="5:7">
      <c r="E640" s="25"/>
      <c r="F640" s="25"/>
      <c r="G640" s="104"/>
    </row>
    <row r="641" spans="5:7">
      <c r="E641" s="25"/>
      <c r="F641" s="25"/>
      <c r="G641" s="104"/>
    </row>
    <row r="642" spans="5:7">
      <c r="E642" s="25"/>
      <c r="F642" s="25"/>
      <c r="G642" s="104"/>
    </row>
    <row r="643" spans="5:7">
      <c r="E643" s="25"/>
      <c r="F643" s="25"/>
      <c r="G643" s="104"/>
    </row>
    <row r="644" spans="5:7">
      <c r="E644" s="25"/>
      <c r="F644" s="25"/>
      <c r="G644" s="104"/>
    </row>
    <row r="645" spans="5:7">
      <c r="E645" s="25"/>
      <c r="F645" s="25"/>
      <c r="G645" s="104"/>
    </row>
    <row r="646" spans="5:7">
      <c r="E646" s="25"/>
      <c r="F646" s="25"/>
      <c r="G646" s="104"/>
    </row>
    <row r="647" spans="5:7">
      <c r="E647" s="25"/>
      <c r="F647" s="25"/>
      <c r="G647" s="104"/>
    </row>
    <row r="648" spans="5:7">
      <c r="E648" s="25"/>
      <c r="F648" s="25"/>
      <c r="G648" s="104"/>
    </row>
    <row r="649" spans="5:7">
      <c r="E649" s="25"/>
      <c r="F649" s="25"/>
      <c r="G649" s="104"/>
    </row>
    <row r="650" spans="5:7">
      <c r="E650" s="25"/>
      <c r="F650" s="25"/>
      <c r="G650" s="104"/>
    </row>
    <row r="651" spans="5:7">
      <c r="E651" s="25"/>
      <c r="F651" s="25"/>
      <c r="G651" s="104"/>
    </row>
    <row r="652" spans="5:7">
      <c r="E652" s="25"/>
      <c r="F652" s="25"/>
      <c r="G652" s="104"/>
    </row>
    <row r="653" spans="5:7">
      <c r="E653" s="25"/>
      <c r="F653" s="25"/>
      <c r="G653" s="104"/>
    </row>
    <row r="654" spans="5:7">
      <c r="E654" s="25"/>
      <c r="F654" s="25"/>
      <c r="G654" s="104"/>
    </row>
    <row r="655" spans="5:7">
      <c r="E655" s="25"/>
      <c r="F655" s="25"/>
      <c r="G655" s="104"/>
    </row>
    <row r="656" spans="5:7">
      <c r="E656" s="25"/>
      <c r="F656" s="25"/>
      <c r="G656" s="104"/>
    </row>
    <row r="657" spans="5:7">
      <c r="E657" s="25"/>
      <c r="F657" s="25"/>
      <c r="G657" s="104"/>
    </row>
    <row r="658" spans="5:7">
      <c r="E658" s="25"/>
      <c r="F658" s="25"/>
      <c r="G658" s="104"/>
    </row>
    <row r="659" spans="5:7">
      <c r="E659" s="25"/>
      <c r="F659" s="25"/>
      <c r="G659" s="104"/>
    </row>
    <row r="660" spans="5:7">
      <c r="E660" s="25"/>
      <c r="F660" s="25"/>
      <c r="G660" s="104"/>
    </row>
    <row r="661" spans="5:7">
      <c r="E661" s="25"/>
      <c r="F661" s="25"/>
      <c r="G661" s="104"/>
    </row>
    <row r="662" spans="5:7">
      <c r="E662" s="25"/>
      <c r="F662" s="25"/>
      <c r="G662" s="104"/>
    </row>
    <row r="663" spans="5:7">
      <c r="E663" s="25"/>
      <c r="F663" s="25"/>
      <c r="G663" s="104"/>
    </row>
    <row r="664" spans="5:7">
      <c r="E664" s="25"/>
      <c r="F664" s="25"/>
      <c r="G664" s="104"/>
    </row>
    <row r="665" spans="5:7">
      <c r="E665" s="25"/>
      <c r="F665" s="25"/>
      <c r="G665" s="104"/>
    </row>
    <row r="666" spans="5:7">
      <c r="E666" s="25"/>
      <c r="F666" s="25"/>
      <c r="G666" s="104"/>
    </row>
    <row r="667" spans="5:7">
      <c r="E667" s="25"/>
      <c r="F667" s="25"/>
      <c r="G667" s="104"/>
    </row>
    <row r="668" spans="5:7">
      <c r="E668" s="25"/>
      <c r="F668" s="25"/>
      <c r="G668" s="104"/>
    </row>
    <row r="669" spans="5:7">
      <c r="E669" s="25"/>
      <c r="F669" s="25"/>
      <c r="G669" s="104"/>
    </row>
    <row r="670" spans="5:7">
      <c r="E670" s="25"/>
      <c r="F670" s="25"/>
      <c r="G670" s="104"/>
    </row>
    <row r="671" spans="5:7">
      <c r="E671" s="25"/>
      <c r="F671" s="25"/>
      <c r="G671" s="104"/>
    </row>
    <row r="672" spans="5:7">
      <c r="E672" s="25"/>
      <c r="F672" s="25"/>
      <c r="G672" s="104"/>
    </row>
    <row r="673" spans="5:7">
      <c r="E673" s="25"/>
      <c r="F673" s="25"/>
      <c r="G673" s="104"/>
    </row>
    <row r="674" spans="5:7">
      <c r="E674" s="25"/>
      <c r="F674" s="25"/>
      <c r="G674" s="104"/>
    </row>
    <row r="675" spans="5:7">
      <c r="E675" s="25"/>
      <c r="F675" s="25"/>
      <c r="G675" s="104"/>
    </row>
    <row r="676" spans="5:7">
      <c r="E676" s="25"/>
      <c r="F676" s="25"/>
      <c r="G676" s="104"/>
    </row>
    <row r="677" spans="5:7">
      <c r="E677" s="25"/>
      <c r="F677" s="25"/>
      <c r="G677" s="104"/>
    </row>
    <row r="678" spans="5:7">
      <c r="E678" s="25"/>
      <c r="F678" s="25"/>
      <c r="G678" s="104"/>
    </row>
    <row r="679" spans="5:7">
      <c r="E679" s="25"/>
      <c r="F679" s="25"/>
      <c r="G679" s="104"/>
    </row>
    <row r="680" spans="5:7">
      <c r="E680" s="25"/>
      <c r="F680" s="25"/>
      <c r="G680" s="104"/>
    </row>
    <row r="681" spans="5:7">
      <c r="E681" s="25"/>
      <c r="F681" s="25"/>
      <c r="G681" s="104"/>
    </row>
    <row r="682" spans="5:7">
      <c r="E682" s="25"/>
      <c r="F682" s="25"/>
      <c r="G682" s="104"/>
    </row>
    <row r="683" spans="5:7">
      <c r="E683" s="25"/>
      <c r="F683" s="25"/>
      <c r="G683" s="104"/>
    </row>
    <row r="684" spans="5:7">
      <c r="E684" s="25"/>
      <c r="F684" s="25"/>
      <c r="G684" s="104"/>
    </row>
    <row r="685" spans="5:7">
      <c r="E685" s="25"/>
      <c r="F685" s="25"/>
      <c r="G685" s="104"/>
    </row>
    <row r="686" spans="5:7">
      <c r="E686" s="25"/>
      <c r="F686" s="25"/>
      <c r="G686" s="104"/>
    </row>
    <row r="687" spans="5:7">
      <c r="E687" s="25"/>
      <c r="F687" s="25"/>
      <c r="G687" s="104"/>
    </row>
    <row r="688" spans="5:7">
      <c r="E688" s="25"/>
      <c r="F688" s="25"/>
      <c r="G688" s="104"/>
    </row>
    <row r="689" spans="5:7">
      <c r="E689" s="25"/>
      <c r="F689" s="25"/>
      <c r="G689" s="104"/>
    </row>
    <row r="690" spans="5:7">
      <c r="E690" s="25"/>
      <c r="F690" s="25"/>
      <c r="G690" s="104"/>
    </row>
    <row r="691" spans="5:7">
      <c r="E691" s="25"/>
      <c r="F691" s="25"/>
      <c r="G691" s="104"/>
    </row>
    <row r="692" spans="5:7">
      <c r="E692" s="25"/>
      <c r="F692" s="25"/>
      <c r="G692" s="104"/>
    </row>
    <row r="693" spans="5:7">
      <c r="E693" s="25"/>
      <c r="F693" s="25"/>
      <c r="G693" s="104"/>
    </row>
    <row r="694" spans="5:7">
      <c r="E694" s="25"/>
      <c r="F694" s="25"/>
      <c r="G694" s="104"/>
    </row>
    <row r="695" spans="5:7">
      <c r="E695" s="25"/>
      <c r="F695" s="25"/>
      <c r="G695" s="104"/>
    </row>
    <row r="696" spans="5:7">
      <c r="E696" s="25"/>
      <c r="F696" s="25"/>
      <c r="G696" s="104"/>
    </row>
    <row r="697" spans="5:7">
      <c r="E697" s="25"/>
      <c r="F697" s="25"/>
      <c r="G697" s="104"/>
    </row>
    <row r="698" spans="5:7">
      <c r="E698" s="25"/>
      <c r="F698" s="25"/>
      <c r="G698" s="104"/>
    </row>
    <row r="699" spans="5:7">
      <c r="E699" s="25"/>
      <c r="F699" s="25"/>
      <c r="G699" s="104"/>
    </row>
    <row r="700" spans="5:7">
      <c r="E700" s="25"/>
      <c r="F700" s="25"/>
      <c r="G700" s="104"/>
    </row>
    <row r="701" spans="5:7">
      <c r="E701" s="25"/>
      <c r="F701" s="25"/>
      <c r="G701" s="104"/>
    </row>
    <row r="702" spans="5:7">
      <c r="E702" s="25"/>
      <c r="F702" s="25"/>
      <c r="G702" s="104"/>
    </row>
    <row r="703" spans="5:7">
      <c r="E703" s="25"/>
      <c r="F703" s="25"/>
      <c r="G703" s="104"/>
    </row>
    <row r="704" spans="5:7">
      <c r="E704" s="25"/>
      <c r="F704" s="25"/>
      <c r="G704" s="104"/>
    </row>
    <row r="705" spans="5:7">
      <c r="E705" s="25"/>
      <c r="F705" s="25"/>
      <c r="G705" s="104"/>
    </row>
    <row r="706" spans="5:7">
      <c r="E706" s="25"/>
      <c r="F706" s="25"/>
      <c r="G706" s="104"/>
    </row>
    <row r="707" spans="5:7">
      <c r="E707" s="25"/>
      <c r="F707" s="25"/>
      <c r="G707" s="104"/>
    </row>
    <row r="708" spans="5:7">
      <c r="E708" s="25"/>
      <c r="F708" s="25"/>
      <c r="G708" s="104"/>
    </row>
    <row r="709" spans="5:7">
      <c r="E709" s="25"/>
      <c r="F709" s="25"/>
      <c r="G709" s="104"/>
    </row>
    <row r="710" spans="5:7">
      <c r="E710" s="25"/>
      <c r="F710" s="25"/>
      <c r="G710" s="104"/>
    </row>
    <row r="711" spans="5:7">
      <c r="E711" s="25"/>
      <c r="F711" s="25"/>
      <c r="G711" s="104"/>
    </row>
    <row r="712" spans="5:7">
      <c r="E712" s="25"/>
      <c r="F712" s="25"/>
      <c r="G712" s="104"/>
    </row>
    <row r="713" spans="5:7">
      <c r="E713" s="25"/>
      <c r="F713" s="25"/>
      <c r="G713" s="104"/>
    </row>
    <row r="714" spans="5:7">
      <c r="E714" s="25"/>
      <c r="F714" s="25"/>
      <c r="G714" s="104"/>
    </row>
    <row r="715" spans="5:7">
      <c r="E715" s="25"/>
      <c r="F715" s="25"/>
      <c r="G715" s="104"/>
    </row>
    <row r="716" spans="5:7">
      <c r="E716" s="25"/>
      <c r="F716" s="25"/>
      <c r="G716" s="104"/>
    </row>
    <row r="717" spans="5:7">
      <c r="E717" s="25"/>
      <c r="F717" s="25"/>
      <c r="G717" s="104"/>
    </row>
    <row r="718" spans="5:7">
      <c r="E718" s="25"/>
      <c r="F718" s="25"/>
      <c r="G718" s="104"/>
    </row>
    <row r="719" spans="5:7">
      <c r="E719" s="25"/>
      <c r="F719" s="25"/>
      <c r="G719" s="104"/>
    </row>
    <row r="720" spans="5:7">
      <c r="E720" s="25"/>
      <c r="F720" s="25"/>
      <c r="G720" s="104"/>
    </row>
    <row r="721" spans="5:7">
      <c r="E721" s="25"/>
      <c r="F721" s="25"/>
      <c r="G721" s="104"/>
    </row>
    <row r="722" spans="5:7">
      <c r="E722" s="25"/>
      <c r="F722" s="25"/>
      <c r="G722" s="104"/>
    </row>
    <row r="723" spans="5:7">
      <c r="E723" s="25"/>
      <c r="F723" s="25"/>
      <c r="G723" s="104"/>
    </row>
    <row r="724" spans="5:7">
      <c r="E724" s="25"/>
      <c r="F724" s="25"/>
      <c r="G724" s="104"/>
    </row>
    <row r="725" spans="5:7">
      <c r="E725" s="25"/>
      <c r="F725" s="25"/>
      <c r="G725" s="104"/>
    </row>
    <row r="726" spans="5:7">
      <c r="E726" s="25"/>
      <c r="F726" s="25"/>
      <c r="G726" s="104"/>
    </row>
    <row r="727" spans="5:7">
      <c r="E727" s="25"/>
      <c r="F727" s="25"/>
      <c r="G727" s="104"/>
    </row>
    <row r="728" spans="5:7">
      <c r="E728" s="25"/>
      <c r="F728" s="25"/>
      <c r="G728" s="104"/>
    </row>
    <row r="729" spans="5:7">
      <c r="E729" s="25"/>
      <c r="F729" s="25"/>
      <c r="G729" s="104"/>
    </row>
    <row r="730" spans="5:7">
      <c r="E730" s="25"/>
      <c r="F730" s="25"/>
      <c r="G730" s="104"/>
    </row>
    <row r="731" spans="5:7">
      <c r="E731" s="25"/>
      <c r="F731" s="25"/>
      <c r="G731" s="104"/>
    </row>
    <row r="732" spans="5:7">
      <c r="E732" s="25"/>
      <c r="F732" s="25"/>
      <c r="G732" s="104"/>
    </row>
    <row r="733" spans="5:7">
      <c r="E733" s="25"/>
      <c r="F733" s="25"/>
      <c r="G733" s="104"/>
    </row>
    <row r="734" spans="5:7">
      <c r="E734" s="25"/>
      <c r="F734" s="25"/>
      <c r="G734" s="104"/>
    </row>
    <row r="735" spans="5:7">
      <c r="E735" s="25"/>
      <c r="F735" s="25"/>
      <c r="G735" s="104"/>
    </row>
    <row r="736" spans="5:7">
      <c r="E736" s="25"/>
      <c r="F736" s="25"/>
      <c r="G736" s="104"/>
    </row>
    <row r="737" spans="5:7">
      <c r="E737" s="25"/>
      <c r="F737" s="25"/>
      <c r="G737" s="104"/>
    </row>
    <row r="738" spans="5:7">
      <c r="E738" s="25"/>
      <c r="F738" s="25"/>
      <c r="G738" s="104"/>
    </row>
    <row r="739" spans="5:7">
      <c r="E739" s="25"/>
      <c r="F739" s="25"/>
      <c r="G739" s="104"/>
    </row>
    <row r="740" spans="5:7">
      <c r="E740" s="25"/>
      <c r="F740" s="25"/>
      <c r="G740" s="104"/>
    </row>
    <row r="741" spans="5:7">
      <c r="E741" s="25"/>
      <c r="F741" s="25"/>
      <c r="G741" s="104"/>
    </row>
    <row r="742" spans="5:7">
      <c r="E742" s="25"/>
      <c r="F742" s="25"/>
      <c r="G742" s="104"/>
    </row>
    <row r="743" spans="5:7">
      <c r="E743" s="25"/>
      <c r="F743" s="25"/>
      <c r="G743" s="104"/>
    </row>
    <row r="744" spans="5:7">
      <c r="E744" s="25"/>
      <c r="F744" s="25"/>
      <c r="G744" s="104"/>
    </row>
    <row r="745" spans="5:7">
      <c r="E745" s="25"/>
      <c r="F745" s="25"/>
      <c r="G745" s="104"/>
    </row>
    <row r="746" spans="5:7">
      <c r="E746" s="25"/>
      <c r="F746" s="25"/>
      <c r="G746" s="104"/>
    </row>
    <row r="747" spans="5:7">
      <c r="E747" s="25"/>
      <c r="F747" s="25"/>
      <c r="G747" s="104"/>
    </row>
    <row r="748" spans="5:7">
      <c r="E748" s="25"/>
      <c r="F748" s="25"/>
      <c r="G748" s="104"/>
    </row>
    <row r="749" spans="5:7">
      <c r="E749" s="25"/>
      <c r="F749" s="25"/>
      <c r="G749" s="104"/>
    </row>
    <row r="750" spans="5:7">
      <c r="E750" s="25"/>
      <c r="F750" s="25"/>
      <c r="G750" s="104"/>
    </row>
    <row r="751" spans="5:7">
      <c r="E751" s="25"/>
      <c r="F751" s="25"/>
      <c r="G751" s="104"/>
    </row>
    <row r="752" spans="5:7">
      <c r="E752" s="25"/>
      <c r="F752" s="25"/>
      <c r="G752" s="104"/>
    </row>
    <row r="753" spans="5:7">
      <c r="E753" s="25"/>
      <c r="F753" s="25"/>
      <c r="G753" s="104"/>
    </row>
    <row r="754" spans="5:7">
      <c r="E754" s="25"/>
      <c r="F754" s="25"/>
      <c r="G754" s="104"/>
    </row>
    <row r="755" spans="5:7">
      <c r="E755" s="25"/>
      <c r="F755" s="25"/>
      <c r="G755" s="104"/>
    </row>
    <row r="756" spans="5:7">
      <c r="E756" s="25"/>
      <c r="F756" s="25"/>
      <c r="G756" s="104"/>
    </row>
    <row r="757" spans="5:7">
      <c r="E757" s="25"/>
      <c r="F757" s="25"/>
      <c r="G757" s="104"/>
    </row>
    <row r="758" spans="5:7">
      <c r="E758" s="25"/>
      <c r="F758" s="25"/>
      <c r="G758" s="104"/>
    </row>
    <row r="759" spans="5:7">
      <c r="E759" s="25"/>
      <c r="F759" s="25"/>
      <c r="G759" s="104"/>
    </row>
    <row r="760" spans="5:7">
      <c r="E760" s="25"/>
      <c r="F760" s="25"/>
      <c r="G760" s="104"/>
    </row>
    <row r="761" spans="5:7">
      <c r="E761" s="25"/>
      <c r="F761" s="25"/>
      <c r="G761" s="104"/>
    </row>
    <row r="762" spans="5:7">
      <c r="E762" s="25"/>
      <c r="F762" s="25"/>
      <c r="G762" s="104"/>
    </row>
    <row r="763" spans="5:7">
      <c r="E763" s="25"/>
      <c r="F763" s="25"/>
      <c r="G763" s="104"/>
    </row>
    <row r="764" spans="5:7">
      <c r="E764" s="25"/>
      <c r="F764" s="25"/>
      <c r="G764" s="104"/>
    </row>
    <row r="765" spans="5:7">
      <c r="E765" s="25"/>
      <c r="F765" s="25"/>
      <c r="G765" s="104"/>
    </row>
    <row r="766" spans="5:7">
      <c r="E766" s="25"/>
      <c r="F766" s="25"/>
      <c r="G766" s="104"/>
    </row>
    <row r="767" spans="5:7">
      <c r="E767" s="25"/>
      <c r="F767" s="25"/>
      <c r="G767" s="104"/>
    </row>
    <row r="768" spans="5:7">
      <c r="E768" s="25"/>
      <c r="F768" s="25"/>
      <c r="G768" s="104"/>
    </row>
    <row r="769" spans="5:7">
      <c r="E769" s="25"/>
      <c r="F769" s="25"/>
      <c r="G769" s="104"/>
    </row>
    <row r="770" spans="5:7">
      <c r="E770" s="25"/>
      <c r="F770" s="25"/>
      <c r="G770" s="104"/>
    </row>
    <row r="771" spans="5:7">
      <c r="E771" s="25"/>
      <c r="F771" s="25"/>
      <c r="G771" s="104"/>
    </row>
    <row r="772" spans="5:7">
      <c r="E772" s="25"/>
      <c r="F772" s="25"/>
      <c r="G772" s="104"/>
    </row>
    <row r="773" spans="5:7">
      <c r="E773" s="25"/>
      <c r="F773" s="25"/>
      <c r="G773" s="104"/>
    </row>
    <row r="774" spans="5:7">
      <c r="E774" s="25"/>
      <c r="F774" s="25"/>
      <c r="G774" s="104"/>
    </row>
    <row r="775" spans="5:7">
      <c r="E775" s="25"/>
      <c r="F775" s="25"/>
      <c r="G775" s="104"/>
    </row>
    <row r="776" spans="5:7">
      <c r="E776" s="25"/>
      <c r="F776" s="25"/>
      <c r="G776" s="104"/>
    </row>
    <row r="777" spans="5:7">
      <c r="E777" s="25"/>
      <c r="F777" s="25"/>
      <c r="G777" s="104"/>
    </row>
    <row r="778" spans="5:7">
      <c r="E778" s="25"/>
      <c r="F778" s="25"/>
      <c r="G778" s="104"/>
    </row>
    <row r="779" spans="5:7">
      <c r="E779" s="25"/>
      <c r="F779" s="25"/>
      <c r="G779" s="104"/>
    </row>
    <row r="780" spans="5:7">
      <c r="E780" s="25"/>
      <c r="F780" s="25"/>
      <c r="G780" s="104"/>
    </row>
    <row r="781" spans="5:7">
      <c r="E781" s="25"/>
      <c r="F781" s="25"/>
      <c r="G781" s="104"/>
    </row>
    <row r="782" spans="5:7">
      <c r="E782" s="25"/>
      <c r="F782" s="25"/>
      <c r="G782" s="104"/>
    </row>
    <row r="783" spans="5:7">
      <c r="E783" s="25"/>
      <c r="F783" s="25"/>
      <c r="G783" s="104"/>
    </row>
    <row r="784" spans="5:7">
      <c r="E784" s="25"/>
      <c r="F784" s="25"/>
      <c r="G784" s="104"/>
    </row>
    <row r="785" spans="5:7">
      <c r="E785" s="25"/>
      <c r="F785" s="25"/>
      <c r="G785" s="104"/>
    </row>
    <row r="786" spans="5:7">
      <c r="E786" s="25"/>
      <c r="F786" s="25"/>
      <c r="G786" s="104"/>
    </row>
    <row r="787" spans="5:7">
      <c r="E787" s="25"/>
      <c r="F787" s="25"/>
      <c r="G787" s="104"/>
    </row>
    <row r="788" spans="5:7">
      <c r="E788" s="25"/>
      <c r="F788" s="25"/>
      <c r="G788" s="104"/>
    </row>
    <row r="789" spans="5:7">
      <c r="E789" s="25"/>
      <c r="F789" s="25"/>
      <c r="G789" s="104"/>
    </row>
    <row r="790" spans="5:7">
      <c r="E790" s="25"/>
      <c r="F790" s="25"/>
      <c r="G790" s="104"/>
    </row>
    <row r="791" spans="5:7">
      <c r="E791" s="25"/>
      <c r="F791" s="25"/>
      <c r="G791" s="104"/>
    </row>
    <row r="792" spans="5:7">
      <c r="E792" s="25"/>
      <c r="F792" s="25"/>
      <c r="G792" s="104"/>
    </row>
    <row r="793" spans="5:7">
      <c r="E793" s="25"/>
      <c r="F793" s="25"/>
      <c r="G793" s="104"/>
    </row>
    <row r="794" spans="5:7">
      <c r="E794" s="25"/>
      <c r="F794" s="25"/>
      <c r="G794" s="104"/>
    </row>
    <row r="795" spans="5:7">
      <c r="E795" s="25"/>
      <c r="F795" s="25"/>
      <c r="G795" s="104"/>
    </row>
    <row r="796" spans="5:7">
      <c r="E796" s="25"/>
      <c r="F796" s="25"/>
      <c r="G796" s="104"/>
    </row>
    <row r="797" spans="5:7">
      <c r="E797" s="25"/>
      <c r="F797" s="25"/>
      <c r="G797" s="104"/>
    </row>
    <row r="798" spans="5:7">
      <c r="E798" s="25"/>
      <c r="F798" s="25"/>
      <c r="G798" s="104"/>
    </row>
    <row r="799" spans="5:7">
      <c r="E799" s="25"/>
      <c r="F799" s="25"/>
      <c r="G799" s="104"/>
    </row>
    <row r="800" spans="5:7">
      <c r="E800" s="25"/>
      <c r="F800" s="25"/>
      <c r="G800" s="104"/>
    </row>
    <row r="801" spans="5:7">
      <c r="E801" s="25"/>
      <c r="F801" s="25"/>
      <c r="G801" s="104"/>
    </row>
    <row r="802" spans="5:7">
      <c r="E802" s="25"/>
      <c r="F802" s="25"/>
      <c r="G802" s="104"/>
    </row>
    <row r="803" spans="5:7">
      <c r="E803" s="25"/>
      <c r="F803" s="25"/>
      <c r="G803" s="104"/>
    </row>
    <row r="804" spans="5:7">
      <c r="E804" s="25"/>
      <c r="F804" s="25"/>
      <c r="G804" s="104"/>
    </row>
    <row r="805" spans="5:7">
      <c r="E805" s="25"/>
      <c r="F805" s="25"/>
      <c r="G805" s="104"/>
    </row>
    <row r="806" spans="5:7">
      <c r="E806" s="25"/>
      <c r="F806" s="25"/>
      <c r="G806" s="104"/>
    </row>
    <row r="807" spans="5:7">
      <c r="E807" s="25"/>
      <c r="F807" s="25"/>
      <c r="G807" s="104"/>
    </row>
    <row r="808" spans="5:7">
      <c r="E808" s="25"/>
      <c r="F808" s="25"/>
      <c r="G808" s="104"/>
    </row>
    <row r="809" spans="5:7">
      <c r="E809" s="25"/>
      <c r="F809" s="25"/>
      <c r="G809" s="104"/>
    </row>
    <row r="810" spans="5:7">
      <c r="E810" s="25"/>
      <c r="F810" s="25"/>
      <c r="G810" s="104"/>
    </row>
    <row r="811" spans="5:7">
      <c r="E811" s="25"/>
      <c r="F811" s="25"/>
      <c r="G811" s="104"/>
    </row>
    <row r="812" spans="5:7">
      <c r="E812" s="25"/>
      <c r="F812" s="25"/>
      <c r="G812" s="104"/>
    </row>
    <row r="813" spans="5:7">
      <c r="E813" s="25"/>
      <c r="F813" s="25"/>
      <c r="G813" s="104"/>
    </row>
    <row r="814" spans="5:7">
      <c r="E814" s="25"/>
      <c r="F814" s="25"/>
      <c r="G814" s="104"/>
    </row>
    <row r="815" spans="5:7">
      <c r="E815" s="25"/>
      <c r="F815" s="25"/>
      <c r="G815" s="104"/>
    </row>
    <row r="816" spans="5:7">
      <c r="E816" s="25"/>
      <c r="F816" s="25"/>
      <c r="G816" s="104"/>
    </row>
    <row r="817" spans="5:7">
      <c r="E817" s="25"/>
      <c r="F817" s="25"/>
      <c r="G817" s="104"/>
    </row>
    <row r="818" spans="5:7">
      <c r="E818" s="25"/>
      <c r="F818" s="25"/>
      <c r="G818" s="104"/>
    </row>
    <row r="819" spans="5:7">
      <c r="E819" s="25"/>
      <c r="F819" s="25"/>
      <c r="G819" s="104"/>
    </row>
    <row r="820" spans="5:7">
      <c r="E820" s="25"/>
      <c r="F820" s="25"/>
      <c r="G820" s="104"/>
    </row>
    <row r="821" spans="5:7">
      <c r="E821" s="25"/>
      <c r="F821" s="25"/>
      <c r="G821" s="104"/>
    </row>
    <row r="822" spans="5:7">
      <c r="E822" s="25"/>
      <c r="F822" s="25"/>
      <c r="G822" s="104"/>
    </row>
    <row r="823" spans="5:7">
      <c r="E823" s="25"/>
      <c r="F823" s="25"/>
      <c r="G823" s="104"/>
    </row>
    <row r="824" spans="5:7">
      <c r="E824" s="25"/>
      <c r="F824" s="25"/>
      <c r="G824" s="104"/>
    </row>
    <row r="825" spans="5:7">
      <c r="E825" s="25"/>
      <c r="F825" s="25"/>
      <c r="G825" s="104"/>
    </row>
    <row r="826" spans="5:7">
      <c r="E826" s="25"/>
      <c r="F826" s="25"/>
      <c r="G826" s="104"/>
    </row>
    <row r="827" spans="5:7">
      <c r="E827" s="25"/>
      <c r="F827" s="25"/>
      <c r="G827" s="104"/>
    </row>
    <row r="828" spans="5:7">
      <c r="E828" s="25"/>
      <c r="F828" s="25"/>
      <c r="G828" s="104"/>
    </row>
    <row r="829" spans="5:7">
      <c r="E829" s="25"/>
      <c r="F829" s="25"/>
      <c r="G829" s="104"/>
    </row>
    <row r="830" spans="5:7">
      <c r="E830" s="25"/>
      <c r="F830" s="25"/>
      <c r="G830" s="104"/>
    </row>
    <row r="831" spans="5:7">
      <c r="E831" s="25"/>
      <c r="F831" s="25"/>
      <c r="G831" s="104"/>
    </row>
    <row r="832" spans="5:7">
      <c r="E832" s="25"/>
      <c r="F832" s="25"/>
      <c r="G832" s="104"/>
    </row>
    <row r="833" spans="5:7">
      <c r="E833" s="25"/>
      <c r="F833" s="25"/>
      <c r="G833" s="104"/>
    </row>
    <row r="834" spans="5:7">
      <c r="E834" s="25"/>
      <c r="F834" s="25"/>
      <c r="G834" s="104"/>
    </row>
    <row r="835" spans="5:7">
      <c r="E835" s="25"/>
      <c r="F835" s="25"/>
      <c r="G835" s="104"/>
    </row>
    <row r="836" spans="5:7">
      <c r="E836" s="25"/>
      <c r="F836" s="25"/>
      <c r="G836" s="104"/>
    </row>
    <row r="837" spans="5:7">
      <c r="E837" s="25"/>
      <c r="F837" s="25"/>
      <c r="G837" s="104"/>
    </row>
    <row r="838" spans="5:7">
      <c r="E838" s="25"/>
      <c r="F838" s="25"/>
      <c r="G838" s="104"/>
    </row>
    <row r="839" spans="5:7">
      <c r="E839" s="25"/>
      <c r="F839" s="25"/>
      <c r="G839" s="104"/>
    </row>
    <row r="840" spans="5:7">
      <c r="E840" s="25"/>
      <c r="F840" s="25"/>
      <c r="G840" s="104"/>
    </row>
    <row r="841" spans="5:7">
      <c r="E841" s="25"/>
      <c r="F841" s="25"/>
      <c r="G841" s="104"/>
    </row>
    <row r="842" spans="5:7">
      <c r="E842" s="25"/>
      <c r="F842" s="25"/>
      <c r="G842" s="104"/>
    </row>
    <row r="843" spans="5:7">
      <c r="E843" s="25"/>
      <c r="F843" s="25"/>
      <c r="G843" s="104"/>
    </row>
    <row r="844" spans="5:7">
      <c r="E844" s="25"/>
      <c r="F844" s="25"/>
      <c r="G844" s="104"/>
    </row>
    <row r="845" spans="5:7">
      <c r="E845" s="25"/>
      <c r="F845" s="25"/>
      <c r="G845" s="104"/>
    </row>
    <row r="846" spans="5:7">
      <c r="E846" s="25"/>
      <c r="F846" s="25"/>
      <c r="G846" s="104"/>
    </row>
    <row r="847" spans="5:7">
      <c r="E847" s="25"/>
      <c r="F847" s="25"/>
      <c r="G847" s="104"/>
    </row>
    <row r="848" spans="5:7">
      <c r="E848" s="25"/>
      <c r="F848" s="25"/>
      <c r="G848" s="104"/>
    </row>
    <row r="849" spans="5:7">
      <c r="E849" s="25"/>
      <c r="F849" s="25"/>
      <c r="G849" s="104"/>
    </row>
    <row r="850" spans="5:7">
      <c r="E850" s="25"/>
      <c r="F850" s="25"/>
      <c r="G850" s="104"/>
    </row>
    <row r="851" spans="5:7">
      <c r="E851" s="25"/>
      <c r="F851" s="25"/>
      <c r="G851" s="104"/>
    </row>
    <row r="852" spans="5:7">
      <c r="E852" s="25"/>
      <c r="F852" s="25"/>
      <c r="G852" s="104"/>
    </row>
    <row r="853" spans="5:7">
      <c r="E853" s="25"/>
      <c r="F853" s="25"/>
      <c r="G853" s="104"/>
    </row>
    <row r="854" spans="5:7">
      <c r="E854" s="25"/>
      <c r="F854" s="25"/>
      <c r="G854" s="104"/>
    </row>
    <row r="855" spans="5:7">
      <c r="E855" s="25"/>
      <c r="F855" s="25"/>
      <c r="G855" s="104"/>
    </row>
    <row r="856" spans="5:7">
      <c r="E856" s="25"/>
      <c r="F856" s="25"/>
      <c r="G856" s="104"/>
    </row>
    <row r="857" spans="5:7">
      <c r="E857" s="25"/>
      <c r="F857" s="25"/>
      <c r="G857" s="104"/>
    </row>
    <row r="858" spans="5:7">
      <c r="E858" s="25"/>
      <c r="F858" s="25"/>
      <c r="G858" s="104"/>
    </row>
    <row r="859" spans="5:7">
      <c r="E859" s="25"/>
      <c r="F859" s="25"/>
      <c r="G859" s="104"/>
    </row>
    <row r="860" spans="5:7">
      <c r="E860" s="25"/>
      <c r="F860" s="25"/>
      <c r="G860" s="104"/>
    </row>
    <row r="861" spans="5:7">
      <c r="E861" s="25"/>
      <c r="F861" s="25"/>
      <c r="G861" s="104"/>
    </row>
    <row r="862" spans="5:7">
      <c r="E862" s="25"/>
      <c r="F862" s="25"/>
      <c r="G862" s="104"/>
    </row>
    <row r="863" spans="5:7">
      <c r="E863" s="25"/>
      <c r="F863" s="25"/>
      <c r="G863" s="104"/>
    </row>
    <row r="864" spans="5:7">
      <c r="E864" s="25"/>
      <c r="F864" s="25"/>
      <c r="G864" s="104"/>
    </row>
    <row r="865" spans="5:7">
      <c r="E865" s="25"/>
      <c r="F865" s="25"/>
      <c r="G865" s="104"/>
    </row>
    <row r="866" spans="5:7">
      <c r="E866" s="25"/>
      <c r="F866" s="25"/>
      <c r="G866" s="104"/>
    </row>
    <row r="867" spans="5:7">
      <c r="E867" s="25"/>
      <c r="F867" s="25"/>
      <c r="G867" s="104"/>
    </row>
    <row r="868" spans="5:7">
      <c r="E868" s="25"/>
      <c r="F868" s="25"/>
      <c r="G868" s="104"/>
    </row>
    <row r="869" spans="5:7">
      <c r="E869" s="25"/>
      <c r="F869" s="25"/>
      <c r="G869" s="104"/>
    </row>
    <row r="870" spans="5:7">
      <c r="E870" s="25"/>
      <c r="F870" s="25"/>
      <c r="G870" s="104"/>
    </row>
    <row r="871" spans="5:7">
      <c r="E871" s="25"/>
      <c r="F871" s="25"/>
      <c r="G871" s="104"/>
    </row>
    <row r="872" spans="5:7">
      <c r="E872" s="25"/>
      <c r="F872" s="25"/>
      <c r="G872" s="104"/>
    </row>
    <row r="873" spans="5:7">
      <c r="E873" s="25"/>
      <c r="F873" s="25"/>
      <c r="G873" s="104"/>
    </row>
    <row r="874" spans="5:7">
      <c r="E874" s="25"/>
      <c r="F874" s="25"/>
      <c r="G874" s="104"/>
    </row>
    <row r="875" spans="5:7">
      <c r="E875" s="25"/>
      <c r="F875" s="25"/>
      <c r="G875" s="104"/>
    </row>
    <row r="876" spans="5:7">
      <c r="E876" s="25"/>
      <c r="F876" s="25"/>
      <c r="G876" s="104"/>
    </row>
    <row r="877" spans="5:7">
      <c r="E877" s="25"/>
      <c r="F877" s="25"/>
      <c r="G877" s="104"/>
    </row>
    <row r="878" spans="5:7">
      <c r="E878" s="25"/>
      <c r="F878" s="25"/>
      <c r="G878" s="104"/>
    </row>
    <row r="879" spans="5:7">
      <c r="E879" s="25"/>
      <c r="F879" s="25"/>
      <c r="G879" s="104"/>
    </row>
    <row r="880" spans="5:7">
      <c r="E880" s="25"/>
      <c r="F880" s="25"/>
      <c r="G880" s="104"/>
    </row>
    <row r="881" spans="5:7">
      <c r="E881" s="25"/>
      <c r="F881" s="25"/>
      <c r="G881" s="104"/>
    </row>
    <row r="882" spans="5:7">
      <c r="E882" s="25"/>
      <c r="F882" s="25"/>
      <c r="G882" s="104"/>
    </row>
    <row r="883" spans="5:7">
      <c r="E883" s="25"/>
      <c r="F883" s="25"/>
      <c r="G883" s="104"/>
    </row>
    <row r="884" spans="5:7">
      <c r="E884" s="25"/>
      <c r="F884" s="25"/>
      <c r="G884" s="104"/>
    </row>
    <row r="885" spans="5:7">
      <c r="E885" s="25"/>
      <c r="F885" s="25"/>
      <c r="G885" s="104"/>
    </row>
    <row r="886" spans="5:7">
      <c r="E886" s="25"/>
      <c r="F886" s="25"/>
      <c r="G886" s="104"/>
    </row>
    <row r="887" spans="5:7">
      <c r="E887" s="25"/>
      <c r="F887" s="25"/>
      <c r="G887" s="104"/>
    </row>
    <row r="888" spans="5:7">
      <c r="E888" s="25"/>
      <c r="F888" s="25"/>
      <c r="G888" s="104"/>
    </row>
    <row r="889" spans="5:7">
      <c r="E889" s="25"/>
      <c r="F889" s="25"/>
      <c r="G889" s="104"/>
    </row>
    <row r="890" spans="5:7">
      <c r="E890" s="25"/>
      <c r="F890" s="25"/>
      <c r="G890" s="104"/>
    </row>
    <row r="891" spans="5:7">
      <c r="E891" s="25"/>
      <c r="F891" s="25"/>
      <c r="G891" s="104"/>
    </row>
    <row r="892" spans="5:7">
      <c r="E892" s="25"/>
      <c r="F892" s="25"/>
      <c r="G892" s="104"/>
    </row>
    <row r="893" spans="5:7">
      <c r="E893" s="25"/>
      <c r="F893" s="25"/>
      <c r="G893" s="104"/>
    </row>
    <row r="894" spans="5:7">
      <c r="E894" s="25"/>
      <c r="F894" s="25"/>
      <c r="G894" s="104"/>
    </row>
    <row r="895" spans="5:7">
      <c r="E895" s="25"/>
      <c r="F895" s="25"/>
      <c r="G895" s="104"/>
    </row>
    <row r="896" spans="5:7">
      <c r="E896" s="25"/>
      <c r="F896" s="25"/>
      <c r="G896" s="104"/>
    </row>
    <row r="897" spans="5:7">
      <c r="E897" s="25"/>
      <c r="F897" s="25"/>
      <c r="G897" s="104"/>
    </row>
    <row r="898" spans="5:7">
      <c r="E898" s="25"/>
      <c r="F898" s="25"/>
      <c r="G898" s="104"/>
    </row>
    <row r="899" spans="5:7">
      <c r="E899" s="25"/>
      <c r="F899" s="25"/>
      <c r="G899" s="104"/>
    </row>
    <row r="900" spans="5:7">
      <c r="E900" s="25"/>
      <c r="F900" s="25"/>
      <c r="G900" s="104"/>
    </row>
    <row r="901" spans="5:7">
      <c r="E901" s="25"/>
      <c r="F901" s="25"/>
      <c r="G901" s="104"/>
    </row>
    <row r="902" spans="5:7">
      <c r="E902" s="25"/>
      <c r="F902" s="25"/>
      <c r="G902" s="104"/>
    </row>
    <row r="903" spans="5:7">
      <c r="E903" s="25"/>
      <c r="F903" s="25"/>
      <c r="G903" s="104"/>
    </row>
    <row r="904" spans="5:7">
      <c r="E904" s="25"/>
      <c r="F904" s="25"/>
      <c r="G904" s="104"/>
    </row>
    <row r="905" spans="5:7">
      <c r="E905" s="25"/>
      <c r="F905" s="25"/>
      <c r="G905" s="104"/>
    </row>
    <row r="906" spans="5:7">
      <c r="E906" s="25"/>
      <c r="F906" s="25"/>
      <c r="G906" s="104"/>
    </row>
    <row r="907" spans="5:7">
      <c r="E907" s="25"/>
      <c r="F907" s="25"/>
      <c r="G907" s="104"/>
    </row>
    <row r="908" spans="5:7">
      <c r="E908" s="25"/>
      <c r="F908" s="25"/>
      <c r="G908" s="104"/>
    </row>
    <row r="909" spans="5:7">
      <c r="E909" s="25"/>
      <c r="F909" s="25"/>
      <c r="G909" s="104"/>
    </row>
    <row r="910" spans="5:7">
      <c r="E910" s="25"/>
      <c r="F910" s="25"/>
      <c r="G910" s="104"/>
    </row>
    <row r="911" spans="5:7">
      <c r="E911" s="25"/>
      <c r="F911" s="25"/>
      <c r="G911" s="104"/>
    </row>
    <row r="912" spans="5:7">
      <c r="E912" s="25"/>
      <c r="F912" s="25"/>
      <c r="G912" s="104"/>
    </row>
    <row r="913" spans="5:7">
      <c r="E913" s="25"/>
      <c r="F913" s="25"/>
      <c r="G913" s="104"/>
    </row>
    <row r="914" spans="5:7">
      <c r="E914" s="25"/>
      <c r="F914" s="25"/>
      <c r="G914" s="104"/>
    </row>
    <row r="915" spans="5:7">
      <c r="E915" s="25"/>
      <c r="F915" s="25"/>
      <c r="G915" s="104"/>
    </row>
    <row r="916" spans="5:7">
      <c r="E916" s="25"/>
      <c r="F916" s="25"/>
      <c r="G916" s="104"/>
    </row>
    <row r="917" spans="5:7">
      <c r="E917" s="25"/>
      <c r="F917" s="25"/>
      <c r="G917" s="104"/>
    </row>
    <row r="918" spans="5:7">
      <c r="E918" s="25"/>
      <c r="F918" s="25"/>
      <c r="G918" s="104"/>
    </row>
    <row r="919" spans="5:7">
      <c r="E919" s="25"/>
      <c r="F919" s="25"/>
      <c r="G919" s="104"/>
    </row>
    <row r="920" spans="5:7">
      <c r="E920" s="25"/>
      <c r="F920" s="25"/>
      <c r="G920" s="104"/>
    </row>
    <row r="921" spans="5:7">
      <c r="E921" s="25"/>
      <c r="F921" s="25"/>
      <c r="G921" s="104"/>
    </row>
    <row r="922" spans="5:7">
      <c r="E922" s="25"/>
      <c r="F922" s="25"/>
      <c r="G922" s="104"/>
    </row>
    <row r="923" spans="5:7">
      <c r="E923" s="25"/>
      <c r="F923" s="25"/>
      <c r="G923" s="104"/>
    </row>
    <row r="924" spans="5:7">
      <c r="E924" s="25"/>
      <c r="F924" s="25"/>
      <c r="G924" s="104"/>
    </row>
    <row r="925" spans="5:7">
      <c r="E925" s="25"/>
      <c r="F925" s="25"/>
      <c r="G925" s="104"/>
    </row>
    <row r="926" spans="5:7">
      <c r="E926" s="25"/>
      <c r="F926" s="25"/>
      <c r="G926" s="104"/>
    </row>
    <row r="927" spans="5:7">
      <c r="E927" s="25"/>
      <c r="F927" s="25"/>
      <c r="G927" s="104"/>
    </row>
    <row r="928" spans="5:7">
      <c r="E928" s="25"/>
      <c r="F928" s="25"/>
      <c r="G928" s="104"/>
    </row>
    <row r="929" spans="5:7">
      <c r="E929" s="25"/>
      <c r="F929" s="25"/>
      <c r="G929" s="104"/>
    </row>
    <row r="930" spans="5:7">
      <c r="E930" s="25"/>
      <c r="F930" s="25"/>
      <c r="G930" s="104"/>
    </row>
    <row r="931" spans="5:7">
      <c r="E931" s="25"/>
      <c r="F931" s="25"/>
      <c r="G931" s="104"/>
    </row>
    <row r="932" spans="5:7">
      <c r="E932" s="25"/>
      <c r="F932" s="25"/>
      <c r="G932" s="104"/>
    </row>
    <row r="933" spans="5:7">
      <c r="E933" s="25"/>
      <c r="F933" s="25"/>
      <c r="G933" s="104"/>
    </row>
    <row r="934" spans="5:7">
      <c r="E934" s="25"/>
      <c r="F934" s="25"/>
      <c r="G934" s="104"/>
    </row>
    <row r="935" spans="5:7">
      <c r="E935" s="25"/>
      <c r="F935" s="25"/>
      <c r="G935" s="104"/>
    </row>
    <row r="936" spans="5:7">
      <c r="E936" s="25"/>
      <c r="F936" s="25"/>
      <c r="G936" s="104"/>
    </row>
    <row r="937" spans="5:7">
      <c r="E937" s="25"/>
      <c r="F937" s="25"/>
      <c r="G937" s="104"/>
    </row>
    <row r="938" spans="5:7">
      <c r="E938" s="25"/>
      <c r="F938" s="25"/>
      <c r="G938" s="104"/>
    </row>
    <row r="939" spans="5:7">
      <c r="E939" s="25"/>
      <c r="F939" s="25"/>
      <c r="G939" s="104"/>
    </row>
    <row r="940" spans="5:7">
      <c r="E940" s="25"/>
      <c r="F940" s="25"/>
      <c r="G940" s="104"/>
    </row>
    <row r="941" spans="5:7">
      <c r="E941" s="25"/>
      <c r="F941" s="25"/>
      <c r="G941" s="104"/>
    </row>
    <row r="942" spans="5:7">
      <c r="E942" s="25"/>
      <c r="F942" s="25"/>
      <c r="G942" s="104"/>
    </row>
    <row r="943" spans="5:7">
      <c r="E943" s="25"/>
      <c r="F943" s="25"/>
      <c r="G943" s="104"/>
    </row>
    <row r="944" spans="5:7">
      <c r="E944" s="25"/>
      <c r="F944" s="25"/>
      <c r="G944" s="104"/>
    </row>
    <row r="945" spans="5:7">
      <c r="E945" s="25"/>
      <c r="F945" s="25"/>
      <c r="G945" s="104"/>
    </row>
    <row r="946" spans="5:7">
      <c r="E946" s="25"/>
      <c r="F946" s="25"/>
      <c r="G946" s="104"/>
    </row>
    <row r="947" spans="5:7">
      <c r="E947" s="25"/>
      <c r="F947" s="25"/>
      <c r="G947" s="104"/>
    </row>
    <row r="948" spans="5:7">
      <c r="E948" s="25"/>
      <c r="F948" s="25"/>
      <c r="G948" s="104"/>
    </row>
    <row r="949" spans="5:7">
      <c r="E949" s="25"/>
      <c r="F949" s="25"/>
      <c r="G949" s="104"/>
    </row>
    <row r="950" spans="5:7">
      <c r="E950" s="25"/>
      <c r="F950" s="25"/>
      <c r="G950" s="104"/>
    </row>
    <row r="951" spans="5:7">
      <c r="E951" s="25"/>
      <c r="F951" s="25"/>
      <c r="G951" s="104"/>
    </row>
    <row r="952" spans="5:7">
      <c r="E952" s="25"/>
      <c r="F952" s="25"/>
      <c r="G952" s="104"/>
    </row>
    <row r="953" spans="5:7">
      <c r="E953" s="25"/>
      <c r="F953" s="25"/>
      <c r="G953" s="104"/>
    </row>
    <row r="954" spans="5:7">
      <c r="E954" s="25"/>
      <c r="F954" s="25"/>
      <c r="G954" s="104"/>
    </row>
    <row r="955" spans="5:7">
      <c r="E955" s="25"/>
      <c r="F955" s="25"/>
      <c r="G955" s="104"/>
    </row>
    <row r="956" spans="5:7">
      <c r="E956" s="25"/>
      <c r="F956" s="25"/>
      <c r="G956" s="104"/>
    </row>
    <row r="957" spans="5:7">
      <c r="E957" s="25"/>
      <c r="F957" s="25"/>
      <c r="G957" s="104"/>
    </row>
    <row r="958" spans="5:7">
      <c r="E958" s="25"/>
      <c r="F958" s="25"/>
      <c r="G958" s="104"/>
    </row>
    <row r="959" spans="5:7">
      <c r="E959" s="25"/>
      <c r="F959" s="25"/>
      <c r="G959" s="104"/>
    </row>
    <row r="960" spans="5:7">
      <c r="E960" s="25"/>
      <c r="F960" s="25"/>
      <c r="G960" s="104"/>
    </row>
    <row r="961" spans="5:7">
      <c r="E961" s="25"/>
      <c r="F961" s="25"/>
      <c r="G961" s="104"/>
    </row>
    <row r="962" spans="5:7">
      <c r="E962" s="25"/>
      <c r="F962" s="25"/>
      <c r="G962" s="104"/>
    </row>
    <row r="963" spans="5:7">
      <c r="E963" s="25"/>
      <c r="F963" s="25"/>
      <c r="G963" s="104"/>
    </row>
    <row r="964" spans="5:7">
      <c r="E964" s="25"/>
      <c r="F964" s="25"/>
      <c r="G964" s="104"/>
    </row>
    <row r="965" spans="5:7">
      <c r="E965" s="25"/>
      <c r="F965" s="25"/>
      <c r="G965" s="104"/>
    </row>
    <row r="966" spans="5:7">
      <c r="E966" s="25"/>
      <c r="F966" s="25"/>
      <c r="G966" s="104"/>
    </row>
    <row r="967" spans="5:7">
      <c r="E967" s="25"/>
      <c r="F967" s="25"/>
      <c r="G967" s="104"/>
    </row>
    <row r="968" spans="5:7">
      <c r="E968" s="25"/>
      <c r="F968" s="25"/>
      <c r="G968" s="104"/>
    </row>
    <row r="969" spans="5:7">
      <c r="E969" s="25"/>
      <c r="F969" s="25"/>
      <c r="G969" s="104"/>
    </row>
    <row r="970" spans="5:7">
      <c r="E970" s="25"/>
      <c r="F970" s="25"/>
      <c r="G970" s="104"/>
    </row>
    <row r="971" spans="5:7">
      <c r="E971" s="25"/>
      <c r="F971" s="25"/>
      <c r="G971" s="104"/>
    </row>
    <row r="972" spans="5:7">
      <c r="E972" s="25"/>
      <c r="F972" s="25"/>
      <c r="G972" s="104"/>
    </row>
    <row r="973" spans="5:7">
      <c r="E973" s="25"/>
      <c r="F973" s="25"/>
      <c r="G973" s="104"/>
    </row>
    <row r="974" spans="5:7">
      <c r="E974" s="25"/>
      <c r="F974" s="25"/>
      <c r="G974" s="104"/>
    </row>
    <row r="975" spans="5:7">
      <c r="E975" s="25"/>
      <c r="F975" s="25"/>
      <c r="G975" s="104"/>
    </row>
    <row r="976" spans="5:7">
      <c r="E976" s="25"/>
      <c r="F976" s="25"/>
      <c r="G976" s="104"/>
    </row>
    <row r="977" spans="5:7">
      <c r="E977" s="25"/>
      <c r="F977" s="25"/>
      <c r="G977" s="104"/>
    </row>
    <row r="978" spans="5:7">
      <c r="E978" s="25"/>
      <c r="F978" s="25"/>
      <c r="G978" s="104"/>
    </row>
    <row r="979" spans="5:7">
      <c r="E979" s="25"/>
      <c r="F979" s="25"/>
      <c r="G979" s="104"/>
    </row>
    <row r="980" spans="5:7">
      <c r="E980" s="25"/>
      <c r="F980" s="25"/>
      <c r="G980" s="104"/>
    </row>
    <row r="981" spans="5:7">
      <c r="E981" s="25"/>
      <c r="F981" s="25"/>
      <c r="G981" s="104"/>
    </row>
    <row r="982" spans="5:7">
      <c r="E982" s="25"/>
      <c r="F982" s="25"/>
      <c r="G982" s="104"/>
    </row>
    <row r="983" spans="5:7">
      <c r="E983" s="25"/>
      <c r="F983" s="25"/>
      <c r="G983" s="104"/>
    </row>
    <row r="984" spans="5:7">
      <c r="E984" s="25"/>
      <c r="F984" s="25"/>
      <c r="G984" s="104"/>
    </row>
    <row r="985" spans="5:7">
      <c r="E985" s="25"/>
      <c r="F985" s="25"/>
      <c r="G985" s="104"/>
    </row>
    <row r="986" spans="5:7">
      <c r="E986" s="25"/>
      <c r="F986" s="25"/>
      <c r="G986" s="104"/>
    </row>
    <row r="987" spans="5:7">
      <c r="E987" s="25"/>
      <c r="F987" s="25"/>
      <c r="G987" s="104"/>
    </row>
    <row r="988" spans="5:7">
      <c r="E988" s="25"/>
      <c r="F988" s="25"/>
      <c r="G988" s="104"/>
    </row>
    <row r="989" spans="5:7">
      <c r="E989" s="25"/>
      <c r="F989" s="25"/>
      <c r="G989" s="104"/>
    </row>
    <row r="990" spans="5:7">
      <c r="E990" s="25"/>
      <c r="F990" s="25"/>
      <c r="G990" s="104"/>
    </row>
    <row r="991" spans="5:7">
      <c r="E991" s="25"/>
      <c r="F991" s="25"/>
      <c r="G991" s="104"/>
    </row>
    <row r="992" spans="5:7">
      <c r="E992" s="25"/>
      <c r="F992" s="25"/>
      <c r="G992" s="104"/>
    </row>
    <row r="993" spans="5:7">
      <c r="E993" s="25"/>
      <c r="F993" s="25"/>
      <c r="G993" s="104"/>
    </row>
    <row r="994" spans="5:7">
      <c r="E994" s="25"/>
      <c r="F994" s="25"/>
      <c r="G994" s="104"/>
    </row>
    <row r="995" spans="5:7">
      <c r="E995" s="25"/>
      <c r="F995" s="25"/>
      <c r="G995" s="104"/>
    </row>
    <row r="996" spans="5:7">
      <c r="E996" s="25"/>
      <c r="F996" s="25"/>
      <c r="G996" s="104"/>
    </row>
    <row r="997" spans="5:7">
      <c r="E997" s="25"/>
      <c r="F997" s="25"/>
      <c r="G997" s="104"/>
    </row>
    <row r="998" spans="5:7">
      <c r="E998" s="25"/>
      <c r="F998" s="25"/>
      <c r="G998" s="104"/>
    </row>
    <row r="999" spans="5:7">
      <c r="E999" s="25"/>
      <c r="F999" s="25"/>
      <c r="G999" s="104"/>
    </row>
    <row r="1000" spans="5:7">
      <c r="E1000" s="25"/>
      <c r="F1000" s="25"/>
      <c r="G1000" s="104"/>
    </row>
    <row r="1001" spans="5:7">
      <c r="E1001" s="25"/>
      <c r="F1001" s="25"/>
      <c r="G1001" s="104"/>
    </row>
    <row r="1002" spans="5:7">
      <c r="E1002" s="25"/>
      <c r="F1002" s="25"/>
      <c r="G1002" s="104"/>
    </row>
    <row r="1003" spans="5:7">
      <c r="E1003" s="25"/>
      <c r="F1003" s="25"/>
      <c r="G1003" s="104"/>
    </row>
    <row r="1004" spans="5:7">
      <c r="E1004" s="25"/>
      <c r="F1004" s="25"/>
      <c r="G1004" s="104"/>
    </row>
    <row r="1005" spans="5:7">
      <c r="E1005" s="25"/>
      <c r="F1005" s="25"/>
      <c r="G1005" s="104"/>
    </row>
    <row r="1006" spans="5:7">
      <c r="E1006" s="25"/>
      <c r="F1006" s="25"/>
      <c r="G1006" s="104"/>
    </row>
    <row r="1007" spans="5:7">
      <c r="E1007" s="25"/>
      <c r="F1007" s="25"/>
      <c r="G1007" s="104"/>
    </row>
    <row r="1008" spans="5:7">
      <c r="E1008" s="25"/>
      <c r="F1008" s="25"/>
      <c r="G1008" s="104"/>
    </row>
    <row r="1009" spans="5:7">
      <c r="E1009" s="25"/>
      <c r="F1009" s="25"/>
      <c r="G1009" s="104"/>
    </row>
    <row r="1010" spans="5:7">
      <c r="E1010" s="25"/>
      <c r="F1010" s="25"/>
      <c r="G1010" s="104"/>
    </row>
    <row r="1011" spans="5:7">
      <c r="E1011" s="25"/>
      <c r="F1011" s="25"/>
      <c r="G1011" s="104"/>
    </row>
    <row r="1012" spans="5:7">
      <c r="E1012" s="25"/>
      <c r="F1012" s="25"/>
      <c r="G1012" s="104"/>
    </row>
    <row r="1013" spans="5:7">
      <c r="E1013" s="25"/>
      <c r="F1013" s="25"/>
      <c r="G1013" s="104"/>
    </row>
    <row r="1014" spans="5:7">
      <c r="E1014" s="25"/>
      <c r="F1014" s="25"/>
      <c r="G1014" s="104"/>
    </row>
    <row r="1015" spans="5:7">
      <c r="E1015" s="25"/>
      <c r="F1015" s="25"/>
      <c r="G1015" s="104"/>
    </row>
    <row r="1016" spans="5:7">
      <c r="E1016" s="25"/>
      <c r="F1016" s="25"/>
      <c r="G1016" s="104"/>
    </row>
    <row r="1017" spans="5:7">
      <c r="E1017" s="25"/>
      <c r="F1017" s="25"/>
      <c r="G1017" s="104"/>
    </row>
    <row r="1018" spans="5:7">
      <c r="E1018" s="25"/>
      <c r="F1018" s="25"/>
      <c r="G1018" s="104"/>
    </row>
    <row r="1019" spans="5:7">
      <c r="E1019" s="25"/>
      <c r="F1019" s="25"/>
      <c r="G1019" s="104"/>
    </row>
    <row r="1020" spans="5:7">
      <c r="E1020" s="25"/>
      <c r="F1020" s="25"/>
      <c r="G1020" s="104"/>
    </row>
    <row r="1021" spans="5:7">
      <c r="E1021" s="25"/>
      <c r="F1021" s="25"/>
      <c r="G1021" s="104"/>
    </row>
    <row r="1022" spans="5:7">
      <c r="E1022" s="25"/>
      <c r="F1022" s="25"/>
      <c r="G1022" s="104"/>
    </row>
    <row r="1023" spans="5:7">
      <c r="E1023" s="25"/>
      <c r="F1023" s="25"/>
      <c r="G1023" s="104"/>
    </row>
    <row r="1024" spans="5:7">
      <c r="E1024" s="25"/>
      <c r="F1024" s="25"/>
      <c r="G1024" s="104"/>
    </row>
    <row r="1025" spans="5:7">
      <c r="E1025" s="25"/>
      <c r="F1025" s="25"/>
      <c r="G1025" s="104"/>
    </row>
    <row r="1026" spans="5:7">
      <c r="E1026" s="25"/>
      <c r="F1026" s="25"/>
      <c r="G1026" s="104"/>
    </row>
    <row r="1027" spans="5:7">
      <c r="E1027" s="25"/>
      <c r="F1027" s="25"/>
      <c r="G1027" s="104"/>
    </row>
    <row r="1028" spans="5:7">
      <c r="E1028" s="25"/>
      <c r="F1028" s="25"/>
      <c r="G1028" s="104"/>
    </row>
    <row r="1029" spans="5:7">
      <c r="E1029" s="25"/>
      <c r="F1029" s="25"/>
      <c r="G1029" s="104"/>
    </row>
    <row r="1030" spans="5:7">
      <c r="E1030" s="25"/>
      <c r="F1030" s="25"/>
      <c r="G1030" s="104"/>
    </row>
    <row r="1031" spans="5:7">
      <c r="E1031" s="25"/>
      <c r="F1031" s="25"/>
      <c r="G1031" s="104"/>
    </row>
    <row r="1032" spans="5:7">
      <c r="E1032" s="25"/>
      <c r="F1032" s="25"/>
      <c r="G1032" s="104"/>
    </row>
    <row r="1033" spans="5:7">
      <c r="E1033" s="25"/>
      <c r="F1033" s="25"/>
      <c r="G1033" s="104"/>
    </row>
    <row r="1034" spans="5:7">
      <c r="E1034" s="25"/>
      <c r="F1034" s="25"/>
      <c r="G1034" s="104"/>
    </row>
    <row r="1035" spans="5:7">
      <c r="E1035" s="25"/>
      <c r="F1035" s="25"/>
      <c r="G1035" s="104"/>
    </row>
    <row r="1036" spans="5:7">
      <c r="E1036" s="25"/>
      <c r="F1036" s="25"/>
      <c r="G1036" s="104"/>
    </row>
    <row r="1037" spans="5:7">
      <c r="E1037" s="25"/>
      <c r="F1037" s="25"/>
      <c r="G1037" s="104"/>
    </row>
    <row r="1038" spans="5:7">
      <c r="E1038" s="25"/>
      <c r="F1038" s="25"/>
      <c r="G1038" s="104"/>
    </row>
    <row r="1039" spans="5:7">
      <c r="E1039" s="25"/>
      <c r="F1039" s="25"/>
      <c r="G1039" s="104"/>
    </row>
    <row r="1040" spans="5:7">
      <c r="E1040" s="25"/>
      <c r="F1040" s="25"/>
      <c r="G1040" s="104"/>
    </row>
    <row r="1041" spans="5:7">
      <c r="E1041" s="25"/>
      <c r="F1041" s="25"/>
      <c r="G1041" s="104"/>
    </row>
    <row r="1042" spans="5:7">
      <c r="E1042" s="25"/>
      <c r="F1042" s="25"/>
      <c r="G1042" s="104"/>
    </row>
    <row r="1043" spans="5:7">
      <c r="E1043" s="25"/>
      <c r="F1043" s="25"/>
      <c r="G1043" s="104"/>
    </row>
    <row r="1044" spans="5:7">
      <c r="E1044" s="25"/>
      <c r="F1044" s="25"/>
      <c r="G1044" s="104"/>
    </row>
    <row r="1045" spans="5:7">
      <c r="E1045" s="25"/>
      <c r="F1045" s="25"/>
      <c r="G1045" s="104"/>
    </row>
    <row r="1046" spans="5:7">
      <c r="E1046" s="25"/>
      <c r="F1046" s="25"/>
      <c r="G1046" s="104"/>
    </row>
    <row r="1047" spans="5:7">
      <c r="E1047" s="25"/>
      <c r="F1047" s="25"/>
      <c r="G1047" s="104"/>
    </row>
    <row r="1048" spans="5:7">
      <c r="E1048" s="25"/>
      <c r="F1048" s="25"/>
      <c r="G1048" s="104"/>
    </row>
    <row r="1049" spans="5:7">
      <c r="E1049" s="25"/>
      <c r="F1049" s="25"/>
      <c r="G1049" s="104"/>
    </row>
    <row r="1050" spans="5:7">
      <c r="E1050" s="25"/>
      <c r="F1050" s="25"/>
      <c r="G1050" s="104"/>
    </row>
    <row r="1051" spans="5:7">
      <c r="E1051" s="25"/>
      <c r="F1051" s="25"/>
      <c r="G1051" s="104"/>
    </row>
    <row r="1052" spans="5:7">
      <c r="E1052" s="25"/>
      <c r="F1052" s="25"/>
      <c r="G1052" s="104"/>
    </row>
    <row r="1053" spans="5:7">
      <c r="E1053" s="25"/>
      <c r="F1053" s="25"/>
      <c r="G1053" s="104"/>
    </row>
    <row r="1054" spans="5:7">
      <c r="E1054" s="25"/>
      <c r="F1054" s="25"/>
      <c r="G1054" s="104"/>
    </row>
    <row r="1055" spans="5:7">
      <c r="E1055" s="25"/>
      <c r="F1055" s="25"/>
      <c r="G1055" s="104"/>
    </row>
    <row r="1056" spans="5:7">
      <c r="E1056" s="25"/>
      <c r="F1056" s="25"/>
      <c r="G1056" s="104"/>
    </row>
    <row r="1057" spans="5:7">
      <c r="E1057" s="25"/>
      <c r="F1057" s="25"/>
      <c r="G1057" s="104"/>
    </row>
    <row r="1058" spans="5:7">
      <c r="E1058" s="25"/>
      <c r="F1058" s="25"/>
      <c r="G1058" s="104"/>
    </row>
    <row r="1059" spans="5:7">
      <c r="E1059" s="25"/>
      <c r="F1059" s="25"/>
      <c r="G1059" s="104"/>
    </row>
    <row r="1060" spans="5:7">
      <c r="E1060" s="25"/>
      <c r="F1060" s="25"/>
      <c r="G1060" s="104"/>
    </row>
    <row r="1061" spans="5:7">
      <c r="E1061" s="25"/>
      <c r="F1061" s="25"/>
      <c r="G1061" s="104"/>
    </row>
    <row r="1062" spans="5:7">
      <c r="E1062" s="25"/>
      <c r="F1062" s="25"/>
      <c r="G1062" s="104"/>
    </row>
    <row r="1063" spans="5:7">
      <c r="E1063" s="25"/>
      <c r="F1063" s="25"/>
      <c r="G1063" s="104"/>
    </row>
    <row r="1064" spans="5:7">
      <c r="E1064" s="25"/>
      <c r="F1064" s="25"/>
      <c r="G1064" s="104"/>
    </row>
    <row r="1065" spans="5:7">
      <c r="E1065" s="25"/>
      <c r="F1065" s="25"/>
      <c r="G1065" s="104"/>
    </row>
    <row r="1066" spans="5:7">
      <c r="E1066" s="25"/>
      <c r="F1066" s="25"/>
      <c r="G1066" s="104"/>
    </row>
    <row r="1067" spans="5:7">
      <c r="E1067" s="25"/>
      <c r="F1067" s="25"/>
      <c r="G1067" s="104"/>
    </row>
    <row r="1068" spans="5:7">
      <c r="E1068" s="25"/>
      <c r="F1068" s="25"/>
      <c r="G1068" s="104"/>
    </row>
    <row r="1069" spans="5:7">
      <c r="E1069" s="25"/>
      <c r="F1069" s="25"/>
      <c r="G1069" s="104"/>
    </row>
    <row r="1070" spans="5:7">
      <c r="E1070" s="25"/>
      <c r="F1070" s="25"/>
      <c r="G1070" s="104"/>
    </row>
    <row r="1071" spans="5:7">
      <c r="E1071" s="25"/>
      <c r="F1071" s="25"/>
      <c r="G1071" s="104"/>
    </row>
    <row r="1072" spans="5:7">
      <c r="E1072" s="25"/>
      <c r="F1072" s="25"/>
      <c r="G1072" s="104"/>
    </row>
    <row r="1073" spans="5:7">
      <c r="E1073" s="25"/>
      <c r="F1073" s="25"/>
      <c r="G1073" s="104"/>
    </row>
    <row r="1074" spans="5:7">
      <c r="E1074" s="25"/>
      <c r="F1074" s="25"/>
      <c r="G1074" s="104"/>
    </row>
    <row r="1075" spans="5:7">
      <c r="E1075" s="25"/>
      <c r="F1075" s="25"/>
      <c r="G1075" s="104"/>
    </row>
    <row r="1076" spans="5:7">
      <c r="E1076" s="25"/>
      <c r="F1076" s="25"/>
      <c r="G1076" s="104"/>
    </row>
    <row r="1077" spans="5:7">
      <c r="E1077" s="25"/>
      <c r="F1077" s="25"/>
      <c r="G1077" s="104"/>
    </row>
    <row r="1078" spans="5:7">
      <c r="E1078" s="25"/>
      <c r="F1078" s="25"/>
      <c r="G1078" s="104"/>
    </row>
    <row r="1079" spans="5:7">
      <c r="E1079" s="25"/>
      <c r="F1079" s="25"/>
      <c r="G1079" s="104"/>
    </row>
    <row r="1080" spans="5:7">
      <c r="E1080" s="25"/>
      <c r="F1080" s="25"/>
      <c r="G1080" s="104"/>
    </row>
    <row r="1081" spans="5:7">
      <c r="E1081" s="25"/>
      <c r="F1081" s="25"/>
      <c r="G1081" s="104"/>
    </row>
    <row r="1082" spans="5:7">
      <c r="E1082" s="25"/>
      <c r="F1082" s="25"/>
      <c r="G1082" s="104"/>
    </row>
    <row r="1083" spans="5:7">
      <c r="E1083" s="25"/>
      <c r="F1083" s="25"/>
      <c r="G1083" s="104"/>
    </row>
    <row r="1084" spans="5:7">
      <c r="E1084" s="25"/>
      <c r="F1084" s="25"/>
      <c r="G1084" s="104"/>
    </row>
    <row r="1085" spans="5:7">
      <c r="E1085" s="25"/>
      <c r="F1085" s="25"/>
      <c r="G1085" s="104"/>
    </row>
    <row r="1086" spans="5:7">
      <c r="E1086" s="25"/>
      <c r="F1086" s="25"/>
      <c r="G1086" s="104"/>
    </row>
    <row r="1087" spans="5:7">
      <c r="E1087" s="25"/>
      <c r="F1087" s="25"/>
      <c r="G1087" s="104"/>
    </row>
    <row r="1088" spans="5:7">
      <c r="E1088" s="25"/>
      <c r="F1088" s="25"/>
      <c r="G1088" s="104"/>
    </row>
    <row r="1089" spans="5:7">
      <c r="E1089" s="25"/>
      <c r="F1089" s="25"/>
      <c r="G1089" s="104"/>
    </row>
    <row r="1090" spans="5:7">
      <c r="E1090" s="25"/>
      <c r="F1090" s="25"/>
      <c r="G1090" s="104"/>
    </row>
    <row r="1091" spans="5:7">
      <c r="E1091" s="25"/>
      <c r="F1091" s="25"/>
      <c r="G1091" s="104"/>
    </row>
    <row r="1092" spans="5:7">
      <c r="E1092" s="25"/>
      <c r="F1092" s="25"/>
      <c r="G1092" s="104"/>
    </row>
    <row r="1093" spans="5:7">
      <c r="E1093" s="25"/>
      <c r="F1093" s="25"/>
      <c r="G1093" s="104"/>
    </row>
    <row r="1094" spans="5:7">
      <c r="E1094" s="25"/>
      <c r="F1094" s="25"/>
      <c r="G1094" s="104"/>
    </row>
    <row r="1095" spans="5:7">
      <c r="E1095" s="25"/>
      <c r="F1095" s="25"/>
      <c r="G1095" s="104"/>
    </row>
    <row r="1096" spans="5:7">
      <c r="E1096" s="25"/>
      <c r="F1096" s="25"/>
      <c r="G1096" s="104"/>
    </row>
    <row r="1097" spans="5:7">
      <c r="E1097" s="25"/>
      <c r="F1097" s="25"/>
      <c r="G1097" s="104"/>
    </row>
    <row r="1098" spans="5:7">
      <c r="E1098" s="25"/>
      <c r="F1098" s="25"/>
      <c r="G1098" s="104"/>
    </row>
    <row r="1099" spans="5:7">
      <c r="E1099" s="25"/>
      <c r="F1099" s="25"/>
      <c r="G1099" s="104"/>
    </row>
    <row r="1100" spans="5:7">
      <c r="E1100" s="25"/>
      <c r="F1100" s="25"/>
      <c r="G1100" s="104"/>
    </row>
    <row r="1101" spans="5:7">
      <c r="E1101" s="25"/>
      <c r="F1101" s="25"/>
      <c r="G1101" s="104"/>
    </row>
    <row r="1102" spans="5:7">
      <c r="E1102" s="25"/>
      <c r="F1102" s="25"/>
      <c r="G1102" s="104"/>
    </row>
    <row r="1103" spans="5:7">
      <c r="E1103" s="25"/>
      <c r="F1103" s="25"/>
      <c r="G1103" s="104"/>
    </row>
    <row r="1104" spans="5:7">
      <c r="E1104" s="25"/>
      <c r="F1104" s="25"/>
      <c r="G1104" s="104"/>
    </row>
    <row r="1105" spans="5:7">
      <c r="E1105" s="25"/>
      <c r="F1105" s="25"/>
      <c r="G1105" s="104"/>
    </row>
    <row r="1106" spans="5:7">
      <c r="E1106" s="25"/>
      <c r="F1106" s="25"/>
      <c r="G1106" s="104"/>
    </row>
    <row r="1107" spans="5:7">
      <c r="E1107" s="25"/>
      <c r="F1107" s="25"/>
      <c r="G1107" s="104"/>
    </row>
    <row r="1108" spans="5:7">
      <c r="E1108" s="25"/>
      <c r="F1108" s="25"/>
      <c r="G1108" s="104"/>
    </row>
    <row r="1109" spans="5:7">
      <c r="E1109" s="25"/>
      <c r="F1109" s="25"/>
      <c r="G1109" s="104"/>
    </row>
    <row r="1110" spans="5:7">
      <c r="E1110" s="25"/>
      <c r="F1110" s="25"/>
      <c r="G1110" s="104"/>
    </row>
    <row r="1111" spans="5:7">
      <c r="E1111" s="25"/>
      <c r="F1111" s="25"/>
      <c r="G1111" s="104"/>
    </row>
    <row r="1112" spans="5:7">
      <c r="E1112" s="25"/>
      <c r="F1112" s="25"/>
      <c r="G1112" s="104"/>
    </row>
    <row r="1113" spans="5:7">
      <c r="E1113" s="25"/>
      <c r="F1113" s="25"/>
      <c r="G1113" s="104"/>
    </row>
    <row r="1114" spans="5:7">
      <c r="E1114" s="25"/>
      <c r="F1114" s="25"/>
      <c r="G1114" s="104"/>
    </row>
    <row r="1115" spans="5:7">
      <c r="E1115" s="25"/>
      <c r="F1115" s="25"/>
      <c r="G1115" s="104"/>
    </row>
    <row r="1116" spans="5:7">
      <c r="E1116" s="25"/>
      <c r="F1116" s="25"/>
      <c r="G1116" s="104"/>
    </row>
    <row r="1117" spans="5:7">
      <c r="E1117" s="25"/>
      <c r="F1117" s="25"/>
      <c r="G1117" s="104"/>
    </row>
    <row r="1118" spans="5:7">
      <c r="E1118" s="25"/>
      <c r="F1118" s="25"/>
      <c r="G1118" s="104"/>
    </row>
    <row r="1119" spans="5:7">
      <c r="E1119" s="25"/>
      <c r="F1119" s="25"/>
      <c r="G1119" s="104"/>
    </row>
    <row r="1120" spans="5:7">
      <c r="E1120" s="25"/>
      <c r="F1120" s="25"/>
      <c r="G1120" s="104"/>
    </row>
    <row r="1121" spans="5:7">
      <c r="E1121" s="25"/>
      <c r="F1121" s="25"/>
      <c r="G1121" s="104"/>
    </row>
    <row r="1122" spans="5:7">
      <c r="E1122" s="25"/>
      <c r="F1122" s="25"/>
      <c r="G1122" s="104"/>
    </row>
    <row r="1123" spans="5:7">
      <c r="E1123" s="25"/>
      <c r="F1123" s="25"/>
      <c r="G1123" s="104"/>
    </row>
    <row r="1124" spans="5:7">
      <c r="E1124" s="25"/>
      <c r="F1124" s="25"/>
      <c r="G1124" s="104"/>
    </row>
    <row r="1125" spans="5:7">
      <c r="E1125" s="25"/>
      <c r="F1125" s="25"/>
      <c r="G1125" s="104"/>
    </row>
    <row r="1126" spans="5:7">
      <c r="E1126" s="25"/>
      <c r="F1126" s="25"/>
      <c r="G1126" s="104"/>
    </row>
    <row r="1127" spans="5:7">
      <c r="E1127" s="25"/>
      <c r="F1127" s="25"/>
      <c r="G1127" s="104"/>
    </row>
    <row r="1128" spans="5:7">
      <c r="E1128" s="25"/>
      <c r="F1128" s="25"/>
      <c r="G1128" s="104"/>
    </row>
    <row r="1129" spans="5:7">
      <c r="E1129" s="25"/>
      <c r="F1129" s="25"/>
      <c r="G1129" s="104"/>
    </row>
    <row r="1130" spans="5:7">
      <c r="E1130" s="25"/>
      <c r="F1130" s="25"/>
      <c r="G1130" s="104"/>
    </row>
    <row r="1131" spans="5:7">
      <c r="E1131" s="25"/>
      <c r="F1131" s="25"/>
      <c r="G1131" s="104"/>
    </row>
    <row r="1132" spans="5:7">
      <c r="E1132" s="25"/>
      <c r="F1132" s="25"/>
      <c r="G1132" s="104"/>
    </row>
    <row r="1133" spans="5:7">
      <c r="E1133" s="25"/>
      <c r="F1133" s="25"/>
      <c r="G1133" s="104"/>
    </row>
    <row r="1134" spans="5:7">
      <c r="E1134" s="25"/>
      <c r="F1134" s="25"/>
      <c r="G1134" s="104"/>
    </row>
    <row r="1135" spans="5:7">
      <c r="E1135" s="25"/>
      <c r="F1135" s="25"/>
      <c r="G1135" s="104"/>
    </row>
    <row r="1136" spans="5:7">
      <c r="E1136" s="25"/>
      <c r="F1136" s="25"/>
      <c r="G1136" s="104"/>
    </row>
    <row r="1137" spans="5:7">
      <c r="E1137" s="25"/>
      <c r="F1137" s="25"/>
      <c r="G1137" s="104"/>
    </row>
    <row r="1138" spans="5:7">
      <c r="E1138" s="25"/>
      <c r="F1138" s="25"/>
      <c r="G1138" s="104"/>
    </row>
    <row r="1139" spans="5:7">
      <c r="E1139" s="25"/>
      <c r="F1139" s="25"/>
      <c r="G1139" s="104"/>
    </row>
    <row r="1140" spans="5:7">
      <c r="E1140" s="25"/>
      <c r="F1140" s="25"/>
      <c r="G1140" s="104"/>
    </row>
    <row r="1141" spans="5:7">
      <c r="E1141" s="25"/>
      <c r="F1141" s="25"/>
      <c r="G1141" s="104"/>
    </row>
    <row r="1142" spans="5:7">
      <c r="E1142" s="25"/>
      <c r="F1142" s="25"/>
      <c r="G1142" s="104"/>
    </row>
    <row r="1143" spans="5:7">
      <c r="E1143" s="25"/>
      <c r="F1143" s="25"/>
      <c r="G1143" s="104"/>
    </row>
    <row r="1144" spans="5:7">
      <c r="E1144" s="25"/>
      <c r="F1144" s="25"/>
      <c r="G1144" s="104"/>
    </row>
    <row r="1145" spans="5:7">
      <c r="E1145" s="25"/>
      <c r="F1145" s="25"/>
      <c r="G1145" s="104"/>
    </row>
    <row r="1146" spans="5:7">
      <c r="E1146" s="25"/>
      <c r="F1146" s="25"/>
      <c r="G1146" s="104"/>
    </row>
    <row r="1147" spans="5:7">
      <c r="E1147" s="25"/>
      <c r="F1147" s="25"/>
      <c r="G1147" s="104"/>
    </row>
    <row r="1148" spans="5:7">
      <c r="E1148" s="25"/>
      <c r="F1148" s="25"/>
      <c r="G1148" s="104"/>
    </row>
    <row r="1149" spans="5:7">
      <c r="E1149" s="25"/>
      <c r="F1149" s="25"/>
      <c r="G1149" s="104"/>
    </row>
    <row r="1150" spans="5:7">
      <c r="E1150" s="25"/>
      <c r="F1150" s="25"/>
      <c r="G1150" s="104"/>
    </row>
    <row r="1151" spans="5:7">
      <c r="E1151" s="25"/>
      <c r="F1151" s="25"/>
      <c r="G1151" s="104"/>
    </row>
    <row r="1152" spans="5:7">
      <c r="E1152" s="25"/>
      <c r="F1152" s="25"/>
      <c r="G1152" s="104"/>
    </row>
    <row r="1153" spans="5:7">
      <c r="E1153" s="25"/>
      <c r="F1153" s="25"/>
      <c r="G1153" s="104"/>
    </row>
    <row r="1154" spans="5:7">
      <c r="E1154" s="25"/>
      <c r="F1154" s="25"/>
      <c r="G1154" s="104"/>
    </row>
    <row r="1155" spans="5:7">
      <c r="E1155" s="25"/>
      <c r="F1155" s="25"/>
      <c r="G1155" s="104"/>
    </row>
    <row r="1156" spans="5:7">
      <c r="E1156" s="25"/>
      <c r="F1156" s="25"/>
      <c r="G1156" s="104"/>
    </row>
    <row r="1157" spans="5:7">
      <c r="E1157" s="25"/>
      <c r="F1157" s="25"/>
      <c r="G1157" s="104"/>
    </row>
    <row r="1158" spans="5:7">
      <c r="E1158" s="25"/>
      <c r="F1158" s="25"/>
      <c r="G1158" s="104"/>
    </row>
    <row r="1159" spans="5:7">
      <c r="E1159" s="25"/>
      <c r="F1159" s="25"/>
      <c r="G1159" s="104"/>
    </row>
    <row r="1160" spans="5:7">
      <c r="E1160" s="25"/>
      <c r="F1160" s="25"/>
      <c r="G1160" s="104"/>
    </row>
    <row r="1161" spans="5:7">
      <c r="E1161" s="25"/>
      <c r="F1161" s="25"/>
      <c r="G1161" s="104"/>
    </row>
    <row r="1162" spans="5:7">
      <c r="E1162" s="25"/>
      <c r="F1162" s="25"/>
      <c r="G1162" s="104"/>
    </row>
    <row r="1163" spans="5:7">
      <c r="E1163" s="25"/>
      <c r="F1163" s="25"/>
      <c r="G1163" s="104"/>
    </row>
    <row r="1164" spans="5:7">
      <c r="E1164" s="25"/>
      <c r="F1164" s="25"/>
      <c r="G1164" s="104"/>
    </row>
    <row r="1165" spans="5:7">
      <c r="E1165" s="25"/>
      <c r="F1165" s="25"/>
      <c r="G1165" s="104"/>
    </row>
    <row r="1166" spans="5:7">
      <c r="E1166" s="25"/>
      <c r="F1166" s="25"/>
      <c r="G1166" s="104"/>
    </row>
    <row r="1167" spans="5:7">
      <c r="E1167" s="25"/>
      <c r="F1167" s="25"/>
      <c r="G1167" s="104"/>
    </row>
    <row r="1168" spans="5:7">
      <c r="E1168" s="25"/>
      <c r="F1168" s="25"/>
      <c r="G1168" s="104"/>
    </row>
    <row r="1169" spans="5:7">
      <c r="E1169" s="25"/>
      <c r="F1169" s="25"/>
      <c r="G1169" s="104"/>
    </row>
    <row r="1170" spans="5:7">
      <c r="E1170" s="25"/>
      <c r="F1170" s="25"/>
      <c r="G1170" s="104"/>
    </row>
    <row r="1171" spans="5:7">
      <c r="E1171" s="25"/>
      <c r="F1171" s="25"/>
      <c r="G1171" s="104"/>
    </row>
    <row r="1172" spans="5:7">
      <c r="E1172" s="25"/>
      <c r="F1172" s="25"/>
      <c r="G1172" s="104"/>
    </row>
    <row r="1173" spans="5:7">
      <c r="E1173" s="25"/>
      <c r="F1173" s="25"/>
      <c r="G1173" s="104"/>
    </row>
    <row r="1174" spans="5:7">
      <c r="E1174" s="25"/>
      <c r="F1174" s="25"/>
      <c r="G1174" s="104"/>
    </row>
    <row r="1175" spans="5:7">
      <c r="E1175" s="25"/>
      <c r="F1175" s="25"/>
      <c r="G1175" s="104"/>
    </row>
    <row r="1176" spans="5:7">
      <c r="E1176" s="25"/>
      <c r="F1176" s="25"/>
      <c r="G1176" s="104"/>
    </row>
    <row r="1177" spans="5:7">
      <c r="E1177" s="25"/>
      <c r="F1177" s="25"/>
      <c r="G1177" s="104"/>
    </row>
    <row r="1178" spans="5:7">
      <c r="E1178" s="25"/>
      <c r="F1178" s="25"/>
      <c r="G1178" s="104"/>
    </row>
    <row r="1179" spans="5:7">
      <c r="E1179" s="25"/>
      <c r="F1179" s="25"/>
      <c r="G1179" s="104"/>
    </row>
    <row r="1180" spans="5:7">
      <c r="E1180" s="25"/>
      <c r="F1180" s="25"/>
      <c r="G1180" s="104"/>
    </row>
    <row r="1181" spans="5:7">
      <c r="E1181" s="25"/>
      <c r="F1181" s="25"/>
      <c r="G1181" s="104"/>
    </row>
    <row r="1182" spans="5:7">
      <c r="E1182" s="25"/>
      <c r="F1182" s="25"/>
      <c r="G1182" s="104"/>
    </row>
    <row r="1183" spans="5:7">
      <c r="E1183" s="25"/>
      <c r="F1183" s="25"/>
      <c r="G1183" s="104"/>
    </row>
    <row r="1184" spans="5:7">
      <c r="E1184" s="25"/>
      <c r="F1184" s="25"/>
      <c r="G1184" s="104"/>
    </row>
    <row r="1185" spans="5:7">
      <c r="E1185" s="25"/>
      <c r="F1185" s="25"/>
      <c r="G1185" s="104"/>
    </row>
    <row r="1186" spans="5:7">
      <c r="E1186" s="25"/>
      <c r="F1186" s="25"/>
      <c r="G1186" s="104"/>
    </row>
    <row r="1187" spans="5:7">
      <c r="E1187" s="25"/>
      <c r="F1187" s="25"/>
      <c r="G1187" s="104"/>
    </row>
    <row r="1188" spans="5:7">
      <c r="E1188" s="25"/>
      <c r="F1188" s="25"/>
      <c r="G1188" s="104"/>
    </row>
    <row r="1189" spans="5:7">
      <c r="E1189" s="25"/>
      <c r="F1189" s="25"/>
      <c r="G1189" s="104"/>
    </row>
    <row r="1190" spans="5:7">
      <c r="E1190" s="25"/>
      <c r="F1190" s="25"/>
      <c r="G1190" s="104"/>
    </row>
    <row r="1191" spans="5:7">
      <c r="E1191" s="25"/>
      <c r="F1191" s="25"/>
      <c r="G1191" s="104"/>
    </row>
    <row r="1192" spans="5:7">
      <c r="E1192" s="25"/>
      <c r="F1192" s="25"/>
      <c r="G1192" s="104"/>
    </row>
    <row r="1193" spans="5:7">
      <c r="E1193" s="25"/>
      <c r="F1193" s="25"/>
      <c r="G1193" s="104"/>
    </row>
    <row r="1194" spans="5:7">
      <c r="E1194" s="25"/>
      <c r="F1194" s="25"/>
      <c r="G1194" s="104"/>
    </row>
    <row r="1195" spans="5:7">
      <c r="E1195" s="25"/>
      <c r="F1195" s="25"/>
      <c r="G1195" s="104"/>
    </row>
    <row r="1196" spans="5:7">
      <c r="E1196" s="25"/>
      <c r="F1196" s="25"/>
      <c r="G1196" s="104"/>
    </row>
    <row r="1197" spans="5:7">
      <c r="E1197" s="25"/>
      <c r="F1197" s="25"/>
      <c r="G1197" s="104"/>
    </row>
    <row r="1198" spans="5:7">
      <c r="E1198" s="25"/>
      <c r="F1198" s="25"/>
      <c r="G1198" s="104"/>
    </row>
    <row r="1199" spans="5:7">
      <c r="E1199" s="25"/>
      <c r="F1199" s="25"/>
      <c r="G1199" s="104"/>
    </row>
    <row r="1200" spans="5:7">
      <c r="E1200" s="25"/>
      <c r="F1200" s="25"/>
      <c r="G1200" s="104"/>
    </row>
    <row r="1201" spans="5:7">
      <c r="E1201" s="25"/>
      <c r="F1201" s="25"/>
      <c r="G1201" s="104"/>
    </row>
    <row r="1202" spans="5:7">
      <c r="E1202" s="25"/>
      <c r="F1202" s="25"/>
      <c r="G1202" s="104"/>
    </row>
    <row r="1203" spans="5:7">
      <c r="E1203" s="25"/>
      <c r="F1203" s="25"/>
      <c r="G1203" s="104"/>
    </row>
    <row r="1204" spans="5:7">
      <c r="E1204" s="25"/>
      <c r="F1204" s="25"/>
      <c r="G1204" s="104"/>
    </row>
    <row r="1205" spans="5:7">
      <c r="E1205" s="25"/>
      <c r="F1205" s="25"/>
      <c r="G1205" s="104"/>
    </row>
    <row r="1206" spans="5:7">
      <c r="E1206" s="25"/>
      <c r="F1206" s="25"/>
      <c r="G1206" s="104"/>
    </row>
    <row r="1207" spans="5:7">
      <c r="E1207" s="25"/>
      <c r="F1207" s="25"/>
      <c r="G1207" s="104"/>
    </row>
    <row r="1208" spans="5:7">
      <c r="E1208" s="25"/>
      <c r="F1208" s="25"/>
      <c r="G1208" s="104"/>
    </row>
    <row r="1209" spans="5:7">
      <c r="E1209" s="25"/>
      <c r="F1209" s="25"/>
      <c r="G1209" s="104"/>
    </row>
    <row r="1210" spans="5:7">
      <c r="E1210" s="25"/>
      <c r="F1210" s="25"/>
      <c r="G1210" s="104"/>
    </row>
    <row r="1211" spans="5:7">
      <c r="E1211" s="25"/>
      <c r="F1211" s="25"/>
      <c r="G1211" s="104"/>
    </row>
    <row r="1212" spans="5:7">
      <c r="E1212" s="25"/>
      <c r="F1212" s="25"/>
      <c r="G1212" s="104"/>
    </row>
    <row r="1213" spans="5:7">
      <c r="E1213" s="25"/>
      <c r="F1213" s="25"/>
      <c r="G1213" s="104"/>
    </row>
    <row r="1214" spans="5:7">
      <c r="E1214" s="25"/>
      <c r="F1214" s="25"/>
      <c r="G1214" s="104"/>
    </row>
    <row r="1215" spans="5:7">
      <c r="E1215" s="25"/>
      <c r="F1215" s="25"/>
      <c r="G1215" s="104"/>
    </row>
    <row r="1216" spans="5:7">
      <c r="E1216" s="25"/>
      <c r="F1216" s="25"/>
      <c r="G1216" s="104"/>
    </row>
    <row r="1217" spans="5:7">
      <c r="E1217" s="25"/>
      <c r="F1217" s="25"/>
      <c r="G1217" s="104"/>
    </row>
    <row r="1218" spans="5:7">
      <c r="E1218" s="25"/>
      <c r="F1218" s="25"/>
      <c r="G1218" s="104"/>
    </row>
    <row r="1219" spans="5:7">
      <c r="E1219" s="25"/>
      <c r="F1219" s="25"/>
      <c r="G1219" s="104"/>
    </row>
    <row r="1220" spans="5:7">
      <c r="E1220" s="25"/>
      <c r="F1220" s="25"/>
      <c r="G1220" s="104"/>
    </row>
    <row r="1221" spans="5:7">
      <c r="E1221" s="25"/>
      <c r="F1221" s="25"/>
      <c r="G1221" s="104"/>
    </row>
    <row r="1222" spans="5:7">
      <c r="E1222" s="25"/>
      <c r="F1222" s="25"/>
      <c r="G1222" s="104"/>
    </row>
    <row r="1223" spans="5:7">
      <c r="E1223" s="25"/>
      <c r="F1223" s="25"/>
      <c r="G1223" s="104"/>
    </row>
    <row r="1224" spans="5:7">
      <c r="E1224" s="25"/>
      <c r="F1224" s="25"/>
      <c r="G1224" s="104"/>
    </row>
    <row r="1225" spans="5:7">
      <c r="E1225" s="25"/>
      <c r="F1225" s="25"/>
      <c r="G1225" s="104"/>
    </row>
    <row r="1226" spans="5:7">
      <c r="E1226" s="25"/>
      <c r="F1226" s="25"/>
      <c r="G1226" s="104"/>
    </row>
    <row r="1227" spans="5:7">
      <c r="E1227" s="25"/>
      <c r="F1227" s="25"/>
      <c r="G1227" s="104"/>
    </row>
    <row r="1228" spans="5:7">
      <c r="E1228" s="25"/>
      <c r="F1228" s="25"/>
      <c r="G1228" s="104"/>
    </row>
    <row r="1229" spans="5:7">
      <c r="E1229" s="25"/>
      <c r="F1229" s="25"/>
      <c r="G1229" s="104"/>
    </row>
    <row r="1230" spans="5:7">
      <c r="E1230" s="25"/>
      <c r="F1230" s="25"/>
      <c r="G1230" s="104"/>
    </row>
    <row r="1231" spans="5:7">
      <c r="E1231" s="25"/>
      <c r="F1231" s="25"/>
      <c r="G1231" s="104"/>
    </row>
    <row r="1232" spans="5:7">
      <c r="E1232" s="25"/>
      <c r="F1232" s="25"/>
      <c r="G1232" s="104"/>
    </row>
    <row r="1233" spans="5:7">
      <c r="E1233" s="25"/>
      <c r="F1233" s="25"/>
      <c r="G1233" s="104"/>
    </row>
    <row r="1234" spans="5:7">
      <c r="E1234" s="25"/>
      <c r="F1234" s="25"/>
      <c r="G1234" s="104"/>
    </row>
    <row r="1235" spans="5:7">
      <c r="E1235" s="25"/>
      <c r="F1235" s="25"/>
      <c r="G1235" s="104"/>
    </row>
    <row r="1236" spans="5:7">
      <c r="E1236" s="25"/>
      <c r="F1236" s="25"/>
      <c r="G1236" s="104"/>
    </row>
    <row r="1237" spans="5:7">
      <c r="E1237" s="25"/>
      <c r="F1237" s="25"/>
      <c r="G1237" s="104"/>
    </row>
    <row r="1238" spans="5:7">
      <c r="E1238" s="25"/>
      <c r="F1238" s="25"/>
      <c r="G1238" s="104"/>
    </row>
    <row r="1239" spans="5:7">
      <c r="E1239" s="25"/>
      <c r="F1239" s="25"/>
      <c r="G1239" s="104"/>
    </row>
    <row r="1240" spans="5:7">
      <c r="E1240" s="25"/>
      <c r="F1240" s="25"/>
      <c r="G1240" s="104"/>
    </row>
    <row r="1241" spans="5:7">
      <c r="E1241" s="25"/>
      <c r="F1241" s="25"/>
      <c r="G1241" s="104"/>
    </row>
    <row r="1242" spans="5:7">
      <c r="E1242" s="25"/>
      <c r="F1242" s="25"/>
      <c r="G1242" s="104"/>
    </row>
    <row r="1243" spans="5:7">
      <c r="E1243" s="25"/>
      <c r="F1243" s="25"/>
      <c r="G1243" s="104"/>
    </row>
    <row r="1244" spans="5:7">
      <c r="E1244" s="25"/>
      <c r="F1244" s="25"/>
      <c r="G1244" s="104"/>
    </row>
    <row r="1245" spans="5:7">
      <c r="E1245" s="25"/>
      <c r="F1245" s="25"/>
      <c r="G1245" s="104"/>
    </row>
    <row r="1246" spans="5:7">
      <c r="E1246" s="25"/>
      <c r="F1246" s="25"/>
      <c r="G1246" s="104"/>
    </row>
    <row r="1247" spans="5:7">
      <c r="E1247" s="25"/>
      <c r="F1247" s="25"/>
      <c r="G1247" s="104"/>
    </row>
    <row r="1248" spans="5:7">
      <c r="E1248" s="25"/>
      <c r="F1248" s="25"/>
      <c r="G1248" s="104"/>
    </row>
    <row r="1249" spans="5:7">
      <c r="E1249" s="25"/>
      <c r="F1249" s="25"/>
      <c r="G1249" s="104"/>
    </row>
    <row r="1250" spans="5:7">
      <c r="E1250" s="25"/>
      <c r="F1250" s="25"/>
      <c r="G1250" s="104"/>
    </row>
    <row r="1251" spans="5:7">
      <c r="E1251" s="25"/>
      <c r="F1251" s="25"/>
      <c r="G1251" s="104"/>
    </row>
    <row r="1252" spans="5:7">
      <c r="E1252" s="25"/>
      <c r="F1252" s="25"/>
      <c r="G1252" s="104"/>
    </row>
    <row r="1253" spans="5:7">
      <c r="E1253" s="25"/>
      <c r="F1253" s="25"/>
      <c r="G1253" s="104"/>
    </row>
    <row r="1254" spans="5:7">
      <c r="E1254" s="25"/>
      <c r="F1254" s="25"/>
      <c r="G1254" s="104"/>
    </row>
    <row r="1255" spans="5:7">
      <c r="E1255" s="25"/>
      <c r="F1255" s="25"/>
      <c r="G1255" s="104"/>
    </row>
    <row r="1256" spans="5:7">
      <c r="E1256" s="25"/>
      <c r="F1256" s="25"/>
      <c r="G1256" s="104"/>
    </row>
    <row r="1257" spans="5:7">
      <c r="E1257" s="25"/>
      <c r="F1257" s="25"/>
      <c r="G1257" s="104"/>
    </row>
    <row r="1258" spans="5:7">
      <c r="E1258" s="25"/>
      <c r="F1258" s="25"/>
      <c r="G1258" s="104"/>
    </row>
    <row r="1259" spans="5:7">
      <c r="E1259" s="25"/>
      <c r="F1259" s="25"/>
      <c r="G1259" s="104"/>
    </row>
    <row r="1260" spans="5:7">
      <c r="E1260" s="25"/>
      <c r="F1260" s="25"/>
      <c r="G1260" s="104"/>
    </row>
    <row r="1261" spans="5:7">
      <c r="E1261" s="25"/>
      <c r="F1261" s="25"/>
      <c r="G1261" s="104"/>
    </row>
    <row r="1262" spans="5:7">
      <c r="E1262" s="25"/>
      <c r="F1262" s="25"/>
      <c r="G1262" s="104"/>
    </row>
    <row r="1263" spans="5:7">
      <c r="E1263" s="25"/>
      <c r="F1263" s="25"/>
      <c r="G1263" s="104"/>
    </row>
    <row r="1264" spans="5:7">
      <c r="E1264" s="25"/>
      <c r="F1264" s="25"/>
      <c r="G1264" s="104"/>
    </row>
    <row r="1265" spans="5:7">
      <c r="E1265" s="25"/>
      <c r="F1265" s="25"/>
      <c r="G1265" s="104"/>
    </row>
    <row r="1266" spans="5:7">
      <c r="E1266" s="25"/>
      <c r="F1266" s="25"/>
      <c r="G1266" s="104"/>
    </row>
    <row r="1267" spans="5:7">
      <c r="E1267" s="25"/>
      <c r="F1267" s="25"/>
      <c r="G1267" s="104"/>
    </row>
    <row r="1268" spans="5:7">
      <c r="E1268" s="25"/>
      <c r="F1268" s="25"/>
      <c r="G1268" s="104"/>
    </row>
    <row r="1269" spans="5:7">
      <c r="E1269" s="25"/>
      <c r="F1269" s="25"/>
      <c r="G1269" s="104"/>
    </row>
    <row r="1270" spans="5:7">
      <c r="E1270" s="25"/>
      <c r="F1270" s="25"/>
      <c r="G1270" s="104"/>
    </row>
    <row r="1271" spans="5:7">
      <c r="E1271" s="25"/>
      <c r="F1271" s="25"/>
      <c r="G1271" s="104"/>
    </row>
    <row r="1272" spans="5:7">
      <c r="E1272" s="25"/>
      <c r="F1272" s="25"/>
      <c r="G1272" s="104"/>
    </row>
    <row r="1273" spans="5:7">
      <c r="E1273" s="25"/>
      <c r="F1273" s="25"/>
      <c r="G1273" s="104"/>
    </row>
    <row r="1274" spans="5:7">
      <c r="E1274" s="25"/>
      <c r="F1274" s="25"/>
      <c r="G1274" s="104"/>
    </row>
    <row r="1275" spans="5:7">
      <c r="E1275" s="25"/>
      <c r="F1275" s="25"/>
      <c r="G1275" s="104"/>
    </row>
    <row r="1276" spans="5:7">
      <c r="E1276" s="25"/>
      <c r="F1276" s="25"/>
      <c r="G1276" s="104"/>
    </row>
    <row r="1277" spans="5:7">
      <c r="E1277" s="25"/>
      <c r="F1277" s="25"/>
      <c r="G1277" s="104"/>
    </row>
    <row r="1278" spans="5:7">
      <c r="E1278" s="25"/>
      <c r="F1278" s="25"/>
      <c r="G1278" s="104"/>
    </row>
    <row r="1279" spans="5:7">
      <c r="E1279" s="25"/>
      <c r="F1279" s="25"/>
      <c r="G1279" s="104"/>
    </row>
    <row r="1280" spans="5:7">
      <c r="E1280" s="25"/>
      <c r="F1280" s="25"/>
      <c r="G1280" s="104"/>
    </row>
    <row r="1281" spans="5:7">
      <c r="E1281" s="25"/>
      <c r="F1281" s="25"/>
      <c r="G1281" s="104"/>
    </row>
    <row r="1282" spans="5:7">
      <c r="E1282" s="25"/>
      <c r="F1282" s="25"/>
      <c r="G1282" s="104"/>
    </row>
    <row r="1283" spans="5:7">
      <c r="E1283" s="25"/>
      <c r="F1283" s="25"/>
      <c r="G1283" s="104"/>
    </row>
    <row r="1284" spans="5:7">
      <c r="E1284" s="25"/>
      <c r="F1284" s="25"/>
      <c r="G1284" s="104"/>
    </row>
    <row r="1285" spans="5:7">
      <c r="E1285" s="25"/>
      <c r="F1285" s="25"/>
      <c r="G1285" s="104"/>
    </row>
    <row r="1286" spans="5:7">
      <c r="E1286" s="25"/>
      <c r="F1286" s="25"/>
      <c r="G1286" s="104"/>
    </row>
    <row r="1287" spans="5:7">
      <c r="E1287" s="25"/>
      <c r="F1287" s="25"/>
      <c r="G1287" s="104"/>
    </row>
    <row r="1288" spans="5:7">
      <c r="E1288" s="25"/>
      <c r="F1288" s="25"/>
      <c r="G1288" s="104"/>
    </row>
    <row r="1289" spans="5:7">
      <c r="E1289" s="25"/>
      <c r="F1289" s="25"/>
      <c r="G1289" s="104"/>
    </row>
    <row r="1290" spans="5:7">
      <c r="E1290" s="25"/>
      <c r="F1290" s="25"/>
      <c r="G1290" s="104"/>
    </row>
    <row r="1291" spans="5:7">
      <c r="E1291" s="25"/>
      <c r="F1291" s="25"/>
      <c r="G1291" s="104"/>
    </row>
    <row r="1292" spans="5:7">
      <c r="E1292" s="25"/>
      <c r="F1292" s="25"/>
      <c r="G1292" s="104"/>
    </row>
    <row r="1293" spans="5:7">
      <c r="E1293" s="25"/>
      <c r="F1293" s="25"/>
      <c r="G1293" s="104"/>
    </row>
    <row r="1294" spans="5:7">
      <c r="E1294" s="25"/>
      <c r="F1294" s="25"/>
      <c r="G1294" s="104"/>
    </row>
    <row r="1295" spans="5:7">
      <c r="E1295" s="25"/>
      <c r="F1295" s="25"/>
      <c r="G1295" s="104"/>
    </row>
    <row r="1296" spans="5:7">
      <c r="E1296" s="25"/>
      <c r="F1296" s="25"/>
      <c r="G1296" s="104"/>
    </row>
    <row r="1297" spans="5:7">
      <c r="E1297" s="25"/>
      <c r="F1297" s="25"/>
      <c r="G1297" s="104"/>
    </row>
    <row r="1298" spans="5:7">
      <c r="E1298" s="25"/>
      <c r="F1298" s="25"/>
      <c r="G1298" s="104"/>
    </row>
    <row r="1299" spans="5:7">
      <c r="E1299" s="25"/>
      <c r="F1299" s="25"/>
      <c r="G1299" s="104"/>
    </row>
    <row r="1300" spans="5:7">
      <c r="E1300" s="25"/>
      <c r="F1300" s="25"/>
      <c r="G1300" s="104"/>
    </row>
    <row r="1301" spans="5:7">
      <c r="E1301" s="25"/>
      <c r="F1301" s="25"/>
      <c r="G1301" s="104"/>
    </row>
    <row r="1302" spans="5:7">
      <c r="E1302" s="25"/>
      <c r="F1302" s="25"/>
      <c r="G1302" s="104"/>
    </row>
    <row r="1303" spans="5:7">
      <c r="E1303" s="25"/>
      <c r="F1303" s="25"/>
      <c r="G1303" s="104"/>
    </row>
    <row r="1304" spans="5:7">
      <c r="E1304" s="25"/>
      <c r="F1304" s="25"/>
      <c r="G1304" s="104"/>
    </row>
    <row r="1305" spans="5:7">
      <c r="E1305" s="25"/>
      <c r="F1305" s="25"/>
      <c r="G1305" s="104"/>
    </row>
    <row r="1306" spans="5:7">
      <c r="E1306" s="25"/>
      <c r="F1306" s="25"/>
      <c r="G1306" s="104"/>
    </row>
    <row r="1307" spans="5:7">
      <c r="E1307" s="25"/>
      <c r="F1307" s="25"/>
      <c r="G1307" s="104"/>
    </row>
    <row r="1308" spans="5:7">
      <c r="E1308" s="25"/>
      <c r="F1308" s="25"/>
      <c r="G1308" s="104"/>
    </row>
    <row r="1309" spans="5:7">
      <c r="E1309" s="25"/>
      <c r="F1309" s="25"/>
      <c r="G1309" s="104"/>
    </row>
    <row r="1310" spans="5:7">
      <c r="E1310" s="25"/>
      <c r="F1310" s="25"/>
      <c r="G1310" s="104"/>
    </row>
    <row r="1311" spans="5:7">
      <c r="E1311" s="25"/>
      <c r="F1311" s="25"/>
      <c r="G1311" s="104"/>
    </row>
    <row r="1312" spans="5:7">
      <c r="E1312" s="25"/>
      <c r="F1312" s="25"/>
      <c r="G1312" s="104"/>
    </row>
    <row r="1313" spans="5:7">
      <c r="E1313" s="25"/>
      <c r="F1313" s="25"/>
      <c r="G1313" s="104"/>
    </row>
    <row r="1314" spans="5:7">
      <c r="E1314" s="25"/>
      <c r="F1314" s="25"/>
      <c r="G1314" s="104"/>
    </row>
    <row r="1315" spans="5:7">
      <c r="E1315" s="25"/>
      <c r="F1315" s="25"/>
      <c r="G1315" s="104"/>
    </row>
    <row r="1316" spans="5:7">
      <c r="E1316" s="25"/>
      <c r="F1316" s="25"/>
      <c r="G1316" s="104"/>
    </row>
    <row r="1317" spans="5:7">
      <c r="E1317" s="25"/>
      <c r="F1317" s="25"/>
      <c r="G1317" s="104"/>
    </row>
    <row r="1318" spans="5:7">
      <c r="E1318" s="25"/>
      <c r="F1318" s="25"/>
      <c r="G1318" s="104"/>
    </row>
    <row r="1319" spans="5:7">
      <c r="E1319" s="25"/>
      <c r="F1319" s="25"/>
      <c r="G1319" s="104"/>
    </row>
    <row r="1320" spans="5:7">
      <c r="E1320" s="25"/>
      <c r="F1320" s="25"/>
      <c r="G1320" s="104"/>
    </row>
    <row r="1321" spans="5:7">
      <c r="E1321" s="25"/>
      <c r="F1321" s="25"/>
      <c r="G1321" s="104"/>
    </row>
    <row r="1322" spans="5:7">
      <c r="E1322" s="25"/>
      <c r="F1322" s="25"/>
      <c r="G1322" s="104"/>
    </row>
    <row r="1323" spans="5:7">
      <c r="E1323" s="25"/>
      <c r="F1323" s="25"/>
      <c r="G1323" s="104"/>
    </row>
    <row r="1324" spans="5:7">
      <c r="E1324" s="25"/>
      <c r="F1324" s="25"/>
      <c r="G1324" s="104"/>
    </row>
    <row r="1325" spans="5:7">
      <c r="E1325" s="25"/>
      <c r="F1325" s="25"/>
      <c r="G1325" s="104"/>
    </row>
    <row r="1326" spans="5:7">
      <c r="E1326" s="25"/>
      <c r="F1326" s="25"/>
      <c r="G1326" s="104"/>
    </row>
    <row r="1327" spans="5:7">
      <c r="E1327" s="25"/>
      <c r="F1327" s="25"/>
      <c r="G1327" s="104"/>
    </row>
    <row r="1328" spans="5:7">
      <c r="E1328" s="25"/>
      <c r="F1328" s="25"/>
      <c r="G1328" s="104"/>
    </row>
    <row r="1329" spans="5:7">
      <c r="E1329" s="25"/>
      <c r="F1329" s="25"/>
      <c r="G1329" s="104"/>
    </row>
    <row r="1330" spans="5:7">
      <c r="E1330" s="25"/>
      <c r="F1330" s="25"/>
      <c r="G1330" s="104"/>
    </row>
    <row r="1331" spans="5:7">
      <c r="E1331" s="25"/>
      <c r="F1331" s="25"/>
      <c r="G1331" s="104"/>
    </row>
    <row r="1332" spans="5:7">
      <c r="E1332" s="25"/>
      <c r="F1332" s="25"/>
      <c r="G1332" s="104"/>
    </row>
    <row r="1333" spans="5:7">
      <c r="E1333" s="25"/>
      <c r="F1333" s="25"/>
      <c r="G1333" s="104"/>
    </row>
    <row r="1334" spans="5:7">
      <c r="E1334" s="25"/>
      <c r="F1334" s="25"/>
      <c r="G1334" s="104"/>
    </row>
    <row r="1335" spans="5:7">
      <c r="E1335" s="25"/>
      <c r="F1335" s="25"/>
      <c r="G1335" s="104"/>
    </row>
    <row r="1336" spans="5:7">
      <c r="E1336" s="25"/>
      <c r="F1336" s="25"/>
      <c r="G1336" s="104"/>
    </row>
    <row r="1337" spans="5:7">
      <c r="E1337" s="25"/>
      <c r="F1337" s="25"/>
      <c r="G1337" s="104"/>
    </row>
    <row r="1338" spans="5:7">
      <c r="E1338" s="25"/>
      <c r="F1338" s="25"/>
      <c r="G1338" s="104"/>
    </row>
    <row r="1339" spans="5:7">
      <c r="E1339" s="25"/>
      <c r="F1339" s="25"/>
      <c r="G1339" s="104"/>
    </row>
    <row r="1340" spans="5:7">
      <c r="E1340" s="25"/>
      <c r="F1340" s="25"/>
      <c r="G1340" s="104"/>
    </row>
    <row r="1341" spans="5:7">
      <c r="E1341" s="25"/>
      <c r="F1341" s="25"/>
      <c r="G1341" s="104"/>
    </row>
    <row r="1342" spans="5:7">
      <c r="E1342" s="25"/>
      <c r="F1342" s="25"/>
      <c r="G1342" s="104"/>
    </row>
    <row r="1343" spans="5:7">
      <c r="E1343" s="25"/>
      <c r="F1343" s="25"/>
      <c r="G1343" s="104"/>
    </row>
    <row r="1344" spans="5:7">
      <c r="E1344" s="25"/>
      <c r="F1344" s="25"/>
      <c r="G1344" s="104"/>
    </row>
    <row r="1345" spans="5:7">
      <c r="E1345" s="25"/>
      <c r="F1345" s="25"/>
      <c r="G1345" s="104"/>
    </row>
    <row r="1346" spans="5:7">
      <c r="E1346" s="25"/>
      <c r="F1346" s="25"/>
      <c r="G1346" s="104"/>
    </row>
    <row r="1347" spans="5:7">
      <c r="E1347" s="25"/>
      <c r="F1347" s="25"/>
      <c r="G1347" s="104"/>
    </row>
    <row r="1348" spans="5:7">
      <c r="E1348" s="25"/>
      <c r="F1348" s="25"/>
      <c r="G1348" s="104"/>
    </row>
    <row r="1349" spans="5:7">
      <c r="E1349" s="25"/>
      <c r="F1349" s="25"/>
      <c r="G1349" s="104"/>
    </row>
    <row r="1350" spans="5:7">
      <c r="E1350" s="25"/>
      <c r="F1350" s="25"/>
      <c r="G1350" s="104"/>
    </row>
    <row r="1351" spans="5:7">
      <c r="E1351" s="25"/>
      <c r="F1351" s="25"/>
      <c r="G1351" s="104"/>
    </row>
    <row r="1352" spans="5:7">
      <c r="E1352" s="25"/>
      <c r="F1352" s="25"/>
      <c r="G1352" s="104"/>
    </row>
    <row r="1353" spans="5:7">
      <c r="E1353" s="25"/>
      <c r="F1353" s="25"/>
      <c r="G1353" s="104"/>
    </row>
    <row r="1354" spans="5:7">
      <c r="E1354" s="25"/>
      <c r="F1354" s="25"/>
      <c r="G1354" s="104"/>
    </row>
    <row r="1355" spans="5:7">
      <c r="E1355" s="25"/>
      <c r="F1355" s="25"/>
      <c r="G1355" s="104"/>
    </row>
    <row r="1356" spans="5:7">
      <c r="E1356" s="25"/>
      <c r="F1356" s="25"/>
      <c r="G1356" s="104"/>
    </row>
    <row r="1357" spans="5:7">
      <c r="E1357" s="25"/>
      <c r="F1357" s="25"/>
      <c r="G1357" s="104"/>
    </row>
    <row r="1358" spans="5:7">
      <c r="E1358" s="25"/>
      <c r="F1358" s="25"/>
      <c r="G1358" s="104"/>
    </row>
    <row r="1359" spans="5:7">
      <c r="E1359" s="25"/>
      <c r="F1359" s="25"/>
      <c r="G1359" s="104"/>
    </row>
    <row r="1360" spans="5:7">
      <c r="E1360" s="25"/>
      <c r="F1360" s="25"/>
      <c r="G1360" s="104"/>
    </row>
    <row r="1361" spans="5:7">
      <c r="E1361" s="25"/>
      <c r="F1361" s="25"/>
      <c r="G1361" s="104"/>
    </row>
    <row r="1362" spans="5:7">
      <c r="E1362" s="25"/>
      <c r="F1362" s="25"/>
      <c r="G1362" s="104"/>
    </row>
    <row r="1363" spans="5:7">
      <c r="E1363" s="25"/>
      <c r="F1363" s="25"/>
      <c r="G1363" s="104"/>
    </row>
    <row r="1364" spans="5:7">
      <c r="E1364" s="25"/>
      <c r="F1364" s="25"/>
      <c r="G1364" s="104"/>
    </row>
    <row r="1365" spans="5:7">
      <c r="E1365" s="25"/>
      <c r="F1365" s="25"/>
      <c r="G1365" s="104"/>
    </row>
    <row r="1366" spans="5:7">
      <c r="E1366" s="25"/>
      <c r="F1366" s="25"/>
      <c r="G1366" s="104"/>
    </row>
    <row r="1367" spans="5:7">
      <c r="E1367" s="25"/>
      <c r="F1367" s="25"/>
      <c r="G1367" s="104"/>
    </row>
    <row r="1368" spans="5:7">
      <c r="E1368" s="25"/>
      <c r="F1368" s="25"/>
      <c r="G1368" s="104"/>
    </row>
    <row r="1369" spans="5:7">
      <c r="E1369" s="25"/>
      <c r="F1369" s="25"/>
      <c r="G1369" s="104"/>
    </row>
    <row r="1370" spans="5:7">
      <c r="E1370" s="25"/>
      <c r="F1370" s="25"/>
      <c r="G1370" s="104"/>
    </row>
    <row r="1371" spans="5:7">
      <c r="E1371" s="25"/>
      <c r="F1371" s="25"/>
      <c r="G1371" s="104"/>
    </row>
    <row r="1372" spans="5:7">
      <c r="E1372" s="25"/>
      <c r="F1372" s="25"/>
      <c r="G1372" s="104"/>
    </row>
    <row r="1373" spans="5:7">
      <c r="E1373" s="25"/>
      <c r="F1373" s="25"/>
      <c r="G1373" s="104"/>
    </row>
    <row r="1374" spans="5:7">
      <c r="E1374" s="25"/>
      <c r="F1374" s="25"/>
      <c r="G1374" s="104"/>
    </row>
    <row r="1375" spans="5:7">
      <c r="E1375" s="25"/>
      <c r="F1375" s="25"/>
      <c r="G1375" s="104"/>
    </row>
    <row r="1376" spans="5:7">
      <c r="E1376" s="25"/>
      <c r="F1376" s="25"/>
      <c r="G1376" s="104"/>
    </row>
    <row r="1377" spans="5:7">
      <c r="E1377" s="25"/>
      <c r="F1377" s="25"/>
      <c r="G1377" s="104"/>
    </row>
    <row r="1378" spans="5:7">
      <c r="E1378" s="25"/>
      <c r="F1378" s="25"/>
      <c r="G1378" s="104"/>
    </row>
    <row r="1379" spans="5:7">
      <c r="E1379" s="25"/>
      <c r="F1379" s="25"/>
      <c r="G1379" s="104"/>
    </row>
    <row r="1380" spans="5:7">
      <c r="E1380" s="25"/>
      <c r="F1380" s="25"/>
      <c r="G1380" s="104"/>
    </row>
    <row r="1381" spans="5:7">
      <c r="E1381" s="25"/>
      <c r="F1381" s="25"/>
      <c r="G1381" s="104"/>
    </row>
    <row r="1382" spans="5:7">
      <c r="E1382" s="25"/>
      <c r="F1382" s="25"/>
      <c r="G1382" s="104"/>
    </row>
    <row r="1383" spans="5:7">
      <c r="E1383" s="25"/>
      <c r="F1383" s="25"/>
      <c r="G1383" s="104"/>
    </row>
    <row r="1384" spans="5:7">
      <c r="E1384" s="25"/>
      <c r="F1384" s="25"/>
      <c r="G1384" s="104"/>
    </row>
    <row r="1385" spans="5:7">
      <c r="E1385" s="25"/>
      <c r="F1385" s="25"/>
      <c r="G1385" s="104"/>
    </row>
    <row r="1386" spans="5:7">
      <c r="E1386" s="25"/>
      <c r="F1386" s="25"/>
      <c r="G1386" s="104"/>
    </row>
    <row r="1387" spans="5:7">
      <c r="E1387" s="25"/>
      <c r="F1387" s="25"/>
      <c r="G1387" s="104"/>
    </row>
    <row r="1388" spans="5:7">
      <c r="E1388" s="25"/>
      <c r="F1388" s="25"/>
      <c r="G1388" s="104"/>
    </row>
    <row r="1389" spans="5:7">
      <c r="E1389" s="25"/>
      <c r="F1389" s="25"/>
      <c r="G1389" s="104"/>
    </row>
    <row r="1390" spans="5:7">
      <c r="E1390" s="25"/>
      <c r="F1390" s="25"/>
      <c r="G1390" s="104"/>
    </row>
    <row r="1391" spans="5:7">
      <c r="E1391" s="25"/>
      <c r="F1391" s="25"/>
      <c r="G1391" s="104"/>
    </row>
    <row r="1392" spans="5:7">
      <c r="E1392" s="25"/>
      <c r="F1392" s="25"/>
      <c r="G1392" s="104"/>
    </row>
    <row r="1393" spans="5:7">
      <c r="E1393" s="25"/>
      <c r="F1393" s="25"/>
      <c r="G1393" s="104"/>
    </row>
    <row r="1394" spans="5:7">
      <c r="E1394" s="25"/>
      <c r="F1394" s="25"/>
      <c r="G1394" s="104"/>
    </row>
    <row r="1395" spans="5:7">
      <c r="E1395" s="25"/>
      <c r="F1395" s="25"/>
      <c r="G1395" s="104"/>
    </row>
    <row r="1396" spans="5:7">
      <c r="E1396" s="25"/>
      <c r="F1396" s="25"/>
      <c r="G1396" s="104"/>
    </row>
    <row r="1397" spans="5:7">
      <c r="E1397" s="25"/>
      <c r="F1397" s="25"/>
      <c r="G1397" s="104"/>
    </row>
    <row r="1398" spans="5:7">
      <c r="E1398" s="25"/>
      <c r="F1398" s="25"/>
      <c r="G1398" s="104"/>
    </row>
    <row r="1399" spans="5:7">
      <c r="E1399" s="25"/>
      <c r="F1399" s="25"/>
      <c r="G1399" s="104"/>
    </row>
    <row r="1400" spans="5:7">
      <c r="E1400" s="25"/>
      <c r="F1400" s="25"/>
      <c r="G1400" s="104"/>
    </row>
    <row r="1401" spans="5:7">
      <c r="E1401" s="25"/>
      <c r="F1401" s="25"/>
      <c r="G1401" s="104"/>
    </row>
    <row r="1402" spans="5:7">
      <c r="E1402" s="25"/>
      <c r="F1402" s="25"/>
      <c r="G1402" s="104"/>
    </row>
    <row r="1403" spans="5:7">
      <c r="E1403" s="25"/>
      <c r="F1403" s="25"/>
      <c r="G1403" s="104"/>
    </row>
    <row r="1404" spans="5:7">
      <c r="E1404" s="25"/>
      <c r="F1404" s="25"/>
      <c r="G1404" s="104"/>
    </row>
    <row r="1405" spans="5:7">
      <c r="E1405" s="25"/>
      <c r="F1405" s="25"/>
      <c r="G1405" s="104"/>
    </row>
    <row r="1406" spans="5:7">
      <c r="E1406" s="25"/>
      <c r="F1406" s="25"/>
      <c r="G1406" s="104"/>
    </row>
    <row r="1407" spans="5:7">
      <c r="E1407" s="25"/>
      <c r="F1407" s="25"/>
      <c r="G1407" s="104"/>
    </row>
    <row r="1408" spans="5:7">
      <c r="E1408" s="25"/>
      <c r="F1408" s="25"/>
      <c r="G1408" s="104"/>
    </row>
    <row r="1409" spans="5:7">
      <c r="E1409" s="25"/>
      <c r="F1409" s="25"/>
      <c r="G1409" s="104"/>
    </row>
    <row r="1410" spans="5:7">
      <c r="E1410" s="25"/>
      <c r="F1410" s="25"/>
      <c r="G1410" s="104"/>
    </row>
    <row r="1411" spans="5:7">
      <c r="E1411" s="25"/>
      <c r="F1411" s="25"/>
      <c r="G1411" s="104"/>
    </row>
    <row r="1412" spans="5:7">
      <c r="E1412" s="25"/>
      <c r="F1412" s="25"/>
      <c r="G1412" s="104"/>
    </row>
    <row r="1413" spans="5:7">
      <c r="E1413" s="25"/>
      <c r="F1413" s="25"/>
      <c r="G1413" s="104"/>
    </row>
    <row r="1414" spans="5:7">
      <c r="E1414" s="25"/>
      <c r="F1414" s="25"/>
      <c r="G1414" s="104"/>
    </row>
    <row r="1415" spans="5:7">
      <c r="E1415" s="25"/>
      <c r="F1415" s="25"/>
      <c r="G1415" s="104"/>
    </row>
    <row r="1416" spans="5:7">
      <c r="E1416" s="25"/>
      <c r="F1416" s="25"/>
      <c r="G1416" s="104"/>
    </row>
    <row r="1417" spans="5:7">
      <c r="E1417" s="25"/>
      <c r="F1417" s="25"/>
      <c r="G1417" s="104"/>
    </row>
    <row r="1418" spans="5:7">
      <c r="E1418" s="25"/>
      <c r="F1418" s="25"/>
      <c r="G1418" s="104"/>
    </row>
    <row r="1419" spans="5:7">
      <c r="E1419" s="25"/>
      <c r="F1419" s="25"/>
      <c r="G1419" s="104"/>
    </row>
    <row r="1420" spans="5:7">
      <c r="E1420" s="25"/>
      <c r="F1420" s="25"/>
      <c r="G1420" s="104"/>
    </row>
    <row r="1421" spans="5:7">
      <c r="E1421" s="25"/>
      <c r="F1421" s="25"/>
      <c r="G1421" s="104"/>
    </row>
    <row r="1422" spans="5:7">
      <c r="E1422" s="25"/>
      <c r="F1422" s="25"/>
      <c r="G1422" s="104"/>
    </row>
    <row r="1423" spans="5:7">
      <c r="E1423" s="25"/>
      <c r="F1423" s="25"/>
      <c r="G1423" s="104"/>
    </row>
    <row r="1424" spans="5:7">
      <c r="E1424" s="25"/>
      <c r="F1424" s="25"/>
      <c r="G1424" s="104"/>
    </row>
    <row r="1425" spans="5:7">
      <c r="E1425" s="25"/>
      <c r="F1425" s="25"/>
      <c r="G1425" s="104"/>
    </row>
    <row r="1426" spans="5:7">
      <c r="E1426" s="25"/>
      <c r="F1426" s="25"/>
      <c r="G1426" s="104"/>
    </row>
    <row r="1427" spans="5:7">
      <c r="E1427" s="25"/>
      <c r="F1427" s="25"/>
      <c r="G1427" s="104"/>
    </row>
    <row r="1428" spans="5:7">
      <c r="E1428" s="25"/>
      <c r="F1428" s="25"/>
      <c r="G1428" s="104"/>
    </row>
    <row r="1429" spans="5:7">
      <c r="E1429" s="25"/>
      <c r="F1429" s="25"/>
      <c r="G1429" s="104"/>
    </row>
    <row r="1430" spans="5:7">
      <c r="E1430" s="25"/>
      <c r="F1430" s="25"/>
      <c r="G1430" s="104"/>
    </row>
    <row r="1431" spans="5:7">
      <c r="E1431" s="25"/>
      <c r="F1431" s="25"/>
      <c r="G1431" s="104"/>
    </row>
    <row r="1432" spans="5:7">
      <c r="E1432" s="25"/>
      <c r="F1432" s="25"/>
      <c r="G1432" s="104"/>
    </row>
    <row r="1433" spans="5:7">
      <c r="E1433" s="25"/>
      <c r="F1433" s="25"/>
      <c r="G1433" s="104"/>
    </row>
    <row r="1434" spans="5:7">
      <c r="E1434" s="25"/>
      <c r="F1434" s="25"/>
      <c r="G1434" s="104"/>
    </row>
    <row r="1435" spans="5:7">
      <c r="E1435" s="25"/>
      <c r="F1435" s="25"/>
      <c r="G1435" s="104"/>
    </row>
    <row r="1436" spans="5:7">
      <c r="E1436" s="25"/>
      <c r="F1436" s="25"/>
      <c r="G1436" s="104"/>
    </row>
    <row r="1437" spans="5:7">
      <c r="E1437" s="25"/>
      <c r="F1437" s="25"/>
      <c r="G1437" s="104"/>
    </row>
    <row r="1438" spans="5:7">
      <c r="E1438" s="25"/>
      <c r="F1438" s="25"/>
      <c r="G1438" s="104"/>
    </row>
    <row r="1439" spans="5:7">
      <c r="E1439" s="25"/>
      <c r="F1439" s="25"/>
      <c r="G1439" s="104"/>
    </row>
    <row r="1440" spans="5:7">
      <c r="E1440" s="25"/>
      <c r="F1440" s="25"/>
      <c r="G1440" s="104"/>
    </row>
    <row r="1441" spans="5:7">
      <c r="E1441" s="25"/>
      <c r="F1441" s="25"/>
      <c r="G1441" s="104"/>
    </row>
    <row r="1442" spans="5:7">
      <c r="E1442" s="25"/>
      <c r="F1442" s="25"/>
      <c r="G1442" s="104"/>
    </row>
    <row r="1443" spans="5:7">
      <c r="E1443" s="25"/>
      <c r="F1443" s="25"/>
      <c r="G1443" s="104"/>
    </row>
    <row r="1444" spans="5:7">
      <c r="E1444" s="25"/>
      <c r="F1444" s="25"/>
      <c r="G1444" s="104"/>
    </row>
    <row r="1445" spans="5:7">
      <c r="E1445" s="25"/>
      <c r="F1445" s="25"/>
      <c r="G1445" s="104"/>
    </row>
    <row r="1446" spans="5:7">
      <c r="E1446" s="25"/>
      <c r="F1446" s="25"/>
      <c r="G1446" s="104"/>
    </row>
    <row r="1447" spans="5:7">
      <c r="E1447" s="25"/>
      <c r="F1447" s="25"/>
      <c r="G1447" s="104"/>
    </row>
    <row r="1448" spans="5:7">
      <c r="E1448" s="25"/>
      <c r="F1448" s="25"/>
      <c r="G1448" s="104"/>
    </row>
    <row r="1449" spans="5:7">
      <c r="E1449" s="25"/>
      <c r="F1449" s="25"/>
      <c r="G1449" s="104"/>
    </row>
    <row r="1450" spans="5:7">
      <c r="E1450" s="25"/>
      <c r="F1450" s="25"/>
      <c r="G1450" s="104"/>
    </row>
    <row r="1451" spans="5:7">
      <c r="E1451" s="25"/>
      <c r="F1451" s="25"/>
      <c r="G1451" s="104"/>
    </row>
    <row r="1452" spans="5:7">
      <c r="E1452" s="25"/>
      <c r="F1452" s="25"/>
      <c r="G1452" s="104"/>
    </row>
    <row r="1453" spans="5:7">
      <c r="E1453" s="25"/>
      <c r="F1453" s="25"/>
      <c r="G1453" s="104"/>
    </row>
    <row r="1454" spans="5:7">
      <c r="E1454" s="25"/>
      <c r="F1454" s="25"/>
      <c r="G1454" s="104"/>
    </row>
    <row r="1455" spans="5:7">
      <c r="E1455" s="25"/>
      <c r="F1455" s="25"/>
      <c r="G1455" s="104"/>
    </row>
    <row r="1456" spans="5:7">
      <c r="E1456" s="25"/>
      <c r="F1456" s="25"/>
      <c r="G1456" s="104"/>
    </row>
    <row r="1457" spans="5:7">
      <c r="E1457" s="25"/>
      <c r="F1457" s="25"/>
      <c r="G1457" s="104"/>
    </row>
    <row r="1458" spans="5:7">
      <c r="E1458" s="25"/>
      <c r="F1458" s="25"/>
      <c r="G1458" s="104"/>
    </row>
    <row r="1459" spans="5:7">
      <c r="E1459" s="25"/>
      <c r="F1459" s="25"/>
      <c r="G1459" s="104"/>
    </row>
    <row r="1460" spans="5:7">
      <c r="E1460" s="25"/>
      <c r="F1460" s="25"/>
      <c r="G1460" s="104"/>
    </row>
    <row r="1461" spans="5:7">
      <c r="E1461" s="25"/>
      <c r="F1461" s="25"/>
      <c r="G1461" s="104"/>
    </row>
    <row r="1462" spans="5:7">
      <c r="E1462" s="25"/>
      <c r="F1462" s="25"/>
      <c r="G1462" s="104"/>
    </row>
    <row r="1463" spans="5:7">
      <c r="E1463" s="25"/>
      <c r="F1463" s="25"/>
      <c r="G1463" s="104"/>
    </row>
    <row r="1464" spans="5:7">
      <c r="E1464" s="25"/>
      <c r="F1464" s="25"/>
      <c r="G1464" s="104"/>
    </row>
    <row r="1465" spans="5:7">
      <c r="E1465" s="25"/>
      <c r="F1465" s="25"/>
      <c r="G1465" s="104"/>
    </row>
    <row r="1466" spans="5:7">
      <c r="E1466" s="25"/>
      <c r="F1466" s="25"/>
      <c r="G1466" s="104"/>
    </row>
    <row r="1467" spans="5:7">
      <c r="E1467" s="25"/>
      <c r="F1467" s="25"/>
      <c r="G1467" s="104"/>
    </row>
    <row r="1468" spans="5:7">
      <c r="E1468" s="25"/>
      <c r="F1468" s="25"/>
      <c r="G1468" s="104"/>
    </row>
    <row r="1469" spans="5:7">
      <c r="E1469" s="25"/>
      <c r="F1469" s="25"/>
      <c r="G1469" s="104"/>
    </row>
    <row r="1470" spans="5:7">
      <c r="E1470" s="25"/>
      <c r="F1470" s="25"/>
      <c r="G1470" s="104"/>
    </row>
    <row r="1471" spans="5:7">
      <c r="E1471" s="25"/>
      <c r="F1471" s="25"/>
      <c r="G1471" s="104"/>
    </row>
    <row r="1472" spans="5:7">
      <c r="E1472" s="25"/>
      <c r="F1472" s="25"/>
      <c r="G1472" s="104"/>
    </row>
    <row r="1473" spans="5:7">
      <c r="E1473" s="25"/>
      <c r="F1473" s="25"/>
      <c r="G1473" s="104"/>
    </row>
    <row r="1474" spans="5:7">
      <c r="E1474" s="25"/>
      <c r="F1474" s="25"/>
      <c r="G1474" s="104"/>
    </row>
    <row r="1475" spans="5:7">
      <c r="E1475" s="25"/>
      <c r="F1475" s="25"/>
      <c r="G1475" s="104"/>
    </row>
    <row r="1476" spans="5:7">
      <c r="E1476" s="25"/>
      <c r="F1476" s="25"/>
      <c r="G1476" s="104"/>
    </row>
    <row r="1477" spans="5:7">
      <c r="E1477" s="25"/>
      <c r="F1477" s="25"/>
      <c r="G1477" s="104"/>
    </row>
    <row r="1478" spans="5:7">
      <c r="E1478" s="25"/>
      <c r="F1478" s="25"/>
      <c r="G1478" s="104"/>
    </row>
    <row r="1479" spans="5:7">
      <c r="E1479" s="25"/>
      <c r="F1479" s="25"/>
      <c r="G1479" s="104"/>
    </row>
    <row r="1480" spans="5:7">
      <c r="E1480" s="25"/>
      <c r="F1480" s="25"/>
      <c r="G1480" s="104"/>
    </row>
    <row r="1481" spans="5:7">
      <c r="E1481" s="25"/>
      <c r="F1481" s="25"/>
      <c r="G1481" s="104"/>
    </row>
    <row r="1482" spans="5:7">
      <c r="E1482" s="25"/>
      <c r="F1482" s="25"/>
      <c r="G1482" s="104"/>
    </row>
    <row r="1483" spans="5:7">
      <c r="E1483" s="25"/>
      <c r="F1483" s="25"/>
      <c r="G1483" s="104"/>
    </row>
    <row r="1484" spans="5:7">
      <c r="E1484" s="25"/>
      <c r="F1484" s="25"/>
      <c r="G1484" s="104"/>
    </row>
    <row r="1485" spans="5:7">
      <c r="E1485" s="25"/>
      <c r="F1485" s="25"/>
      <c r="G1485" s="104"/>
    </row>
    <row r="1486" spans="5:7">
      <c r="E1486" s="25"/>
      <c r="F1486" s="25"/>
      <c r="G1486" s="104"/>
    </row>
    <row r="1487" spans="5:7">
      <c r="E1487" s="25"/>
      <c r="F1487" s="25"/>
      <c r="G1487" s="104"/>
    </row>
    <row r="1488" spans="5:7">
      <c r="E1488" s="25"/>
      <c r="F1488" s="25"/>
      <c r="G1488" s="104"/>
    </row>
    <row r="1489" spans="5:7">
      <c r="E1489" s="25"/>
      <c r="F1489" s="25"/>
      <c r="G1489" s="104"/>
    </row>
    <row r="1490" spans="5:7">
      <c r="E1490" s="25"/>
      <c r="F1490" s="25"/>
      <c r="G1490" s="104"/>
    </row>
    <row r="1491" spans="5:7">
      <c r="E1491" s="25"/>
      <c r="F1491" s="25"/>
      <c r="G1491" s="104"/>
    </row>
    <row r="1492" spans="5:7">
      <c r="E1492" s="25"/>
      <c r="F1492" s="25"/>
      <c r="G1492" s="104"/>
    </row>
    <row r="1493" spans="5:7">
      <c r="E1493" s="25"/>
      <c r="F1493" s="25"/>
      <c r="G1493" s="104"/>
    </row>
    <row r="1494" spans="5:7">
      <c r="E1494" s="25"/>
      <c r="F1494" s="25"/>
      <c r="G1494" s="104"/>
    </row>
    <row r="1495" spans="5:7">
      <c r="E1495" s="25"/>
      <c r="F1495" s="25"/>
      <c r="G1495" s="104"/>
    </row>
    <row r="1496" spans="5:7">
      <c r="E1496" s="25"/>
      <c r="F1496" s="25"/>
      <c r="G1496" s="104"/>
    </row>
    <row r="1497" spans="5:7">
      <c r="E1497" s="25"/>
      <c r="F1497" s="25"/>
      <c r="G1497" s="104"/>
    </row>
    <row r="1498" spans="5:7">
      <c r="E1498" s="25"/>
      <c r="F1498" s="25"/>
      <c r="G1498" s="104"/>
    </row>
    <row r="1499" spans="5:7">
      <c r="E1499" s="25"/>
      <c r="F1499" s="25"/>
      <c r="G1499" s="104"/>
    </row>
    <row r="1500" spans="5:7">
      <c r="E1500" s="25"/>
      <c r="F1500" s="25"/>
      <c r="G1500" s="104"/>
    </row>
    <row r="1501" spans="5:7">
      <c r="E1501" s="25"/>
      <c r="F1501" s="25"/>
      <c r="G1501" s="104"/>
    </row>
    <row r="1502" spans="5:7">
      <c r="E1502" s="25"/>
      <c r="F1502" s="25"/>
      <c r="G1502" s="104"/>
    </row>
    <row r="1503" spans="5:7">
      <c r="E1503" s="25"/>
      <c r="F1503" s="25"/>
      <c r="G1503" s="104"/>
    </row>
    <row r="1504" spans="5:7">
      <c r="E1504" s="25"/>
      <c r="F1504" s="25"/>
      <c r="G1504" s="104"/>
    </row>
    <row r="1505" spans="5:7">
      <c r="E1505" s="25"/>
      <c r="F1505" s="25"/>
      <c r="G1505" s="104"/>
    </row>
    <row r="1506" spans="5:7">
      <c r="E1506" s="25"/>
      <c r="F1506" s="25"/>
      <c r="G1506" s="104"/>
    </row>
    <row r="1507" spans="5:7">
      <c r="E1507" s="25"/>
      <c r="F1507" s="25"/>
      <c r="G1507" s="104"/>
    </row>
    <row r="1508" spans="5:7">
      <c r="E1508" s="25"/>
      <c r="F1508" s="25"/>
      <c r="G1508" s="104"/>
    </row>
    <row r="1509" spans="5:7">
      <c r="E1509" s="25"/>
      <c r="F1509" s="25"/>
      <c r="G1509" s="104"/>
    </row>
    <row r="1510" spans="5:7">
      <c r="E1510" s="25"/>
      <c r="F1510" s="25"/>
      <c r="G1510" s="104"/>
    </row>
    <row r="1511" spans="5:7">
      <c r="E1511" s="25"/>
      <c r="F1511" s="25"/>
      <c r="G1511" s="104"/>
    </row>
    <row r="1512" spans="5:7">
      <c r="E1512" s="25"/>
      <c r="F1512" s="25"/>
      <c r="G1512" s="104"/>
    </row>
    <row r="1513" spans="5:7">
      <c r="E1513" s="25"/>
      <c r="F1513" s="25"/>
      <c r="G1513" s="104"/>
    </row>
    <row r="1514" spans="5:7">
      <c r="E1514" s="25"/>
      <c r="F1514" s="25"/>
      <c r="G1514" s="104"/>
    </row>
    <row r="1515" spans="5:7">
      <c r="E1515" s="25"/>
      <c r="F1515" s="25"/>
      <c r="G1515" s="104"/>
    </row>
    <row r="1516" spans="5:7">
      <c r="E1516" s="25"/>
      <c r="F1516" s="25"/>
      <c r="G1516" s="104"/>
    </row>
    <row r="1517" spans="5:7">
      <c r="E1517" s="25"/>
      <c r="F1517" s="25"/>
      <c r="G1517" s="104"/>
    </row>
    <row r="1518" spans="5:7">
      <c r="E1518" s="25"/>
      <c r="F1518" s="25"/>
      <c r="G1518" s="104"/>
    </row>
    <row r="1519" spans="5:7">
      <c r="E1519" s="25"/>
      <c r="F1519" s="25"/>
      <c r="G1519" s="104"/>
    </row>
    <row r="1520" spans="5:7">
      <c r="E1520" s="25"/>
      <c r="F1520" s="25"/>
      <c r="G1520" s="104"/>
    </row>
    <row r="1521" spans="5:7">
      <c r="E1521" s="25"/>
      <c r="F1521" s="25"/>
      <c r="G1521" s="104"/>
    </row>
    <row r="1522" spans="5:7">
      <c r="E1522" s="25"/>
      <c r="F1522" s="25"/>
      <c r="G1522" s="104"/>
    </row>
    <row r="1523" spans="5:7">
      <c r="E1523" s="25"/>
      <c r="F1523" s="25"/>
      <c r="G1523" s="104"/>
    </row>
    <row r="1524" spans="5:7">
      <c r="E1524" s="25"/>
      <c r="F1524" s="25"/>
      <c r="G1524" s="104"/>
    </row>
    <row r="1525" spans="5:7">
      <c r="E1525" s="25"/>
      <c r="F1525" s="25"/>
      <c r="G1525" s="104"/>
    </row>
    <row r="1526" spans="5:7">
      <c r="E1526" s="25"/>
      <c r="F1526" s="25"/>
      <c r="G1526" s="104"/>
    </row>
    <row r="1527" spans="5:7">
      <c r="E1527" s="25"/>
      <c r="F1527" s="25"/>
      <c r="G1527" s="104"/>
    </row>
    <row r="1528" spans="5:7">
      <c r="E1528" s="25"/>
      <c r="F1528" s="25"/>
      <c r="G1528" s="104"/>
    </row>
    <row r="1529" spans="5:7">
      <c r="E1529" s="25"/>
      <c r="F1529" s="25"/>
      <c r="G1529" s="104"/>
    </row>
    <row r="1530" spans="5:7">
      <c r="E1530" s="25"/>
      <c r="F1530" s="25"/>
      <c r="G1530" s="104"/>
    </row>
    <row r="1531" spans="5:7">
      <c r="E1531" s="25"/>
      <c r="F1531" s="25"/>
      <c r="G1531" s="104"/>
    </row>
    <row r="1532" spans="5:7">
      <c r="E1532" s="25"/>
      <c r="F1532" s="25"/>
      <c r="G1532" s="104"/>
    </row>
    <row r="1533" spans="5:7">
      <c r="E1533" s="25"/>
      <c r="F1533" s="25"/>
      <c r="G1533" s="104"/>
    </row>
    <row r="1534" spans="5:7">
      <c r="E1534" s="25"/>
      <c r="F1534" s="25"/>
      <c r="G1534" s="104"/>
    </row>
    <row r="1535" spans="5:7">
      <c r="E1535" s="25"/>
      <c r="F1535" s="25"/>
      <c r="G1535" s="104"/>
    </row>
    <row r="1536" spans="5:7">
      <c r="E1536" s="25"/>
      <c r="F1536" s="25"/>
      <c r="G1536" s="104"/>
    </row>
    <row r="1537" spans="5:7">
      <c r="E1537" s="25"/>
      <c r="F1537" s="25"/>
      <c r="G1537" s="104"/>
    </row>
    <row r="1538" spans="5:7">
      <c r="E1538" s="25"/>
      <c r="F1538" s="25"/>
      <c r="G1538" s="104"/>
    </row>
    <row r="1539" spans="5:7">
      <c r="E1539" s="25"/>
      <c r="F1539" s="25"/>
      <c r="G1539" s="104"/>
    </row>
    <row r="1540" spans="5:7">
      <c r="E1540" s="25"/>
      <c r="F1540" s="25"/>
      <c r="G1540" s="104"/>
    </row>
    <row r="1541" spans="5:7">
      <c r="E1541" s="25"/>
      <c r="F1541" s="25"/>
      <c r="G1541" s="104"/>
    </row>
    <row r="1542" spans="5:7">
      <c r="E1542" s="25"/>
      <c r="F1542" s="25"/>
      <c r="G1542" s="104"/>
    </row>
    <row r="1543" spans="5:7">
      <c r="E1543" s="25"/>
      <c r="F1543" s="25"/>
      <c r="G1543" s="104"/>
    </row>
    <row r="1544" spans="5:7">
      <c r="E1544" s="25"/>
      <c r="F1544" s="25"/>
      <c r="G1544" s="104"/>
    </row>
    <row r="1545" spans="5:7">
      <c r="E1545" s="25"/>
      <c r="F1545" s="25"/>
      <c r="G1545" s="104"/>
    </row>
    <row r="1546" spans="5:7">
      <c r="E1546" s="25"/>
      <c r="F1546" s="25"/>
      <c r="G1546" s="104"/>
    </row>
    <row r="1547" spans="5:7">
      <c r="E1547" s="25"/>
      <c r="F1547" s="25"/>
      <c r="G1547" s="104"/>
    </row>
    <row r="1548" spans="5:7">
      <c r="E1548" s="25"/>
      <c r="F1548" s="25"/>
      <c r="G1548" s="104"/>
    </row>
    <row r="1549" spans="5:7">
      <c r="E1549" s="25"/>
      <c r="F1549" s="25"/>
      <c r="G1549" s="104"/>
    </row>
    <row r="1550" spans="5:7">
      <c r="E1550" s="25"/>
      <c r="F1550" s="25"/>
      <c r="G1550" s="104"/>
    </row>
    <row r="1551" spans="5:7">
      <c r="E1551" s="25"/>
      <c r="F1551" s="25"/>
      <c r="G1551" s="104"/>
    </row>
    <row r="1552" spans="5:7">
      <c r="E1552" s="25"/>
      <c r="F1552" s="25"/>
      <c r="G1552" s="104"/>
    </row>
    <row r="1553" spans="5:7">
      <c r="E1553" s="25"/>
      <c r="F1553" s="25"/>
      <c r="G1553" s="104"/>
    </row>
    <row r="1554" spans="5:7">
      <c r="E1554" s="25"/>
      <c r="F1554" s="25"/>
      <c r="G1554" s="104"/>
    </row>
    <row r="1555" spans="5:7">
      <c r="E1555" s="25"/>
      <c r="F1555" s="25"/>
      <c r="G1555" s="104"/>
    </row>
    <row r="1556" spans="5:7">
      <c r="E1556" s="25"/>
      <c r="F1556" s="25"/>
      <c r="G1556" s="104"/>
    </row>
    <row r="1557" spans="5:7">
      <c r="E1557" s="25"/>
      <c r="F1557" s="25"/>
      <c r="G1557" s="104"/>
    </row>
    <row r="1558" spans="5:7">
      <c r="E1558" s="25"/>
      <c r="F1558" s="25"/>
      <c r="G1558" s="104"/>
    </row>
    <row r="1559" spans="5:7">
      <c r="E1559" s="25"/>
      <c r="F1559" s="25"/>
      <c r="G1559" s="104"/>
    </row>
    <row r="1560" spans="5:7">
      <c r="E1560" s="25"/>
      <c r="F1560" s="25"/>
      <c r="G1560" s="104"/>
    </row>
    <row r="1561" spans="5:7">
      <c r="E1561" s="25"/>
      <c r="F1561" s="25"/>
      <c r="G1561" s="104"/>
    </row>
    <row r="1562" spans="5:7">
      <c r="E1562" s="25"/>
      <c r="F1562" s="25"/>
      <c r="G1562" s="104"/>
    </row>
    <row r="1563" spans="5:7">
      <c r="E1563" s="25"/>
      <c r="F1563" s="25"/>
      <c r="G1563" s="104"/>
    </row>
    <row r="1564" spans="5:7">
      <c r="E1564" s="25"/>
      <c r="F1564" s="25"/>
      <c r="G1564" s="104"/>
    </row>
    <row r="1565" spans="5:7">
      <c r="E1565" s="25"/>
      <c r="F1565" s="25"/>
      <c r="G1565" s="104"/>
    </row>
    <row r="1566" spans="5:7">
      <c r="E1566" s="25"/>
      <c r="F1566" s="25"/>
      <c r="G1566" s="104"/>
    </row>
    <row r="1567" spans="5:7">
      <c r="E1567" s="25"/>
      <c r="F1567" s="25"/>
      <c r="G1567" s="104"/>
    </row>
    <row r="1568" spans="5:7">
      <c r="E1568" s="25"/>
      <c r="F1568" s="25"/>
      <c r="G1568" s="104"/>
    </row>
    <row r="1569" spans="5:7">
      <c r="E1569" s="25"/>
      <c r="F1569" s="25"/>
      <c r="G1569" s="104"/>
    </row>
    <row r="1570" spans="5:7">
      <c r="E1570" s="25"/>
      <c r="F1570" s="25"/>
      <c r="G1570" s="104"/>
    </row>
    <row r="1571" spans="5:7">
      <c r="E1571" s="25"/>
      <c r="F1571" s="25"/>
      <c r="G1571" s="104"/>
    </row>
    <row r="1572" spans="5:7">
      <c r="E1572" s="25"/>
      <c r="F1572" s="25"/>
      <c r="G1572" s="104"/>
    </row>
    <row r="1573" spans="5:7">
      <c r="E1573" s="25"/>
      <c r="F1573" s="25"/>
      <c r="G1573" s="104"/>
    </row>
    <row r="1574" spans="5:7">
      <c r="E1574" s="25"/>
      <c r="F1574" s="25"/>
      <c r="G1574" s="104"/>
    </row>
    <row r="1575" spans="5:7">
      <c r="E1575" s="25"/>
      <c r="F1575" s="25"/>
      <c r="G1575" s="104"/>
    </row>
    <row r="1576" spans="5:7">
      <c r="E1576" s="25"/>
      <c r="F1576" s="25"/>
      <c r="G1576" s="104"/>
    </row>
    <row r="1577" spans="5:7">
      <c r="E1577" s="25"/>
      <c r="F1577" s="25"/>
      <c r="G1577" s="104"/>
    </row>
    <row r="1578" spans="5:7">
      <c r="E1578" s="25"/>
      <c r="F1578" s="25"/>
      <c r="G1578" s="104"/>
    </row>
    <row r="1579" spans="5:7">
      <c r="E1579" s="25"/>
      <c r="F1579" s="25"/>
      <c r="G1579" s="104"/>
    </row>
    <row r="1580" spans="5:7">
      <c r="E1580" s="25"/>
      <c r="F1580" s="25"/>
      <c r="G1580" s="104"/>
    </row>
    <row r="1581" spans="5:7">
      <c r="E1581" s="25"/>
      <c r="F1581" s="25"/>
      <c r="G1581" s="104"/>
    </row>
    <row r="1582" spans="5:7">
      <c r="E1582" s="25"/>
      <c r="F1582" s="25"/>
      <c r="G1582" s="104"/>
    </row>
    <row r="1583" spans="5:7">
      <c r="E1583" s="25"/>
      <c r="F1583" s="25"/>
      <c r="G1583" s="104"/>
    </row>
    <row r="1584" spans="5:7">
      <c r="E1584" s="25"/>
      <c r="F1584" s="25"/>
      <c r="G1584" s="104"/>
    </row>
    <row r="1585" spans="5:7">
      <c r="E1585" s="25"/>
      <c r="F1585" s="25"/>
      <c r="G1585" s="104"/>
    </row>
    <row r="1586" spans="5:7">
      <c r="E1586" s="25"/>
      <c r="F1586" s="25"/>
      <c r="G1586" s="104"/>
    </row>
    <row r="1587" spans="5:7">
      <c r="E1587" s="25"/>
      <c r="F1587" s="25"/>
      <c r="G1587" s="104"/>
    </row>
    <row r="1588" spans="5:7">
      <c r="E1588" s="25"/>
      <c r="F1588" s="25"/>
      <c r="G1588" s="104"/>
    </row>
    <row r="1589" spans="5:7">
      <c r="E1589" s="25"/>
      <c r="F1589" s="25"/>
      <c r="G1589" s="104"/>
    </row>
    <row r="1590" spans="5:7">
      <c r="E1590" s="25"/>
      <c r="F1590" s="25"/>
      <c r="G1590" s="104"/>
    </row>
    <row r="1591" spans="5:7">
      <c r="E1591" s="25"/>
      <c r="F1591" s="25"/>
      <c r="G1591" s="104"/>
    </row>
    <row r="1592" spans="5:7">
      <c r="E1592" s="25"/>
      <c r="F1592" s="25"/>
      <c r="G1592" s="104"/>
    </row>
    <row r="1593" spans="5:7">
      <c r="E1593" s="25"/>
      <c r="F1593" s="25"/>
      <c r="G1593" s="104"/>
    </row>
    <row r="1594" spans="5:7">
      <c r="E1594" s="25"/>
      <c r="F1594" s="25"/>
      <c r="G1594" s="104"/>
    </row>
    <row r="1595" spans="5:7">
      <c r="E1595" s="25"/>
      <c r="F1595" s="25"/>
      <c r="G1595" s="104"/>
    </row>
    <row r="1596" spans="5:7">
      <c r="E1596" s="25"/>
      <c r="F1596" s="25"/>
      <c r="G1596" s="104"/>
    </row>
    <row r="1597" spans="5:7">
      <c r="E1597" s="25"/>
      <c r="F1597" s="25"/>
      <c r="G1597" s="104"/>
    </row>
    <row r="1598" spans="5:7">
      <c r="E1598" s="25"/>
      <c r="F1598" s="25"/>
      <c r="G1598" s="104"/>
    </row>
    <row r="1599" spans="5:7">
      <c r="E1599" s="25"/>
      <c r="F1599" s="25"/>
      <c r="G1599" s="104"/>
    </row>
    <row r="1600" spans="5:7">
      <c r="E1600" s="25"/>
      <c r="F1600" s="25"/>
      <c r="G1600" s="104"/>
    </row>
    <row r="1601" spans="5:7">
      <c r="E1601" s="25"/>
      <c r="F1601" s="25"/>
      <c r="G1601" s="104"/>
    </row>
    <row r="1602" spans="5:7">
      <c r="E1602" s="25"/>
      <c r="F1602" s="25"/>
      <c r="G1602" s="104"/>
    </row>
    <row r="1603" spans="5:7">
      <c r="E1603" s="25"/>
      <c r="F1603" s="25"/>
      <c r="G1603" s="104"/>
    </row>
    <row r="1604" spans="5:7">
      <c r="E1604" s="25"/>
      <c r="F1604" s="25"/>
      <c r="G1604" s="104"/>
    </row>
    <row r="1605" spans="5:7">
      <c r="E1605" s="25"/>
      <c r="F1605" s="25"/>
      <c r="G1605" s="104"/>
    </row>
    <row r="1606" spans="5:7">
      <c r="E1606" s="25"/>
      <c r="F1606" s="25"/>
      <c r="G1606" s="104"/>
    </row>
    <row r="1607" spans="5:7">
      <c r="E1607" s="25"/>
      <c r="F1607" s="25"/>
      <c r="G1607" s="104"/>
    </row>
    <row r="1608" spans="5:7">
      <c r="E1608" s="25"/>
      <c r="F1608" s="25"/>
      <c r="G1608" s="104"/>
    </row>
    <row r="1609" spans="5:7">
      <c r="E1609" s="25"/>
      <c r="F1609" s="25"/>
      <c r="G1609" s="104"/>
    </row>
    <row r="1610" spans="5:7">
      <c r="E1610" s="25"/>
      <c r="F1610" s="25"/>
      <c r="G1610" s="104"/>
    </row>
    <row r="1611" spans="5:7">
      <c r="E1611" s="25"/>
      <c r="F1611" s="25"/>
      <c r="G1611" s="104"/>
    </row>
    <row r="1612" spans="5:7">
      <c r="E1612" s="25"/>
      <c r="F1612" s="25"/>
      <c r="G1612" s="104"/>
    </row>
    <row r="1613" spans="5:7">
      <c r="E1613" s="25"/>
      <c r="F1613" s="25"/>
      <c r="G1613" s="104"/>
    </row>
    <row r="1614" spans="5:7">
      <c r="E1614" s="25"/>
      <c r="F1614" s="25"/>
      <c r="G1614" s="104"/>
    </row>
    <row r="1615" spans="5:7">
      <c r="E1615" s="25"/>
      <c r="F1615" s="25"/>
      <c r="G1615" s="104"/>
    </row>
    <row r="1616" spans="5:7">
      <c r="E1616" s="25"/>
      <c r="F1616" s="25"/>
      <c r="G1616" s="104"/>
    </row>
    <row r="1617" spans="5:7">
      <c r="E1617" s="25"/>
      <c r="F1617" s="25"/>
      <c r="G1617" s="104"/>
    </row>
    <row r="1618" spans="5:7">
      <c r="E1618" s="25"/>
      <c r="F1618" s="25"/>
      <c r="G1618" s="104"/>
    </row>
    <row r="1619" spans="5:7">
      <c r="E1619" s="25"/>
      <c r="F1619" s="25"/>
      <c r="G1619" s="104"/>
    </row>
    <row r="1620" spans="5:7">
      <c r="E1620" s="25"/>
      <c r="F1620" s="25"/>
      <c r="G1620" s="104"/>
    </row>
    <row r="1621" spans="5:7">
      <c r="E1621" s="25"/>
      <c r="F1621" s="25"/>
      <c r="G1621" s="104"/>
    </row>
    <row r="1622" spans="5:7">
      <c r="E1622" s="25"/>
      <c r="F1622" s="25"/>
      <c r="G1622" s="104"/>
    </row>
    <row r="1623" spans="5:7">
      <c r="E1623" s="25"/>
      <c r="F1623" s="25"/>
      <c r="G1623" s="104"/>
    </row>
    <row r="1624" spans="5:7">
      <c r="E1624" s="25"/>
      <c r="F1624" s="25"/>
      <c r="G1624" s="104"/>
    </row>
    <row r="1625" spans="5:7">
      <c r="E1625" s="25"/>
      <c r="F1625" s="25"/>
      <c r="G1625" s="104"/>
    </row>
    <row r="1626" spans="5:7">
      <c r="E1626" s="25"/>
      <c r="F1626" s="25"/>
      <c r="G1626" s="104"/>
    </row>
    <row r="1627" spans="5:7">
      <c r="E1627" s="25"/>
      <c r="F1627" s="25"/>
      <c r="G1627" s="104"/>
    </row>
    <row r="1628" spans="5:7">
      <c r="E1628" s="25"/>
      <c r="F1628" s="25"/>
      <c r="G1628" s="104"/>
    </row>
    <row r="1629" spans="5:7">
      <c r="E1629" s="25"/>
      <c r="F1629" s="25"/>
      <c r="G1629" s="104"/>
    </row>
    <row r="1630" spans="5:7">
      <c r="E1630" s="25"/>
      <c r="F1630" s="25"/>
      <c r="G1630" s="104"/>
    </row>
    <row r="1631" spans="5:7">
      <c r="E1631" s="25"/>
      <c r="F1631" s="25"/>
      <c r="G1631" s="104"/>
    </row>
    <row r="1632" spans="5:7">
      <c r="E1632" s="25"/>
      <c r="F1632" s="25"/>
      <c r="G1632" s="104"/>
    </row>
    <row r="1633" spans="5:7">
      <c r="E1633" s="25"/>
      <c r="F1633" s="25"/>
      <c r="G1633" s="104"/>
    </row>
    <row r="1634" spans="5:7">
      <c r="E1634" s="25"/>
      <c r="F1634" s="25"/>
      <c r="G1634" s="104"/>
    </row>
    <row r="1635" spans="5:7">
      <c r="E1635" s="25"/>
      <c r="F1635" s="25"/>
      <c r="G1635" s="104"/>
    </row>
    <row r="1636" spans="5:7">
      <c r="E1636" s="25"/>
      <c r="F1636" s="25"/>
      <c r="G1636" s="104"/>
    </row>
    <row r="1637" spans="5:7">
      <c r="E1637" s="25"/>
      <c r="F1637" s="25"/>
      <c r="G1637" s="104"/>
    </row>
    <row r="1638" spans="5:7">
      <c r="E1638" s="25"/>
      <c r="F1638" s="25"/>
      <c r="G1638" s="104"/>
    </row>
    <row r="1639" spans="5:7">
      <c r="E1639" s="25"/>
      <c r="F1639" s="25"/>
      <c r="G1639" s="104"/>
    </row>
    <row r="1640" spans="5:7">
      <c r="E1640" s="25"/>
      <c r="F1640" s="25"/>
      <c r="G1640" s="104"/>
    </row>
    <row r="1641" spans="5:7">
      <c r="E1641" s="25"/>
      <c r="F1641" s="25"/>
      <c r="G1641" s="104"/>
    </row>
    <row r="1642" spans="5:7">
      <c r="E1642" s="25"/>
      <c r="F1642" s="25"/>
      <c r="G1642" s="104"/>
    </row>
    <row r="1643" spans="5:7">
      <c r="E1643" s="25"/>
      <c r="F1643" s="25"/>
      <c r="G1643" s="104"/>
    </row>
    <row r="1644" spans="5:7">
      <c r="E1644" s="25"/>
      <c r="F1644" s="25"/>
      <c r="G1644" s="104"/>
    </row>
    <row r="1645" spans="5:7">
      <c r="E1645" s="25"/>
      <c r="F1645" s="25"/>
      <c r="G1645" s="104"/>
    </row>
    <row r="1646" spans="5:7">
      <c r="E1646" s="25"/>
      <c r="F1646" s="25"/>
      <c r="G1646" s="104"/>
    </row>
    <row r="1647" spans="5:7">
      <c r="E1647" s="25"/>
      <c r="F1647" s="25"/>
      <c r="G1647" s="104"/>
    </row>
    <row r="1648" spans="5:7">
      <c r="E1648" s="25"/>
      <c r="F1648" s="25"/>
      <c r="G1648" s="104"/>
    </row>
    <row r="1649" spans="5:7">
      <c r="E1649" s="25"/>
      <c r="F1649" s="25"/>
      <c r="G1649" s="104"/>
    </row>
    <row r="1650" spans="5:7">
      <c r="E1650" s="25"/>
      <c r="F1650" s="25"/>
      <c r="G1650" s="104"/>
    </row>
    <row r="1651" spans="5:7">
      <c r="E1651" s="25"/>
      <c r="F1651" s="25"/>
      <c r="G1651" s="104"/>
    </row>
    <row r="1652" spans="5:7">
      <c r="E1652" s="25"/>
      <c r="F1652" s="25"/>
      <c r="G1652" s="104"/>
    </row>
    <row r="1653" spans="5:7">
      <c r="E1653" s="25"/>
      <c r="F1653" s="25"/>
      <c r="G1653" s="104"/>
    </row>
    <row r="1654" spans="5:7">
      <c r="E1654" s="25"/>
      <c r="F1654" s="25"/>
      <c r="G1654" s="104"/>
    </row>
    <row r="1655" spans="5:7">
      <c r="E1655" s="25"/>
      <c r="F1655" s="25"/>
      <c r="G1655" s="104"/>
    </row>
    <row r="1656" spans="5:7">
      <c r="E1656" s="25"/>
      <c r="F1656" s="25"/>
      <c r="G1656" s="104"/>
    </row>
    <row r="1657" spans="5:7">
      <c r="E1657" s="25"/>
      <c r="F1657" s="25"/>
      <c r="G1657" s="104"/>
    </row>
    <row r="1658" spans="5:7">
      <c r="E1658" s="25"/>
      <c r="F1658" s="25"/>
      <c r="G1658" s="104"/>
    </row>
    <row r="1659" spans="5:7">
      <c r="E1659" s="25"/>
      <c r="F1659" s="25"/>
      <c r="G1659" s="104"/>
    </row>
    <row r="1660" spans="5:7">
      <c r="E1660" s="25"/>
      <c r="F1660" s="25"/>
      <c r="G1660" s="104"/>
    </row>
    <row r="1661" spans="5:7">
      <c r="E1661" s="25"/>
      <c r="F1661" s="25"/>
      <c r="G1661" s="104"/>
    </row>
    <row r="1662" spans="5:7">
      <c r="E1662" s="25"/>
      <c r="F1662" s="25"/>
      <c r="G1662" s="104"/>
    </row>
    <row r="1663" spans="5:7">
      <c r="E1663" s="25"/>
      <c r="F1663" s="25"/>
      <c r="G1663" s="104"/>
    </row>
    <row r="1664" spans="5:7">
      <c r="E1664" s="25"/>
      <c r="F1664" s="25"/>
      <c r="G1664" s="104"/>
    </row>
    <row r="1665" spans="5:7">
      <c r="E1665" s="25"/>
      <c r="F1665" s="25"/>
      <c r="G1665" s="104"/>
    </row>
    <row r="1666" spans="5:7">
      <c r="E1666" s="25"/>
      <c r="F1666" s="25"/>
      <c r="G1666" s="104"/>
    </row>
    <row r="1667" spans="5:7">
      <c r="E1667" s="25"/>
      <c r="F1667" s="25"/>
      <c r="G1667" s="104"/>
    </row>
    <row r="1668" spans="5:7">
      <c r="E1668" s="25"/>
      <c r="F1668" s="25"/>
      <c r="G1668" s="104"/>
    </row>
    <row r="1669" spans="5:7">
      <c r="E1669" s="25"/>
      <c r="F1669" s="25"/>
      <c r="G1669" s="104"/>
    </row>
    <row r="1670" spans="5:7">
      <c r="E1670" s="25"/>
      <c r="F1670" s="25"/>
      <c r="G1670" s="104"/>
    </row>
    <row r="1671" spans="5:7">
      <c r="E1671" s="25"/>
      <c r="F1671" s="25"/>
      <c r="G1671" s="104"/>
    </row>
    <row r="1672" spans="5:7">
      <c r="E1672" s="25"/>
      <c r="F1672" s="25"/>
      <c r="G1672" s="104"/>
    </row>
    <row r="1673" spans="5:7">
      <c r="E1673" s="25"/>
      <c r="F1673" s="25"/>
      <c r="G1673" s="104"/>
    </row>
    <row r="1674" spans="5:7">
      <c r="E1674" s="25"/>
      <c r="F1674" s="25"/>
      <c r="G1674" s="104"/>
    </row>
    <row r="1675" spans="5:7">
      <c r="E1675" s="25"/>
      <c r="F1675" s="25"/>
      <c r="G1675" s="104"/>
    </row>
    <row r="1676" spans="5:7">
      <c r="E1676" s="25"/>
      <c r="F1676" s="25"/>
      <c r="G1676" s="104"/>
    </row>
    <row r="1677" spans="5:7">
      <c r="E1677" s="25"/>
      <c r="F1677" s="25"/>
      <c r="G1677" s="104"/>
    </row>
    <row r="1678" spans="5:7">
      <c r="E1678" s="25"/>
      <c r="F1678" s="25"/>
      <c r="G1678" s="104"/>
    </row>
    <row r="1679" spans="5:7">
      <c r="E1679" s="25"/>
      <c r="F1679" s="25"/>
      <c r="G1679" s="104"/>
    </row>
    <row r="1680" spans="5:7">
      <c r="E1680" s="25"/>
      <c r="F1680" s="25"/>
      <c r="G1680" s="104"/>
    </row>
    <row r="1681" spans="5:7">
      <c r="E1681" s="25"/>
      <c r="F1681" s="25"/>
      <c r="G1681" s="104"/>
    </row>
    <row r="1682" spans="5:7">
      <c r="E1682" s="25"/>
      <c r="F1682" s="25"/>
      <c r="G1682" s="104"/>
    </row>
    <row r="1683" spans="5:7">
      <c r="E1683" s="25"/>
      <c r="F1683" s="25"/>
      <c r="G1683" s="104"/>
    </row>
    <row r="1684" spans="5:7">
      <c r="E1684" s="25"/>
      <c r="F1684" s="25"/>
      <c r="G1684" s="104"/>
    </row>
    <row r="1685" spans="5:7">
      <c r="E1685" s="25"/>
      <c r="F1685" s="25"/>
      <c r="G1685" s="104"/>
    </row>
    <row r="1686" spans="5:7">
      <c r="E1686" s="25"/>
      <c r="F1686" s="25"/>
      <c r="G1686" s="104"/>
    </row>
    <row r="1687" spans="5:7">
      <c r="E1687" s="25"/>
      <c r="F1687" s="25"/>
      <c r="G1687" s="104"/>
    </row>
    <row r="1688" spans="5:7">
      <c r="E1688" s="25"/>
      <c r="F1688" s="25"/>
      <c r="G1688" s="104"/>
    </row>
    <row r="1689" spans="5:7">
      <c r="E1689" s="25"/>
      <c r="F1689" s="25"/>
      <c r="G1689" s="104"/>
    </row>
    <row r="1690" spans="5:7">
      <c r="E1690" s="25"/>
      <c r="F1690" s="25"/>
      <c r="G1690" s="104"/>
    </row>
    <row r="1691" spans="5:7">
      <c r="E1691" s="25"/>
      <c r="F1691" s="25"/>
      <c r="G1691" s="104"/>
    </row>
    <row r="1692" spans="5:7">
      <c r="E1692" s="25"/>
      <c r="F1692" s="25"/>
      <c r="G1692" s="104"/>
    </row>
    <row r="1693" spans="5:7">
      <c r="E1693" s="25"/>
      <c r="F1693" s="25"/>
      <c r="G1693" s="104"/>
    </row>
    <row r="1694" spans="5:7">
      <c r="E1694" s="25"/>
      <c r="F1694" s="25"/>
      <c r="G1694" s="104"/>
    </row>
    <row r="1695" spans="5:7">
      <c r="E1695" s="25"/>
      <c r="F1695" s="25"/>
      <c r="G1695" s="104"/>
    </row>
    <row r="1696" spans="5:7">
      <c r="E1696" s="25"/>
      <c r="F1696" s="25"/>
      <c r="G1696" s="104"/>
    </row>
    <row r="1697" spans="5:7">
      <c r="E1697" s="25"/>
      <c r="F1697" s="25"/>
      <c r="G1697" s="104"/>
    </row>
    <row r="1698" spans="5:7">
      <c r="E1698" s="25"/>
      <c r="F1698" s="25"/>
      <c r="G1698" s="104"/>
    </row>
    <row r="1699" spans="5:7">
      <c r="E1699" s="25"/>
      <c r="F1699" s="25"/>
      <c r="G1699" s="104"/>
    </row>
    <row r="1700" spans="5:7">
      <c r="E1700" s="25"/>
      <c r="F1700" s="25"/>
      <c r="G1700" s="104"/>
    </row>
    <row r="1701" spans="5:7">
      <c r="E1701" s="25"/>
      <c r="F1701" s="25"/>
      <c r="G1701" s="104"/>
    </row>
    <row r="1702" spans="5:7">
      <c r="E1702" s="25"/>
      <c r="F1702" s="25"/>
      <c r="G1702" s="104"/>
    </row>
    <row r="1703" spans="5:7">
      <c r="E1703" s="25"/>
      <c r="F1703" s="25"/>
      <c r="G1703" s="104"/>
    </row>
    <row r="1704" spans="5:7">
      <c r="E1704" s="25"/>
      <c r="F1704" s="25"/>
      <c r="G1704" s="104"/>
    </row>
    <row r="1705" spans="5:7">
      <c r="E1705" s="25"/>
      <c r="F1705" s="25"/>
      <c r="G1705" s="104"/>
    </row>
    <row r="1706" spans="5:7">
      <c r="E1706" s="25"/>
      <c r="F1706" s="25"/>
      <c r="G1706" s="104"/>
    </row>
    <row r="1707" spans="5:7">
      <c r="E1707" s="25"/>
      <c r="F1707" s="25"/>
      <c r="G1707" s="104"/>
    </row>
    <row r="1708" spans="5:7">
      <c r="E1708" s="25"/>
      <c r="F1708" s="25"/>
      <c r="G1708" s="104"/>
    </row>
    <row r="1709" spans="5:7">
      <c r="E1709" s="25"/>
      <c r="F1709" s="25"/>
      <c r="G1709" s="104"/>
    </row>
    <row r="1710" spans="5:7">
      <c r="E1710" s="25"/>
      <c r="F1710" s="25"/>
      <c r="G1710" s="104"/>
    </row>
    <row r="1711" spans="5:7">
      <c r="E1711" s="25"/>
      <c r="F1711" s="25"/>
      <c r="G1711" s="104"/>
    </row>
    <row r="1712" spans="5:7">
      <c r="E1712" s="25"/>
      <c r="F1712" s="25"/>
      <c r="G1712" s="104"/>
    </row>
    <row r="1713" spans="5:7">
      <c r="E1713" s="25"/>
      <c r="F1713" s="25"/>
      <c r="G1713" s="104"/>
    </row>
    <row r="1714" spans="5:7">
      <c r="E1714" s="25"/>
      <c r="F1714" s="25"/>
      <c r="G1714" s="104"/>
    </row>
    <row r="1715" spans="5:7">
      <c r="E1715" s="25"/>
      <c r="F1715" s="25"/>
      <c r="G1715" s="104"/>
    </row>
    <row r="1716" spans="5:7">
      <c r="E1716" s="25"/>
      <c r="F1716" s="25"/>
      <c r="G1716" s="104"/>
    </row>
    <row r="1717" spans="5:7">
      <c r="E1717" s="25"/>
      <c r="F1717" s="25"/>
      <c r="G1717" s="104"/>
    </row>
    <row r="1718" spans="5:7">
      <c r="E1718" s="25"/>
      <c r="F1718" s="25"/>
      <c r="G1718" s="104"/>
    </row>
    <row r="1719" spans="5:7">
      <c r="E1719" s="25"/>
      <c r="F1719" s="25"/>
      <c r="G1719" s="104"/>
    </row>
    <row r="1720" spans="5:7">
      <c r="E1720" s="25"/>
      <c r="F1720" s="25"/>
      <c r="G1720" s="104"/>
    </row>
    <row r="1721" spans="5:7">
      <c r="E1721" s="25"/>
      <c r="F1721" s="25"/>
      <c r="G1721" s="104"/>
    </row>
    <row r="1722" spans="5:7">
      <c r="E1722" s="25"/>
      <c r="F1722" s="25"/>
      <c r="G1722" s="104"/>
    </row>
    <row r="1723" spans="5:7">
      <c r="E1723" s="25"/>
      <c r="F1723" s="25"/>
      <c r="G1723" s="104"/>
    </row>
    <row r="1724" spans="5:7">
      <c r="E1724" s="25"/>
      <c r="F1724" s="25"/>
      <c r="G1724" s="104"/>
    </row>
    <row r="1725" spans="5:7">
      <c r="E1725" s="25"/>
      <c r="F1725" s="25"/>
      <c r="G1725" s="104"/>
    </row>
    <row r="1726" spans="5:7">
      <c r="E1726" s="25"/>
      <c r="F1726" s="25"/>
      <c r="G1726" s="104"/>
    </row>
    <row r="1727" spans="5:7">
      <c r="E1727" s="25"/>
      <c r="F1727" s="25"/>
      <c r="G1727" s="104"/>
    </row>
    <row r="1728" spans="5:7">
      <c r="E1728" s="25"/>
      <c r="F1728" s="25"/>
      <c r="G1728" s="104"/>
    </row>
    <row r="1729" spans="5:7">
      <c r="E1729" s="25"/>
      <c r="F1729" s="25"/>
      <c r="G1729" s="104"/>
    </row>
    <row r="1730" spans="5:7">
      <c r="E1730" s="25"/>
      <c r="F1730" s="25"/>
      <c r="G1730" s="104"/>
    </row>
    <row r="1731" spans="5:7">
      <c r="E1731" s="25"/>
      <c r="F1731" s="25"/>
      <c r="G1731" s="104"/>
    </row>
    <row r="1732" spans="5:7">
      <c r="E1732" s="25"/>
      <c r="F1732" s="25"/>
      <c r="G1732" s="104"/>
    </row>
    <row r="1733" spans="5:7">
      <c r="E1733" s="25"/>
      <c r="F1733" s="25"/>
      <c r="G1733" s="104"/>
    </row>
    <row r="1734" spans="5:7">
      <c r="E1734" s="25"/>
      <c r="F1734" s="25"/>
      <c r="G1734" s="104"/>
    </row>
    <row r="1735" spans="5:7">
      <c r="E1735" s="25"/>
      <c r="F1735" s="25"/>
      <c r="G1735" s="104"/>
    </row>
    <row r="1736" spans="5:7">
      <c r="E1736" s="25"/>
      <c r="F1736" s="25"/>
      <c r="G1736" s="104"/>
    </row>
    <row r="1737" spans="5:7">
      <c r="E1737" s="25"/>
      <c r="F1737" s="25"/>
      <c r="G1737" s="104"/>
    </row>
    <row r="1738" spans="5:7">
      <c r="E1738" s="25"/>
      <c r="F1738" s="25"/>
      <c r="G1738" s="104"/>
    </row>
    <row r="1739" spans="5:7">
      <c r="E1739" s="25"/>
      <c r="F1739" s="25"/>
      <c r="G1739" s="104"/>
    </row>
    <row r="1740" spans="5:7">
      <c r="E1740" s="25"/>
      <c r="F1740" s="25"/>
      <c r="G1740" s="104"/>
    </row>
    <row r="1741" spans="5:7">
      <c r="E1741" s="25"/>
      <c r="F1741" s="25"/>
      <c r="G1741" s="104"/>
    </row>
    <row r="1742" spans="5:7">
      <c r="E1742" s="25"/>
      <c r="F1742" s="25"/>
      <c r="G1742" s="104"/>
    </row>
    <row r="1743" spans="5:7">
      <c r="E1743" s="25"/>
      <c r="F1743" s="25"/>
      <c r="G1743" s="104"/>
    </row>
    <row r="1744" spans="5:7">
      <c r="E1744" s="25"/>
      <c r="F1744" s="25"/>
      <c r="G1744" s="104"/>
    </row>
    <row r="1745" spans="5:7">
      <c r="E1745" s="25"/>
      <c r="F1745" s="25"/>
      <c r="G1745" s="104"/>
    </row>
    <row r="1746" spans="5:7">
      <c r="E1746" s="25"/>
      <c r="F1746" s="25"/>
      <c r="G1746" s="104"/>
    </row>
    <row r="1747" spans="5:7">
      <c r="E1747" s="25"/>
      <c r="F1747" s="25"/>
      <c r="G1747" s="104"/>
    </row>
    <row r="1748" spans="5:7">
      <c r="E1748" s="25"/>
      <c r="F1748" s="25"/>
      <c r="G1748" s="104"/>
    </row>
    <row r="1749" spans="5:7">
      <c r="E1749" s="25"/>
      <c r="F1749" s="25"/>
      <c r="G1749" s="104"/>
    </row>
    <row r="1750" spans="5:7">
      <c r="E1750" s="25"/>
      <c r="F1750" s="25"/>
      <c r="G1750" s="104"/>
    </row>
    <row r="1751" spans="5:7">
      <c r="E1751" s="25"/>
      <c r="F1751" s="25"/>
      <c r="G1751" s="104"/>
    </row>
    <row r="1752" spans="5:7">
      <c r="E1752" s="25"/>
      <c r="F1752" s="25"/>
      <c r="G1752" s="104"/>
    </row>
    <row r="1753" spans="5:7">
      <c r="E1753" s="25"/>
      <c r="F1753" s="25"/>
      <c r="G1753" s="104"/>
    </row>
    <row r="1754" spans="5:7">
      <c r="E1754" s="25"/>
      <c r="F1754" s="25"/>
      <c r="G1754" s="104"/>
    </row>
    <row r="1755" spans="5:7">
      <c r="E1755" s="25"/>
      <c r="F1755" s="25"/>
      <c r="G1755" s="104"/>
    </row>
    <row r="1756" spans="5:7">
      <c r="E1756" s="25"/>
      <c r="F1756" s="25"/>
      <c r="G1756" s="104"/>
    </row>
    <row r="1757" spans="5:7">
      <c r="E1757" s="25"/>
      <c r="F1757" s="25"/>
      <c r="G1757" s="104"/>
    </row>
    <row r="1758" spans="5:7">
      <c r="E1758" s="25"/>
      <c r="F1758" s="25"/>
      <c r="G1758" s="104"/>
    </row>
    <row r="1759" spans="5:7">
      <c r="E1759" s="25"/>
      <c r="F1759" s="25"/>
      <c r="G1759" s="104"/>
    </row>
    <row r="1760" spans="5:7">
      <c r="E1760" s="25"/>
      <c r="F1760" s="25"/>
      <c r="G1760" s="104"/>
    </row>
    <row r="1761" spans="5:7">
      <c r="E1761" s="25"/>
      <c r="F1761" s="25"/>
      <c r="G1761" s="104"/>
    </row>
    <row r="1762" spans="5:7">
      <c r="E1762" s="25"/>
      <c r="F1762" s="25"/>
      <c r="G1762" s="104"/>
    </row>
    <row r="1763" spans="5:7">
      <c r="E1763" s="25"/>
      <c r="F1763" s="25"/>
      <c r="G1763" s="104"/>
    </row>
    <row r="1764" spans="5:7">
      <c r="E1764" s="25"/>
      <c r="F1764" s="25"/>
      <c r="G1764" s="104"/>
    </row>
    <row r="1765" spans="5:7">
      <c r="E1765" s="25"/>
      <c r="F1765" s="25"/>
      <c r="G1765" s="104"/>
    </row>
    <row r="1766" spans="5:7">
      <c r="E1766" s="25"/>
      <c r="F1766" s="25"/>
      <c r="G1766" s="104"/>
    </row>
    <row r="1767" spans="5:7">
      <c r="E1767" s="25"/>
      <c r="F1767" s="25"/>
      <c r="G1767" s="104"/>
    </row>
    <row r="1768" spans="5:7">
      <c r="E1768" s="25"/>
      <c r="F1768" s="25"/>
      <c r="G1768" s="104"/>
    </row>
    <row r="1769" spans="5:7">
      <c r="E1769" s="25"/>
      <c r="F1769" s="25"/>
      <c r="G1769" s="104"/>
    </row>
    <row r="1770" spans="5:7">
      <c r="E1770" s="25"/>
      <c r="F1770" s="25"/>
      <c r="G1770" s="104"/>
    </row>
    <row r="1771" spans="5:7">
      <c r="E1771" s="25"/>
      <c r="F1771" s="25"/>
      <c r="G1771" s="104"/>
    </row>
    <row r="1772" spans="5:7">
      <c r="E1772" s="25"/>
      <c r="F1772" s="25"/>
      <c r="G1772" s="104"/>
    </row>
    <row r="1773" spans="5:7">
      <c r="E1773" s="25"/>
      <c r="F1773" s="25"/>
      <c r="G1773" s="104"/>
    </row>
    <row r="1774" spans="5:7">
      <c r="E1774" s="25"/>
      <c r="F1774" s="25"/>
      <c r="G1774" s="104"/>
    </row>
    <row r="1775" spans="5:7">
      <c r="E1775" s="25"/>
      <c r="F1775" s="25"/>
      <c r="G1775" s="104"/>
    </row>
    <row r="1776" spans="5:7">
      <c r="E1776" s="25"/>
      <c r="F1776" s="25"/>
      <c r="G1776" s="104"/>
    </row>
    <row r="1777" spans="5:7">
      <c r="E1777" s="25"/>
      <c r="F1777" s="25"/>
      <c r="G1777" s="104"/>
    </row>
    <row r="1778" spans="5:7">
      <c r="E1778" s="25"/>
      <c r="F1778" s="25"/>
      <c r="G1778" s="104"/>
    </row>
    <row r="1779" spans="5:7">
      <c r="E1779" s="25"/>
      <c r="F1779" s="25"/>
      <c r="G1779" s="104"/>
    </row>
    <row r="1780" spans="5:7">
      <c r="E1780" s="25"/>
      <c r="F1780" s="25"/>
      <c r="G1780" s="104"/>
    </row>
    <row r="1781" spans="5:7">
      <c r="E1781" s="25"/>
      <c r="F1781" s="25"/>
      <c r="G1781" s="104"/>
    </row>
    <row r="1782" spans="5:7">
      <c r="E1782" s="25"/>
      <c r="F1782" s="25"/>
      <c r="G1782" s="104"/>
    </row>
    <row r="1783" spans="5:7">
      <c r="E1783" s="25"/>
      <c r="F1783" s="25"/>
      <c r="G1783" s="104"/>
    </row>
    <row r="1784" spans="5:7">
      <c r="E1784" s="25"/>
      <c r="F1784" s="25"/>
      <c r="G1784" s="104"/>
    </row>
    <row r="1785" spans="5:7">
      <c r="E1785" s="25"/>
      <c r="F1785" s="25"/>
      <c r="G1785" s="104"/>
    </row>
    <row r="1786" spans="5:7">
      <c r="E1786" s="25"/>
      <c r="F1786" s="25"/>
      <c r="G1786" s="104"/>
    </row>
    <row r="1787" spans="5:7">
      <c r="E1787" s="25"/>
      <c r="F1787" s="25"/>
      <c r="G1787" s="104"/>
    </row>
    <row r="1788" spans="5:7">
      <c r="E1788" s="25"/>
      <c r="F1788" s="25"/>
      <c r="G1788" s="104"/>
    </row>
    <row r="1789" spans="5:7">
      <c r="E1789" s="25"/>
      <c r="F1789" s="25"/>
      <c r="G1789" s="104"/>
    </row>
    <row r="1790" spans="5:7">
      <c r="E1790" s="25"/>
      <c r="F1790" s="25"/>
      <c r="G1790" s="104"/>
    </row>
    <row r="1791" spans="5:7">
      <c r="E1791" s="25"/>
      <c r="F1791" s="25"/>
      <c r="G1791" s="104"/>
    </row>
    <row r="1792" spans="5:7">
      <c r="E1792" s="25"/>
      <c r="F1792" s="25"/>
      <c r="G1792" s="104"/>
    </row>
    <row r="1793" spans="5:7">
      <c r="E1793" s="25"/>
      <c r="F1793" s="25"/>
      <c r="G1793" s="104"/>
    </row>
    <row r="1794" spans="5:7">
      <c r="E1794" s="25"/>
      <c r="F1794" s="25"/>
      <c r="G1794" s="104"/>
    </row>
    <row r="1795" spans="5:7">
      <c r="E1795" s="25"/>
      <c r="F1795" s="25"/>
      <c r="G1795" s="104"/>
    </row>
    <row r="1796" spans="5:7">
      <c r="E1796" s="25"/>
      <c r="F1796" s="25"/>
      <c r="G1796" s="104"/>
    </row>
    <row r="1797" spans="5:7">
      <c r="E1797" s="25"/>
      <c r="F1797" s="25"/>
      <c r="G1797" s="104"/>
    </row>
    <row r="1798" spans="5:7">
      <c r="E1798" s="25"/>
      <c r="F1798" s="25"/>
      <c r="G1798" s="104"/>
    </row>
    <row r="1799" spans="5:7">
      <c r="E1799" s="25"/>
      <c r="F1799" s="25"/>
      <c r="G1799" s="104"/>
    </row>
    <row r="1800" spans="5:7">
      <c r="E1800" s="25"/>
      <c r="F1800" s="25"/>
      <c r="G1800" s="104"/>
    </row>
    <row r="1801" spans="5:7">
      <c r="E1801" s="25"/>
      <c r="F1801" s="25"/>
      <c r="G1801" s="104"/>
    </row>
    <row r="1802" spans="5:7">
      <c r="E1802" s="25"/>
      <c r="F1802" s="25"/>
      <c r="G1802" s="104"/>
    </row>
    <row r="1803" spans="5:7">
      <c r="E1803" s="25"/>
      <c r="F1803" s="25"/>
      <c r="G1803" s="104"/>
    </row>
    <row r="1804" spans="5:7">
      <c r="E1804" s="25"/>
      <c r="F1804" s="25"/>
      <c r="G1804" s="104"/>
    </row>
    <row r="1805" spans="5:7">
      <c r="E1805" s="25"/>
      <c r="F1805" s="25"/>
      <c r="G1805" s="104"/>
    </row>
    <row r="1806" spans="5:7">
      <c r="E1806" s="25"/>
      <c r="F1806" s="25"/>
      <c r="G1806" s="104"/>
    </row>
    <row r="1807" spans="5:7">
      <c r="E1807" s="25"/>
      <c r="F1807" s="25"/>
      <c r="G1807" s="104"/>
    </row>
    <row r="1808" spans="5:7">
      <c r="E1808" s="25"/>
      <c r="F1808" s="25"/>
      <c r="G1808" s="104"/>
    </row>
    <row r="1809" spans="5:7">
      <c r="E1809" s="25"/>
      <c r="F1809" s="25"/>
      <c r="G1809" s="104"/>
    </row>
    <row r="1810" spans="5:7">
      <c r="E1810" s="25"/>
      <c r="F1810" s="25"/>
      <c r="G1810" s="104"/>
    </row>
    <row r="1811" spans="5:7">
      <c r="E1811" s="25"/>
      <c r="F1811" s="25"/>
      <c r="G1811" s="104"/>
    </row>
    <row r="1812" spans="5:7">
      <c r="E1812" s="25"/>
      <c r="F1812" s="25"/>
      <c r="G1812" s="104"/>
    </row>
    <row r="1813" spans="5:7">
      <c r="E1813" s="25"/>
      <c r="F1813" s="25"/>
      <c r="G1813" s="104"/>
    </row>
    <row r="1814" spans="5:7">
      <c r="E1814" s="25"/>
      <c r="F1814" s="25"/>
      <c r="G1814" s="104"/>
    </row>
    <row r="1815" spans="5:7">
      <c r="E1815" s="25"/>
      <c r="F1815" s="25"/>
      <c r="G1815" s="104"/>
    </row>
    <row r="1816" spans="5:7">
      <c r="E1816" s="25"/>
      <c r="F1816" s="25"/>
      <c r="G1816" s="104"/>
    </row>
    <row r="1817" spans="5:7">
      <c r="E1817" s="25"/>
      <c r="F1817" s="25"/>
      <c r="G1817" s="104"/>
    </row>
    <row r="1818" spans="5:7">
      <c r="E1818" s="25"/>
      <c r="F1818" s="25"/>
      <c r="G1818" s="104"/>
    </row>
    <row r="1819" spans="5:7">
      <c r="E1819" s="25"/>
      <c r="F1819" s="25"/>
      <c r="G1819" s="104"/>
    </row>
    <row r="1820" spans="5:7">
      <c r="E1820" s="25"/>
      <c r="F1820" s="25"/>
      <c r="G1820" s="104"/>
    </row>
    <row r="1821" spans="5:7">
      <c r="E1821" s="25"/>
      <c r="F1821" s="25"/>
      <c r="G1821" s="104"/>
    </row>
    <row r="1822" spans="5:7">
      <c r="E1822" s="25"/>
      <c r="F1822" s="25"/>
      <c r="G1822" s="104"/>
    </row>
    <row r="1823" spans="5:7">
      <c r="E1823" s="25"/>
      <c r="F1823" s="25"/>
      <c r="G1823" s="104"/>
    </row>
    <row r="1824" spans="5:7">
      <c r="E1824" s="25"/>
      <c r="F1824" s="25"/>
      <c r="G1824" s="104"/>
    </row>
    <row r="1825" spans="5:7">
      <c r="E1825" s="25"/>
      <c r="F1825" s="25"/>
      <c r="G1825" s="104"/>
    </row>
    <row r="1826" spans="5:7">
      <c r="E1826" s="25"/>
      <c r="F1826" s="25"/>
      <c r="G1826" s="104"/>
    </row>
    <row r="1827" spans="5:7">
      <c r="E1827" s="25"/>
      <c r="F1827" s="25"/>
      <c r="G1827" s="104"/>
    </row>
    <row r="1828" spans="5:7">
      <c r="E1828" s="25"/>
      <c r="F1828" s="25"/>
      <c r="G1828" s="104"/>
    </row>
    <row r="1829" spans="5:7">
      <c r="E1829" s="25"/>
      <c r="F1829" s="25"/>
      <c r="G1829" s="104"/>
    </row>
    <row r="1830" spans="5:7">
      <c r="E1830" s="25"/>
      <c r="F1830" s="25"/>
      <c r="G1830" s="104"/>
    </row>
    <row r="1831" spans="5:7">
      <c r="E1831" s="25"/>
      <c r="F1831" s="25"/>
      <c r="G1831" s="104"/>
    </row>
    <row r="1832" spans="5:7">
      <c r="E1832" s="25"/>
      <c r="F1832" s="25"/>
      <c r="G1832" s="104"/>
    </row>
    <row r="1833" spans="5:7">
      <c r="E1833" s="25"/>
      <c r="F1833" s="25"/>
      <c r="G1833" s="104"/>
    </row>
    <row r="1834" spans="5:7">
      <c r="E1834" s="25"/>
      <c r="F1834" s="25"/>
      <c r="G1834" s="104"/>
    </row>
    <row r="1835" spans="5:7">
      <c r="E1835" s="25"/>
      <c r="F1835" s="25"/>
      <c r="G1835" s="104"/>
    </row>
    <row r="1836" spans="5:7">
      <c r="E1836" s="25"/>
      <c r="F1836" s="25"/>
      <c r="G1836" s="104"/>
    </row>
    <row r="1837" spans="5:7">
      <c r="E1837" s="25"/>
      <c r="F1837" s="25"/>
      <c r="G1837" s="104"/>
    </row>
    <row r="1838" spans="5:7">
      <c r="E1838" s="25"/>
      <c r="F1838" s="25"/>
      <c r="G1838" s="104"/>
    </row>
    <row r="1839" spans="5:7">
      <c r="E1839" s="25"/>
      <c r="F1839" s="25"/>
      <c r="G1839" s="104"/>
    </row>
    <row r="1840" spans="5:7">
      <c r="E1840" s="25"/>
      <c r="F1840" s="25"/>
      <c r="G1840" s="104"/>
    </row>
    <row r="1841" spans="5:7">
      <c r="E1841" s="25"/>
      <c r="F1841" s="25"/>
      <c r="G1841" s="104"/>
    </row>
    <row r="1842" spans="5:7">
      <c r="E1842" s="25"/>
      <c r="F1842" s="25"/>
      <c r="G1842" s="104"/>
    </row>
    <row r="1843" spans="5:7">
      <c r="E1843" s="25"/>
      <c r="F1843" s="25"/>
      <c r="G1843" s="104"/>
    </row>
    <row r="1844" spans="5:7">
      <c r="E1844" s="25"/>
      <c r="F1844" s="25"/>
      <c r="G1844" s="104"/>
    </row>
    <row r="1845" spans="5:7">
      <c r="E1845" s="25"/>
      <c r="F1845" s="25"/>
      <c r="G1845" s="104"/>
    </row>
    <row r="1846" spans="5:7">
      <c r="E1846" s="25"/>
      <c r="F1846" s="25"/>
      <c r="G1846" s="104"/>
    </row>
    <row r="1847" spans="5:7">
      <c r="E1847" s="25"/>
      <c r="F1847" s="25"/>
      <c r="G1847" s="104"/>
    </row>
    <row r="1848" spans="5:7">
      <c r="E1848" s="25"/>
      <c r="F1848" s="25"/>
      <c r="G1848" s="104"/>
    </row>
    <row r="1849" spans="5:7">
      <c r="E1849" s="25"/>
      <c r="F1849" s="25"/>
      <c r="G1849" s="104"/>
    </row>
    <row r="1850" spans="5:7">
      <c r="E1850" s="25"/>
      <c r="F1850" s="25"/>
      <c r="G1850" s="104"/>
    </row>
    <row r="1851" spans="5:7">
      <c r="E1851" s="25"/>
      <c r="F1851" s="25"/>
      <c r="G1851" s="104"/>
    </row>
    <row r="1852" spans="5:7">
      <c r="E1852" s="25"/>
      <c r="F1852" s="25"/>
      <c r="G1852" s="104"/>
    </row>
    <row r="1853" spans="5:7">
      <c r="E1853" s="25"/>
      <c r="F1853" s="25"/>
      <c r="G1853" s="104"/>
    </row>
    <row r="1854" spans="5:7">
      <c r="E1854" s="25"/>
      <c r="F1854" s="25"/>
      <c r="G1854" s="104"/>
    </row>
    <row r="1855" spans="5:7">
      <c r="E1855" s="25"/>
      <c r="F1855" s="25"/>
      <c r="G1855" s="104"/>
    </row>
    <row r="1856" spans="5:7">
      <c r="E1856" s="25"/>
      <c r="F1856" s="25"/>
      <c r="G1856" s="104"/>
    </row>
    <row r="1857" spans="5:7">
      <c r="E1857" s="25"/>
      <c r="F1857" s="25"/>
      <c r="G1857" s="104"/>
    </row>
    <row r="1858" spans="5:7">
      <c r="E1858" s="25"/>
      <c r="F1858" s="25"/>
      <c r="G1858" s="104"/>
    </row>
    <row r="1859" spans="5:7">
      <c r="E1859" s="25"/>
      <c r="F1859" s="25"/>
      <c r="G1859" s="104"/>
    </row>
    <row r="1860" spans="5:7">
      <c r="E1860" s="25"/>
      <c r="F1860" s="25"/>
      <c r="G1860" s="104"/>
    </row>
    <row r="1861" spans="5:7">
      <c r="E1861" s="25"/>
      <c r="F1861" s="25"/>
      <c r="G1861" s="104"/>
    </row>
    <row r="1862" spans="5:7">
      <c r="E1862" s="25"/>
      <c r="F1862" s="25"/>
      <c r="G1862" s="104"/>
    </row>
    <row r="1863" spans="5:7">
      <c r="E1863" s="25"/>
      <c r="F1863" s="25"/>
      <c r="G1863" s="104"/>
    </row>
    <row r="1864" spans="5:7">
      <c r="E1864" s="25"/>
      <c r="F1864" s="25"/>
      <c r="G1864" s="104"/>
    </row>
    <row r="1865" spans="5:7">
      <c r="E1865" s="25"/>
      <c r="F1865" s="25"/>
      <c r="G1865" s="104"/>
    </row>
    <row r="1866" spans="5:7">
      <c r="E1866" s="25"/>
      <c r="F1866" s="25"/>
      <c r="G1866" s="104"/>
    </row>
    <row r="1867" spans="5:7">
      <c r="E1867" s="25"/>
      <c r="F1867" s="25"/>
      <c r="G1867" s="104"/>
    </row>
    <row r="1868" spans="5:7">
      <c r="E1868" s="25"/>
      <c r="F1868" s="25"/>
      <c r="G1868" s="104"/>
    </row>
    <row r="1869" spans="5:7">
      <c r="E1869" s="25"/>
      <c r="F1869" s="25"/>
      <c r="G1869" s="104"/>
    </row>
    <row r="1870" spans="5:7">
      <c r="E1870" s="25"/>
      <c r="F1870" s="25"/>
      <c r="G1870" s="104"/>
    </row>
    <row r="1871" spans="5:7">
      <c r="E1871" s="25"/>
      <c r="F1871" s="25"/>
      <c r="G1871" s="104"/>
    </row>
    <row r="1872" spans="5:7">
      <c r="E1872" s="25"/>
      <c r="F1872" s="25"/>
      <c r="G1872" s="104"/>
    </row>
    <row r="1873" spans="5:7">
      <c r="E1873" s="25"/>
      <c r="F1873" s="25"/>
      <c r="G1873" s="104"/>
    </row>
    <row r="1874" spans="5:7">
      <c r="E1874" s="25"/>
      <c r="F1874" s="25"/>
      <c r="G1874" s="104"/>
    </row>
    <row r="1875" spans="5:7">
      <c r="E1875" s="25"/>
      <c r="F1875" s="25"/>
      <c r="G1875" s="104"/>
    </row>
    <row r="1876" spans="5:7">
      <c r="E1876" s="25"/>
      <c r="F1876" s="25"/>
      <c r="G1876" s="104"/>
    </row>
    <row r="1877" spans="5:7">
      <c r="E1877" s="25"/>
      <c r="F1877" s="25"/>
      <c r="G1877" s="104"/>
    </row>
    <row r="1878" spans="5:7">
      <c r="E1878" s="25"/>
      <c r="F1878" s="25"/>
      <c r="G1878" s="104"/>
    </row>
    <row r="1879" spans="5:7">
      <c r="E1879" s="25"/>
      <c r="F1879" s="25"/>
      <c r="G1879" s="104"/>
    </row>
    <row r="1880" spans="5:7">
      <c r="E1880" s="25"/>
      <c r="F1880" s="25"/>
      <c r="G1880" s="104"/>
    </row>
    <row r="1881" spans="5:7">
      <c r="E1881" s="25"/>
      <c r="F1881" s="25"/>
      <c r="G1881" s="104"/>
    </row>
    <row r="1882" spans="5:7">
      <c r="E1882" s="25"/>
      <c r="F1882" s="25"/>
      <c r="G1882" s="104"/>
    </row>
    <row r="1883" spans="5:7">
      <c r="E1883" s="25"/>
      <c r="F1883" s="25"/>
      <c r="G1883" s="104"/>
    </row>
    <row r="1884" spans="5:7">
      <c r="E1884" s="25"/>
      <c r="F1884" s="25"/>
      <c r="G1884" s="104"/>
    </row>
    <row r="1885" spans="5:7">
      <c r="E1885" s="25"/>
      <c r="F1885" s="25"/>
      <c r="G1885" s="104"/>
    </row>
    <row r="1886" spans="5:7">
      <c r="E1886" s="25"/>
      <c r="F1886" s="25"/>
      <c r="G1886" s="104"/>
    </row>
    <row r="1887" spans="5:7">
      <c r="E1887" s="25"/>
      <c r="F1887" s="25"/>
      <c r="G1887" s="104"/>
    </row>
    <row r="1888" spans="5:7">
      <c r="E1888" s="25"/>
      <c r="F1888" s="25"/>
      <c r="G1888" s="104"/>
    </row>
    <row r="1889" spans="5:7">
      <c r="E1889" s="25"/>
      <c r="F1889" s="25"/>
      <c r="G1889" s="104"/>
    </row>
    <row r="1890" spans="5:7">
      <c r="E1890" s="25"/>
      <c r="F1890" s="25"/>
      <c r="G1890" s="104"/>
    </row>
    <row r="1891" spans="5:7">
      <c r="E1891" s="25"/>
      <c r="F1891" s="25"/>
      <c r="G1891" s="104"/>
    </row>
    <row r="1892" spans="5:7">
      <c r="E1892" s="25"/>
      <c r="F1892" s="25"/>
      <c r="G1892" s="104"/>
    </row>
    <row r="1893" spans="5:7">
      <c r="E1893" s="25"/>
      <c r="F1893" s="25"/>
      <c r="G1893" s="104"/>
    </row>
    <row r="1894" spans="5:7">
      <c r="E1894" s="25"/>
      <c r="F1894" s="25"/>
      <c r="G1894" s="104"/>
    </row>
    <row r="1895" spans="5:7">
      <c r="E1895" s="25"/>
      <c r="F1895" s="25"/>
      <c r="G1895" s="104"/>
    </row>
    <row r="1896" spans="5:7">
      <c r="E1896" s="25"/>
      <c r="F1896" s="25"/>
      <c r="G1896" s="104"/>
    </row>
    <row r="1897" spans="5:7">
      <c r="E1897" s="25"/>
      <c r="F1897" s="25"/>
      <c r="G1897" s="104"/>
    </row>
    <row r="1898" spans="5:7">
      <c r="E1898" s="25"/>
      <c r="F1898" s="25"/>
      <c r="G1898" s="104"/>
    </row>
    <row r="1899" spans="5:7">
      <c r="E1899" s="25"/>
      <c r="F1899" s="25"/>
      <c r="G1899" s="104"/>
    </row>
    <row r="1900" spans="5:7">
      <c r="E1900" s="25"/>
      <c r="F1900" s="25"/>
      <c r="G1900" s="104"/>
    </row>
    <row r="1901" spans="5:7">
      <c r="E1901" s="25"/>
      <c r="F1901" s="25"/>
      <c r="G1901" s="104"/>
    </row>
    <row r="1902" spans="5:7">
      <c r="E1902" s="25"/>
      <c r="F1902" s="25"/>
      <c r="G1902" s="104"/>
    </row>
    <row r="1903" spans="5:7">
      <c r="E1903" s="25"/>
      <c r="F1903" s="25"/>
      <c r="G1903" s="104"/>
    </row>
    <row r="1904" spans="5:7">
      <c r="E1904" s="25"/>
      <c r="F1904" s="25"/>
      <c r="G1904" s="104"/>
    </row>
    <row r="1905" spans="5:7">
      <c r="E1905" s="25"/>
      <c r="F1905" s="25"/>
      <c r="G1905" s="104"/>
    </row>
    <row r="1906" spans="5:7">
      <c r="E1906" s="25"/>
      <c r="F1906" s="25"/>
      <c r="G1906" s="104"/>
    </row>
    <row r="1907" spans="5:7">
      <c r="E1907" s="25"/>
      <c r="F1907" s="25"/>
      <c r="G1907" s="104"/>
    </row>
    <row r="1908" spans="5:7">
      <c r="E1908" s="25"/>
      <c r="F1908" s="25"/>
      <c r="G1908" s="104"/>
    </row>
    <row r="1909" spans="5:7">
      <c r="E1909" s="25"/>
      <c r="F1909" s="25"/>
      <c r="G1909" s="104"/>
    </row>
    <row r="1910" spans="5:7">
      <c r="E1910" s="25"/>
      <c r="F1910" s="25"/>
      <c r="G1910" s="104"/>
    </row>
    <row r="1911" spans="5:7">
      <c r="E1911" s="25"/>
      <c r="F1911" s="25"/>
      <c r="G1911" s="104"/>
    </row>
    <row r="1912" spans="5:7">
      <c r="E1912" s="25"/>
      <c r="F1912" s="25"/>
      <c r="G1912" s="104"/>
    </row>
    <row r="1913" spans="5:7">
      <c r="E1913" s="25"/>
      <c r="F1913" s="25"/>
      <c r="G1913" s="104"/>
    </row>
    <row r="1914" spans="5:7">
      <c r="E1914" s="25"/>
      <c r="F1914" s="25"/>
      <c r="G1914" s="104"/>
    </row>
    <row r="1915" spans="5:7">
      <c r="E1915" s="25"/>
      <c r="F1915" s="25"/>
      <c r="G1915" s="104"/>
    </row>
    <row r="1916" spans="5:7">
      <c r="E1916" s="25"/>
      <c r="F1916" s="25"/>
      <c r="G1916" s="104"/>
    </row>
    <row r="1917" spans="5:7">
      <c r="E1917" s="25"/>
      <c r="F1917" s="25"/>
      <c r="G1917" s="104"/>
    </row>
    <row r="1918" spans="5:7">
      <c r="E1918" s="25"/>
      <c r="F1918" s="25"/>
      <c r="G1918" s="104"/>
    </row>
    <row r="1919" spans="5:7">
      <c r="E1919" s="25"/>
      <c r="F1919" s="25"/>
      <c r="G1919" s="104"/>
    </row>
    <row r="1920" spans="5:7">
      <c r="E1920" s="25"/>
      <c r="F1920" s="25"/>
      <c r="G1920" s="104"/>
    </row>
    <row r="1921" spans="5:7">
      <c r="E1921" s="25"/>
      <c r="F1921" s="25"/>
      <c r="G1921" s="104"/>
    </row>
    <row r="1922" spans="5:7">
      <c r="E1922" s="25"/>
      <c r="F1922" s="25"/>
      <c r="G1922" s="104"/>
    </row>
    <row r="1923" spans="5:7">
      <c r="E1923" s="25"/>
      <c r="F1923" s="25"/>
      <c r="G1923" s="104"/>
    </row>
    <row r="1924" spans="5:7">
      <c r="E1924" s="25"/>
      <c r="F1924" s="25"/>
      <c r="G1924" s="104"/>
    </row>
    <row r="1925" spans="5:7">
      <c r="E1925" s="25"/>
      <c r="F1925" s="25"/>
      <c r="G1925" s="104"/>
    </row>
    <row r="1926" spans="5:7">
      <c r="E1926" s="25"/>
      <c r="F1926" s="25"/>
      <c r="G1926" s="104"/>
    </row>
    <row r="1927" spans="5:7">
      <c r="E1927" s="25"/>
      <c r="F1927" s="25"/>
      <c r="G1927" s="104"/>
    </row>
    <row r="1928" spans="5:7">
      <c r="E1928" s="25"/>
      <c r="F1928" s="25"/>
      <c r="G1928" s="104"/>
    </row>
    <row r="1929" spans="5:7">
      <c r="E1929" s="25"/>
      <c r="F1929" s="25"/>
      <c r="G1929" s="104"/>
    </row>
    <row r="1930" spans="5:7">
      <c r="E1930" s="25"/>
      <c r="F1930" s="25"/>
      <c r="G1930" s="104"/>
    </row>
    <row r="1931" spans="5:7">
      <c r="E1931" s="25"/>
      <c r="F1931" s="25"/>
      <c r="G1931" s="104"/>
    </row>
    <row r="1932" spans="5:7">
      <c r="E1932" s="25"/>
      <c r="F1932" s="25"/>
      <c r="G1932" s="104"/>
    </row>
    <row r="1933" spans="5:7">
      <c r="E1933" s="25"/>
      <c r="F1933" s="25"/>
      <c r="G1933" s="104"/>
    </row>
    <row r="1934" spans="5:7">
      <c r="E1934" s="25"/>
      <c r="F1934" s="25"/>
      <c r="G1934" s="104"/>
    </row>
    <row r="1935" spans="5:7">
      <c r="E1935" s="25"/>
      <c r="F1935" s="25"/>
      <c r="G1935" s="104"/>
    </row>
    <row r="1936" spans="5:7">
      <c r="E1936" s="25"/>
      <c r="F1936" s="25"/>
      <c r="G1936" s="104"/>
    </row>
    <row r="1937" spans="5:7">
      <c r="E1937" s="25"/>
      <c r="F1937" s="25"/>
      <c r="G1937" s="104"/>
    </row>
    <row r="1938" spans="5:7">
      <c r="E1938" s="25"/>
      <c r="F1938" s="25"/>
      <c r="G1938" s="104"/>
    </row>
    <row r="1939" spans="5:7">
      <c r="E1939" s="25"/>
      <c r="F1939" s="25"/>
      <c r="G1939" s="104"/>
    </row>
    <row r="1940" spans="5:7">
      <c r="E1940" s="25"/>
      <c r="F1940" s="25"/>
      <c r="G1940" s="104"/>
    </row>
    <row r="1941" spans="5:7">
      <c r="E1941" s="25"/>
      <c r="F1941" s="25"/>
      <c r="G1941" s="104"/>
    </row>
    <row r="1942" spans="5:7">
      <c r="E1942" s="25"/>
      <c r="F1942" s="25"/>
      <c r="G1942" s="104"/>
    </row>
    <row r="1943" spans="5:7">
      <c r="E1943" s="25"/>
      <c r="F1943" s="25"/>
      <c r="G1943" s="104"/>
    </row>
    <row r="1944" spans="5:7">
      <c r="E1944" s="25"/>
      <c r="F1944" s="25"/>
      <c r="G1944" s="104"/>
    </row>
    <row r="1945" spans="5:7">
      <c r="E1945" s="25"/>
      <c r="F1945" s="25"/>
      <c r="G1945" s="104"/>
    </row>
    <row r="1946" spans="5:7">
      <c r="E1946" s="25"/>
      <c r="F1946" s="25"/>
      <c r="G1946" s="104"/>
    </row>
    <row r="1947" spans="5:7">
      <c r="E1947" s="25"/>
      <c r="F1947" s="25"/>
      <c r="G1947" s="104"/>
    </row>
    <row r="1948" spans="5:7">
      <c r="E1948" s="25"/>
      <c r="F1948" s="25"/>
      <c r="G1948" s="104"/>
    </row>
    <row r="1949" spans="5:7">
      <c r="E1949" s="25"/>
      <c r="F1949" s="25"/>
      <c r="G1949" s="104"/>
    </row>
    <row r="1950" spans="5:7">
      <c r="E1950" s="25"/>
      <c r="F1950" s="25"/>
      <c r="G1950" s="104"/>
    </row>
    <row r="1951" spans="5:7">
      <c r="E1951" s="25"/>
      <c r="F1951" s="25"/>
      <c r="G1951" s="104"/>
    </row>
    <row r="1952" spans="5:7">
      <c r="E1952" s="25"/>
      <c r="F1952" s="25"/>
      <c r="G1952" s="104"/>
    </row>
    <row r="1953" spans="5:7">
      <c r="E1953" s="25"/>
      <c r="F1953" s="25"/>
      <c r="G1953" s="104"/>
    </row>
    <row r="1954" spans="5:7">
      <c r="E1954" s="25"/>
      <c r="F1954" s="25"/>
      <c r="G1954" s="104"/>
    </row>
    <row r="1955" spans="5:7">
      <c r="E1955" s="25"/>
      <c r="F1955" s="25"/>
      <c r="G1955" s="104"/>
    </row>
    <row r="1956" spans="5:7">
      <c r="E1956" s="25"/>
      <c r="F1956" s="25"/>
      <c r="G1956" s="104"/>
    </row>
    <row r="1957" spans="5:7">
      <c r="E1957" s="25"/>
      <c r="F1957" s="25"/>
      <c r="G1957" s="104"/>
    </row>
    <row r="1958" spans="5:7">
      <c r="E1958" s="25"/>
      <c r="F1958" s="25"/>
      <c r="G1958" s="104"/>
    </row>
    <row r="1959" spans="5:7">
      <c r="E1959" s="25"/>
      <c r="F1959" s="25"/>
      <c r="G1959" s="104"/>
    </row>
    <row r="1960" spans="5:7">
      <c r="E1960" s="25"/>
      <c r="F1960" s="25"/>
      <c r="G1960" s="104"/>
    </row>
    <row r="1961" spans="5:7">
      <c r="E1961" s="25"/>
      <c r="F1961" s="25"/>
      <c r="G1961" s="104"/>
    </row>
    <row r="1962" spans="5:7">
      <c r="E1962" s="25"/>
      <c r="F1962" s="25"/>
      <c r="G1962" s="104"/>
    </row>
    <row r="1963" spans="5:7">
      <c r="E1963" s="25"/>
      <c r="F1963" s="25"/>
      <c r="G1963" s="104"/>
    </row>
    <row r="1964" spans="5:7">
      <c r="E1964" s="25"/>
      <c r="F1964" s="25"/>
      <c r="G1964" s="104"/>
    </row>
    <row r="1965" spans="5:7">
      <c r="E1965" s="25"/>
      <c r="F1965" s="25"/>
      <c r="G1965" s="104"/>
    </row>
    <row r="1966" spans="5:7">
      <c r="E1966" s="25"/>
      <c r="F1966" s="25"/>
      <c r="G1966" s="104"/>
    </row>
    <row r="1967" spans="5:7">
      <c r="E1967" s="25"/>
      <c r="F1967" s="25"/>
      <c r="G1967" s="104"/>
    </row>
    <row r="1968" spans="5:7">
      <c r="E1968" s="25"/>
      <c r="F1968" s="25"/>
      <c r="G1968" s="104"/>
    </row>
    <row r="1969" spans="5:7">
      <c r="E1969" s="25"/>
      <c r="F1969" s="25"/>
      <c r="G1969" s="104"/>
    </row>
    <row r="1970" spans="5:7">
      <c r="E1970" s="25"/>
      <c r="F1970" s="25"/>
      <c r="G1970" s="104"/>
    </row>
    <row r="1971" spans="5:7">
      <c r="E1971" s="25"/>
      <c r="F1971" s="25"/>
      <c r="G1971" s="104"/>
    </row>
    <row r="1972" spans="5:7">
      <c r="E1972" s="25"/>
      <c r="F1972" s="25"/>
      <c r="G1972" s="104"/>
    </row>
    <row r="1973" spans="5:7">
      <c r="E1973" s="25"/>
      <c r="F1973" s="25"/>
      <c r="G1973" s="104"/>
    </row>
    <row r="1974" spans="5:7">
      <c r="E1974" s="25"/>
      <c r="F1974" s="25"/>
      <c r="G1974" s="104"/>
    </row>
    <row r="1975" spans="5:7">
      <c r="E1975" s="25"/>
      <c r="F1975" s="25"/>
      <c r="G1975" s="104"/>
    </row>
    <row r="1976" spans="5:7">
      <c r="E1976" s="25"/>
      <c r="F1976" s="25"/>
      <c r="G1976" s="104"/>
    </row>
    <row r="1977" spans="5:7">
      <c r="E1977" s="25"/>
      <c r="F1977" s="25"/>
      <c r="G1977" s="104"/>
    </row>
    <row r="1978" spans="5:7">
      <c r="E1978" s="25"/>
      <c r="F1978" s="25"/>
      <c r="G1978" s="104"/>
    </row>
    <row r="1979" spans="5:7">
      <c r="E1979" s="25"/>
      <c r="F1979" s="25"/>
      <c r="G1979" s="104"/>
    </row>
    <row r="1980" spans="5:7">
      <c r="E1980" s="25"/>
      <c r="F1980" s="25"/>
      <c r="G1980" s="104"/>
    </row>
    <row r="1981" spans="5:7">
      <c r="E1981" s="25"/>
      <c r="F1981" s="25"/>
      <c r="G1981" s="104"/>
    </row>
    <row r="1982" spans="5:7">
      <c r="E1982" s="25"/>
      <c r="F1982" s="25"/>
      <c r="G1982" s="104"/>
    </row>
    <row r="1983" spans="5:7">
      <c r="E1983" s="25"/>
      <c r="F1983" s="25"/>
      <c r="G1983" s="104"/>
    </row>
    <row r="1984" spans="5:7">
      <c r="E1984" s="25"/>
      <c r="F1984" s="25"/>
      <c r="G1984" s="104"/>
    </row>
    <row r="1985" spans="5:7">
      <c r="E1985" s="25"/>
      <c r="F1985" s="25"/>
      <c r="G1985" s="104"/>
    </row>
    <row r="1986" spans="5:7">
      <c r="E1986" s="25"/>
      <c r="F1986" s="25"/>
      <c r="G1986" s="104"/>
    </row>
    <row r="1987" spans="5:7">
      <c r="E1987" s="25"/>
      <c r="F1987" s="25"/>
      <c r="G1987" s="104"/>
    </row>
    <row r="1988" spans="5:7">
      <c r="E1988" s="25"/>
      <c r="F1988" s="25"/>
      <c r="G1988" s="104"/>
    </row>
    <row r="1989" spans="5:7">
      <c r="E1989" s="25"/>
      <c r="F1989" s="25"/>
      <c r="G1989" s="104"/>
    </row>
    <row r="1990" spans="5:7">
      <c r="E1990" s="25"/>
      <c r="F1990" s="25"/>
      <c r="G1990" s="104"/>
    </row>
    <row r="1991" spans="5:7">
      <c r="E1991" s="25"/>
      <c r="F1991" s="25"/>
      <c r="G1991" s="104"/>
    </row>
    <row r="1992" spans="5:7">
      <c r="E1992" s="25"/>
      <c r="F1992" s="25"/>
      <c r="G1992" s="104"/>
    </row>
    <row r="1993" spans="5:7">
      <c r="E1993" s="25"/>
      <c r="F1993" s="25"/>
      <c r="G1993" s="104"/>
    </row>
    <row r="1994" spans="5:7">
      <c r="E1994" s="25"/>
      <c r="F1994" s="25"/>
      <c r="G1994" s="104"/>
    </row>
    <row r="1995" spans="5:7">
      <c r="E1995" s="25"/>
      <c r="F1995" s="25"/>
      <c r="G1995" s="104"/>
    </row>
    <row r="1996" spans="5:7">
      <c r="E1996" s="25"/>
      <c r="F1996" s="25"/>
      <c r="G1996" s="104"/>
    </row>
    <row r="1997" spans="5:7">
      <c r="E1997" s="25"/>
      <c r="F1997" s="25"/>
      <c r="G1997" s="104"/>
    </row>
    <row r="1998" spans="5:7">
      <c r="E1998" s="25"/>
      <c r="F1998" s="25"/>
      <c r="G1998" s="104"/>
    </row>
    <row r="1999" spans="5:7">
      <c r="E1999" s="25"/>
      <c r="F1999" s="25"/>
      <c r="G1999" s="104"/>
    </row>
    <row r="2000" spans="5:7">
      <c r="E2000" s="25"/>
      <c r="F2000" s="25"/>
      <c r="G2000" s="104"/>
    </row>
    <row r="2001" spans="5:7">
      <c r="E2001" s="25"/>
      <c r="F2001" s="25"/>
      <c r="G2001" s="104"/>
    </row>
    <row r="2002" spans="5:7">
      <c r="E2002" s="25"/>
      <c r="F2002" s="25"/>
      <c r="G2002" s="104"/>
    </row>
  </sheetData>
  <mergeCells count="12">
    <mergeCell ref="A2:U2"/>
    <mergeCell ref="C4:G4"/>
    <mergeCell ref="H4:N4"/>
    <mergeCell ref="O4:U4"/>
    <mergeCell ref="S3:U3"/>
    <mergeCell ref="A4:A7"/>
    <mergeCell ref="B4:B7"/>
    <mergeCell ref="A99:U99"/>
    <mergeCell ref="C5:G5"/>
    <mergeCell ref="H5:N5"/>
    <mergeCell ref="O5:U5"/>
    <mergeCell ref="A97:B97"/>
  </mergeCells>
  <phoneticPr fontId="6" type="noConversion"/>
  <printOptions horizontalCentered="1"/>
  <pageMargins left="0" right="0" top="0.11811023622047245" bottom="0" header="0" footer="0"/>
  <pageSetup paperSize="9" scale="41" fitToHeight="0"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ayfa5">
    <tabColor theme="4" tint="0.39997558519241921"/>
    <pageSetUpPr fitToPage="1"/>
  </sheetPr>
  <dimension ref="A1:BG96"/>
  <sheetViews>
    <sheetView showGridLines="0" zoomScale="70" zoomScaleNormal="70" workbookViewId="0">
      <selection activeCell="F102" sqref="F102"/>
    </sheetView>
  </sheetViews>
  <sheetFormatPr defaultColWidth="9.28515625" defaultRowHeight="15"/>
  <cols>
    <col min="1" max="1" width="5.42578125" style="83" customWidth="1"/>
    <col min="2" max="2" width="17.85546875" style="2" customWidth="1"/>
    <col min="3" max="7" width="12.7109375" style="25" customWidth="1"/>
    <col min="8" max="14" width="15.28515625" style="2" customWidth="1"/>
    <col min="15" max="21" width="12.7109375" style="2" customWidth="1"/>
    <col min="22" max="16384" width="9.28515625" style="2"/>
  </cols>
  <sheetData>
    <row r="1" spans="1:59" ht="19.149999999999999" customHeight="1"/>
    <row r="2" spans="1:59" s="11" customFormat="1" ht="27" customHeight="1">
      <c r="A2" s="797" t="s">
        <v>200</v>
      </c>
      <c r="B2" s="797"/>
      <c r="C2" s="797"/>
      <c r="D2" s="797"/>
      <c r="E2" s="797"/>
      <c r="F2" s="797"/>
      <c r="G2" s="797"/>
      <c r="H2" s="797"/>
      <c r="I2" s="797"/>
      <c r="J2" s="797"/>
      <c r="K2" s="797"/>
      <c r="L2" s="797"/>
      <c r="M2" s="797"/>
      <c r="N2" s="797"/>
      <c r="O2" s="797"/>
      <c r="P2" s="797"/>
      <c r="Q2" s="797"/>
      <c r="R2" s="797"/>
      <c r="S2" s="797"/>
      <c r="T2" s="797"/>
      <c r="U2" s="797"/>
    </row>
    <row r="3" spans="1:59" s="260" customFormat="1" ht="15" customHeight="1">
      <c r="A3" s="119" t="s">
        <v>303</v>
      </c>
      <c r="C3" s="137"/>
      <c r="D3" s="137"/>
      <c r="E3" s="137"/>
      <c r="F3" s="137"/>
      <c r="G3" s="137"/>
      <c r="H3" s="137"/>
      <c r="I3" s="137"/>
      <c r="J3" s="137"/>
      <c r="K3" s="137"/>
      <c r="L3" s="137"/>
      <c r="M3" s="137"/>
      <c r="N3" s="137" t="s">
        <v>142</v>
      </c>
      <c r="O3" s="137"/>
      <c r="P3" s="137"/>
      <c r="Q3" s="137"/>
      <c r="R3" s="137"/>
      <c r="S3" s="790" t="s">
        <v>911</v>
      </c>
      <c r="T3" s="790"/>
      <c r="U3" s="790"/>
    </row>
    <row r="4" spans="1:59" ht="18" customHeight="1">
      <c r="A4" s="791" t="s">
        <v>384</v>
      </c>
      <c r="B4" s="794" t="s">
        <v>818</v>
      </c>
      <c r="C4" s="788" t="s">
        <v>154</v>
      </c>
      <c r="D4" s="788"/>
      <c r="E4" s="788"/>
      <c r="F4" s="788"/>
      <c r="G4" s="788"/>
      <c r="H4" s="788" t="s">
        <v>121</v>
      </c>
      <c r="I4" s="788"/>
      <c r="J4" s="788"/>
      <c r="K4" s="788"/>
      <c r="L4" s="788"/>
      <c r="M4" s="788"/>
      <c r="N4" s="788"/>
      <c r="O4" s="788" t="s">
        <v>75</v>
      </c>
      <c r="P4" s="788"/>
      <c r="Q4" s="788"/>
      <c r="R4" s="788"/>
      <c r="S4" s="789"/>
      <c r="T4" s="789"/>
      <c r="U4" s="789"/>
    </row>
    <row r="5" spans="1:59" ht="15.75" customHeight="1">
      <c r="A5" s="791"/>
      <c r="B5" s="789"/>
      <c r="C5" s="784" t="s">
        <v>92</v>
      </c>
      <c r="D5" s="784"/>
      <c r="E5" s="784"/>
      <c r="F5" s="784"/>
      <c r="G5" s="784"/>
      <c r="H5" s="784" t="s">
        <v>160</v>
      </c>
      <c r="I5" s="784"/>
      <c r="J5" s="784"/>
      <c r="K5" s="784"/>
      <c r="L5" s="784"/>
      <c r="M5" s="784"/>
      <c r="N5" s="784"/>
      <c r="O5" s="784" t="s">
        <v>161</v>
      </c>
      <c r="P5" s="784"/>
      <c r="Q5" s="784"/>
      <c r="R5" s="784"/>
      <c r="S5" s="784"/>
      <c r="T5" s="784"/>
      <c r="U5" s="784"/>
    </row>
    <row r="6" spans="1:59" ht="23.25" customHeight="1">
      <c r="A6" s="791"/>
      <c r="B6" s="789"/>
      <c r="C6" s="514" t="s">
        <v>182</v>
      </c>
      <c r="D6" s="514" t="s">
        <v>183</v>
      </c>
      <c r="E6" s="514" t="s">
        <v>184</v>
      </c>
      <c r="F6" s="514" t="s">
        <v>185</v>
      </c>
      <c r="G6" s="516" t="s">
        <v>186</v>
      </c>
      <c r="H6" s="514" t="s">
        <v>182</v>
      </c>
      <c r="I6" s="514" t="s">
        <v>183</v>
      </c>
      <c r="J6" s="514" t="s">
        <v>184</v>
      </c>
      <c r="K6" s="514" t="s">
        <v>185</v>
      </c>
      <c r="L6" s="514" t="s">
        <v>180</v>
      </c>
      <c r="M6" s="514" t="s">
        <v>181</v>
      </c>
      <c r="N6" s="516" t="s">
        <v>186</v>
      </c>
      <c r="O6" s="514" t="s">
        <v>17</v>
      </c>
      <c r="P6" s="514" t="s">
        <v>173</v>
      </c>
      <c r="Q6" s="514" t="s">
        <v>18</v>
      </c>
      <c r="R6" s="514" t="s">
        <v>19</v>
      </c>
      <c r="S6" s="514" t="s">
        <v>91</v>
      </c>
      <c r="T6" s="514" t="s">
        <v>90</v>
      </c>
      <c r="U6" s="516" t="s">
        <v>22</v>
      </c>
    </row>
    <row r="7" spans="1:59" ht="20.25" customHeight="1">
      <c r="A7" s="791"/>
      <c r="B7" s="795"/>
      <c r="C7" s="517" t="s">
        <v>605</v>
      </c>
      <c r="D7" s="517" t="s">
        <v>606</v>
      </c>
      <c r="E7" s="517" t="s">
        <v>607</v>
      </c>
      <c r="F7" s="518" t="s">
        <v>608</v>
      </c>
      <c r="G7" s="518" t="s">
        <v>156</v>
      </c>
      <c r="H7" s="517" t="s">
        <v>605</v>
      </c>
      <c r="I7" s="517" t="s">
        <v>606</v>
      </c>
      <c r="J7" s="517" t="s">
        <v>607</v>
      </c>
      <c r="K7" s="518" t="s">
        <v>608</v>
      </c>
      <c r="L7" s="517" t="s">
        <v>153</v>
      </c>
      <c r="M7" s="518" t="s">
        <v>23</v>
      </c>
      <c r="N7" s="520" t="s">
        <v>156</v>
      </c>
      <c r="O7" s="517" t="s">
        <v>610</v>
      </c>
      <c r="P7" s="517" t="s">
        <v>606</v>
      </c>
      <c r="Q7" s="517" t="s">
        <v>607</v>
      </c>
      <c r="R7" s="518" t="s">
        <v>608</v>
      </c>
      <c r="S7" s="517" t="s">
        <v>153</v>
      </c>
      <c r="T7" s="518" t="s">
        <v>23</v>
      </c>
      <c r="U7" s="521" t="s">
        <v>609</v>
      </c>
    </row>
    <row r="8" spans="1:59" s="54" customFormat="1" ht="16.5" customHeight="1">
      <c r="A8" s="522">
        <v>1</v>
      </c>
      <c r="B8" s="542" t="s">
        <v>31</v>
      </c>
      <c r="C8" s="444">
        <v>39403</v>
      </c>
      <c r="D8" s="444">
        <v>2625</v>
      </c>
      <c r="E8" s="444">
        <v>863</v>
      </c>
      <c r="F8" s="444">
        <v>41165</v>
      </c>
      <c r="G8" s="543">
        <v>42028</v>
      </c>
      <c r="H8" s="444">
        <v>281539</v>
      </c>
      <c r="I8" s="444">
        <v>43233</v>
      </c>
      <c r="J8" s="444">
        <v>47473</v>
      </c>
      <c r="K8" s="444">
        <v>277299</v>
      </c>
      <c r="L8" s="444">
        <v>228525</v>
      </c>
      <c r="M8" s="444">
        <v>96247</v>
      </c>
      <c r="N8" s="543">
        <v>324772</v>
      </c>
      <c r="O8" s="544">
        <v>491.92180107863572</v>
      </c>
      <c r="P8" s="544">
        <v>455.90102689695556</v>
      </c>
      <c r="Q8" s="544">
        <v>521.97570179681668</v>
      </c>
      <c r="R8" s="544">
        <v>481.53564441249733</v>
      </c>
      <c r="S8" s="544">
        <v>508.6005419244288</v>
      </c>
      <c r="T8" s="544">
        <v>429.62784214417081</v>
      </c>
      <c r="U8" s="545">
        <v>485.67124991041362</v>
      </c>
      <c r="AO8" s="307"/>
      <c r="AP8" s="307"/>
      <c r="AQ8" s="307"/>
      <c r="AR8" s="307"/>
      <c r="AS8" s="307"/>
      <c r="AT8" s="307"/>
      <c r="AU8" s="307"/>
      <c r="AV8" s="307"/>
      <c r="AW8" s="307"/>
      <c r="AX8" s="307"/>
      <c r="AY8" s="307"/>
      <c r="AZ8" s="307"/>
      <c r="BA8" s="307"/>
      <c r="BB8" s="307"/>
      <c r="BC8" s="307"/>
      <c r="BD8" s="307"/>
      <c r="BE8" s="307"/>
      <c r="BF8" s="307"/>
      <c r="BG8" s="307"/>
    </row>
    <row r="9" spans="1:59" s="12" customFormat="1" ht="16.5" customHeight="1">
      <c r="A9" s="529">
        <v>2</v>
      </c>
      <c r="B9" s="546" t="s">
        <v>33</v>
      </c>
      <c r="C9" s="444">
        <v>3697</v>
      </c>
      <c r="D9" s="444">
        <v>648</v>
      </c>
      <c r="E9" s="444">
        <v>321</v>
      </c>
      <c r="F9" s="444">
        <v>4024</v>
      </c>
      <c r="G9" s="543">
        <v>4345</v>
      </c>
      <c r="H9" s="444">
        <v>34695</v>
      </c>
      <c r="I9" s="444">
        <v>12457</v>
      </c>
      <c r="J9" s="444">
        <v>14418</v>
      </c>
      <c r="K9" s="444">
        <v>32734</v>
      </c>
      <c r="L9" s="444">
        <v>33941</v>
      </c>
      <c r="M9" s="444">
        <v>13211</v>
      </c>
      <c r="N9" s="543">
        <v>47152</v>
      </c>
      <c r="O9" s="544">
        <v>467.6202019910005</v>
      </c>
      <c r="P9" s="544">
        <v>463.73824503176581</v>
      </c>
      <c r="Q9" s="544">
        <v>533.96866438568873</v>
      </c>
      <c r="R9" s="544">
        <v>422.633617559036</v>
      </c>
      <c r="S9" s="544">
        <v>480.35233891757798</v>
      </c>
      <c r="T9" s="544">
        <v>416.62407621634514</v>
      </c>
      <c r="U9" s="545">
        <v>464.39917116852763</v>
      </c>
      <c r="AO9" s="307"/>
      <c r="AP9" s="307"/>
      <c r="AQ9" s="307"/>
      <c r="AR9" s="307"/>
      <c r="AS9" s="307"/>
      <c r="AT9" s="307"/>
      <c r="AU9" s="307"/>
      <c r="AV9" s="307"/>
      <c r="AW9" s="307"/>
      <c r="AX9" s="307"/>
      <c r="AY9" s="307"/>
      <c r="AZ9" s="307"/>
      <c r="BA9" s="307"/>
      <c r="BB9" s="307"/>
      <c r="BC9" s="307"/>
      <c r="BD9" s="307"/>
      <c r="BE9" s="307"/>
      <c r="BF9" s="307"/>
      <c r="BG9" s="307"/>
    </row>
    <row r="10" spans="1:59" s="12" customFormat="1" ht="16.5" customHeight="1">
      <c r="A10" s="529">
        <v>3</v>
      </c>
      <c r="B10" s="546" t="s">
        <v>35</v>
      </c>
      <c r="C10" s="444">
        <v>13173</v>
      </c>
      <c r="D10" s="444">
        <v>1584</v>
      </c>
      <c r="E10" s="444">
        <v>867</v>
      </c>
      <c r="F10" s="444">
        <v>13890</v>
      </c>
      <c r="G10" s="543">
        <v>14757</v>
      </c>
      <c r="H10" s="444">
        <v>91321</v>
      </c>
      <c r="I10" s="444">
        <v>15582</v>
      </c>
      <c r="J10" s="444">
        <v>20573</v>
      </c>
      <c r="K10" s="444">
        <v>86330</v>
      </c>
      <c r="L10" s="444">
        <v>76170</v>
      </c>
      <c r="M10" s="444">
        <v>30733</v>
      </c>
      <c r="N10" s="543">
        <v>106903</v>
      </c>
      <c r="O10" s="544">
        <v>426.98301291042225</v>
      </c>
      <c r="P10" s="544">
        <v>418.61386703029899</v>
      </c>
      <c r="Q10" s="544">
        <v>501.03377862400947</v>
      </c>
      <c r="R10" s="544">
        <v>407.13713608151465</v>
      </c>
      <c r="S10" s="544">
        <v>439.31204024720773</v>
      </c>
      <c r="T10" s="544">
        <v>391.98399785685882</v>
      </c>
      <c r="U10" s="545">
        <v>425.84368113241317</v>
      </c>
      <c r="AO10" s="307"/>
      <c r="AP10" s="307"/>
      <c r="AQ10" s="307"/>
      <c r="AR10" s="307"/>
      <c r="AS10" s="307"/>
      <c r="AT10" s="307"/>
      <c r="AU10" s="307"/>
      <c r="AV10" s="307"/>
      <c r="AW10" s="307"/>
      <c r="AX10" s="307"/>
      <c r="AY10" s="307"/>
      <c r="AZ10" s="307"/>
      <c r="BA10" s="307"/>
      <c r="BB10" s="307"/>
      <c r="BC10" s="307"/>
      <c r="BD10" s="307"/>
      <c r="BE10" s="307"/>
      <c r="BF10" s="307"/>
      <c r="BG10" s="307"/>
    </row>
    <row r="11" spans="1:59" s="12" customFormat="1" ht="16.5" customHeight="1">
      <c r="A11" s="529">
        <v>4</v>
      </c>
      <c r="B11" s="546" t="s">
        <v>37</v>
      </c>
      <c r="C11" s="444">
        <v>2794</v>
      </c>
      <c r="D11" s="444">
        <v>472</v>
      </c>
      <c r="E11" s="444">
        <v>305</v>
      </c>
      <c r="F11" s="444">
        <v>2961</v>
      </c>
      <c r="G11" s="543">
        <v>3266</v>
      </c>
      <c r="H11" s="444">
        <v>28375</v>
      </c>
      <c r="I11" s="444">
        <v>5892</v>
      </c>
      <c r="J11" s="444">
        <v>16621</v>
      </c>
      <c r="K11" s="444">
        <v>17646</v>
      </c>
      <c r="L11" s="444">
        <v>24068</v>
      </c>
      <c r="M11" s="444">
        <v>10199</v>
      </c>
      <c r="N11" s="543">
        <v>34267</v>
      </c>
      <c r="O11" s="544">
        <v>455.81773591203722</v>
      </c>
      <c r="P11" s="544">
        <v>462.79676835757357</v>
      </c>
      <c r="Q11" s="544">
        <v>520.32463935594637</v>
      </c>
      <c r="R11" s="544">
        <v>391.33849133796389</v>
      </c>
      <c r="S11" s="544">
        <v>452.83940252065173</v>
      </c>
      <c r="T11" s="544">
        <v>465.99418715659726</v>
      </c>
      <c r="U11" s="545">
        <v>456.82515067551651</v>
      </c>
      <c r="AO11" s="307"/>
      <c r="AP11" s="307"/>
      <c r="AQ11" s="307"/>
      <c r="AR11" s="307"/>
      <c r="AS11" s="307"/>
      <c r="AT11" s="307"/>
      <c r="AU11" s="307"/>
      <c r="AV11" s="307"/>
      <c r="AW11" s="307"/>
      <c r="AX11" s="307"/>
      <c r="AY11" s="307"/>
      <c r="AZ11" s="307"/>
      <c r="BA11" s="307"/>
      <c r="BB11" s="307"/>
      <c r="BC11" s="307"/>
      <c r="BD11" s="307"/>
      <c r="BE11" s="307"/>
      <c r="BF11" s="307"/>
      <c r="BG11" s="307"/>
    </row>
    <row r="12" spans="1:59" s="12" customFormat="1" ht="16.5" customHeight="1">
      <c r="A12" s="529">
        <v>5</v>
      </c>
      <c r="B12" s="546" t="s">
        <v>25</v>
      </c>
      <c r="C12" s="444">
        <v>6351</v>
      </c>
      <c r="D12" s="444">
        <v>828</v>
      </c>
      <c r="E12" s="444">
        <v>311</v>
      </c>
      <c r="F12" s="444">
        <v>6868</v>
      </c>
      <c r="G12" s="543">
        <v>7179</v>
      </c>
      <c r="H12" s="444">
        <v>42338</v>
      </c>
      <c r="I12" s="444">
        <v>7078</v>
      </c>
      <c r="J12" s="444">
        <v>8168</v>
      </c>
      <c r="K12" s="444">
        <v>41248</v>
      </c>
      <c r="L12" s="444">
        <v>33079</v>
      </c>
      <c r="M12" s="444">
        <v>16337</v>
      </c>
      <c r="N12" s="543">
        <v>49416</v>
      </c>
      <c r="O12" s="544">
        <v>440.1094631878899</v>
      </c>
      <c r="P12" s="544">
        <v>395.37169936477233</v>
      </c>
      <c r="Q12" s="544">
        <v>562.21805239749642</v>
      </c>
      <c r="R12" s="544">
        <v>405.96337206611963</v>
      </c>
      <c r="S12" s="544">
        <v>452.87779040414819</v>
      </c>
      <c r="T12" s="544">
        <v>396.42083973701006</v>
      </c>
      <c r="U12" s="545">
        <v>434.4702847776</v>
      </c>
      <c r="AO12" s="307"/>
      <c r="AP12" s="307"/>
      <c r="AQ12" s="307"/>
      <c r="AR12" s="307"/>
      <c r="AS12" s="307"/>
      <c r="AT12" s="307"/>
      <c r="AU12" s="307"/>
      <c r="AV12" s="307"/>
      <c r="AW12" s="307"/>
      <c r="AX12" s="307"/>
      <c r="AY12" s="307"/>
      <c r="AZ12" s="307"/>
      <c r="BA12" s="307"/>
      <c r="BB12" s="307"/>
      <c r="BC12" s="307"/>
      <c r="BD12" s="307"/>
      <c r="BE12" s="307"/>
      <c r="BF12" s="307"/>
      <c r="BG12" s="307"/>
    </row>
    <row r="13" spans="1:59" s="12" customFormat="1" ht="16.5" customHeight="1">
      <c r="A13" s="529">
        <v>6</v>
      </c>
      <c r="B13" s="546" t="s">
        <v>27</v>
      </c>
      <c r="C13" s="444">
        <v>151348</v>
      </c>
      <c r="D13" s="444">
        <v>9690</v>
      </c>
      <c r="E13" s="444">
        <v>3241</v>
      </c>
      <c r="F13" s="444">
        <v>157797</v>
      </c>
      <c r="G13" s="543">
        <v>161038</v>
      </c>
      <c r="H13" s="444">
        <v>1133114</v>
      </c>
      <c r="I13" s="444">
        <v>194367</v>
      </c>
      <c r="J13" s="444">
        <v>214598</v>
      </c>
      <c r="K13" s="444">
        <v>1112883</v>
      </c>
      <c r="L13" s="444">
        <v>868704</v>
      </c>
      <c r="M13" s="444">
        <v>458777</v>
      </c>
      <c r="N13" s="543">
        <v>1327481</v>
      </c>
      <c r="O13" s="544">
        <v>621.88912055616629</v>
      </c>
      <c r="P13" s="544">
        <v>504.19558839189853</v>
      </c>
      <c r="Q13" s="544">
        <v>721.66629338397195</v>
      </c>
      <c r="R13" s="544">
        <v>581.45128087792955</v>
      </c>
      <c r="S13" s="544">
        <v>641.4389263595765</v>
      </c>
      <c r="T13" s="544">
        <v>535.90528083714935</v>
      </c>
      <c r="U13" s="545">
        <v>605.078991834514</v>
      </c>
      <c r="AO13" s="307"/>
      <c r="AP13" s="307"/>
      <c r="AQ13" s="307"/>
      <c r="AR13" s="307"/>
      <c r="AS13" s="307"/>
      <c r="AT13" s="307"/>
      <c r="AU13" s="307"/>
      <c r="AV13" s="307"/>
      <c r="AW13" s="307"/>
      <c r="AX13" s="307"/>
      <c r="AY13" s="307"/>
      <c r="AZ13" s="307"/>
      <c r="BA13" s="307"/>
      <c r="BB13" s="307"/>
      <c r="BC13" s="307"/>
      <c r="BD13" s="307"/>
      <c r="BE13" s="307"/>
      <c r="BF13" s="307"/>
      <c r="BG13" s="307"/>
    </row>
    <row r="14" spans="1:59" s="12" customFormat="1" ht="16.5" customHeight="1">
      <c r="A14" s="529">
        <v>7</v>
      </c>
      <c r="B14" s="546" t="s">
        <v>29</v>
      </c>
      <c r="C14" s="444">
        <v>84511</v>
      </c>
      <c r="D14" s="444">
        <v>7661</v>
      </c>
      <c r="E14" s="444">
        <v>1108</v>
      </c>
      <c r="F14" s="444">
        <v>91064</v>
      </c>
      <c r="G14" s="543">
        <v>92172</v>
      </c>
      <c r="H14" s="444">
        <v>607512</v>
      </c>
      <c r="I14" s="444">
        <v>89043</v>
      </c>
      <c r="J14" s="444">
        <v>58863</v>
      </c>
      <c r="K14" s="444">
        <v>637692</v>
      </c>
      <c r="L14" s="444">
        <v>457182</v>
      </c>
      <c r="M14" s="444">
        <v>239373</v>
      </c>
      <c r="N14" s="543">
        <v>696555</v>
      </c>
      <c r="O14" s="544">
        <v>475.26785307210713</v>
      </c>
      <c r="P14" s="544">
        <v>390.48385356870949</v>
      </c>
      <c r="Q14" s="544">
        <v>519.06666123065042</v>
      </c>
      <c r="R14" s="544">
        <v>460.77220022780904</v>
      </c>
      <c r="S14" s="544">
        <v>483.5204428037685</v>
      </c>
      <c r="T14" s="544">
        <v>435.40551685155526</v>
      </c>
      <c r="U14" s="545">
        <v>466.36626459351078</v>
      </c>
      <c r="AO14" s="307"/>
      <c r="AP14" s="307"/>
      <c r="AQ14" s="307"/>
      <c r="AR14" s="307"/>
      <c r="AS14" s="307"/>
      <c r="AT14" s="307"/>
      <c r="AU14" s="307"/>
      <c r="AV14" s="307"/>
      <c r="AW14" s="307"/>
      <c r="AX14" s="307"/>
      <c r="AY14" s="307"/>
      <c r="AZ14" s="307"/>
      <c r="BA14" s="307"/>
      <c r="BB14" s="307"/>
      <c r="BC14" s="307"/>
      <c r="BD14" s="307"/>
      <c r="BE14" s="307"/>
      <c r="BF14" s="307"/>
      <c r="BG14" s="307"/>
    </row>
    <row r="15" spans="1:59" s="12" customFormat="1" ht="16.5" customHeight="1">
      <c r="A15" s="529">
        <v>8</v>
      </c>
      <c r="B15" s="546" t="s">
        <v>118</v>
      </c>
      <c r="C15" s="444">
        <v>3823</v>
      </c>
      <c r="D15" s="444">
        <v>461</v>
      </c>
      <c r="E15" s="444">
        <v>312</v>
      </c>
      <c r="F15" s="444">
        <v>3972</v>
      </c>
      <c r="G15" s="543">
        <v>4284</v>
      </c>
      <c r="H15" s="444">
        <v>20513</v>
      </c>
      <c r="I15" s="444">
        <v>5335</v>
      </c>
      <c r="J15" s="444">
        <v>7040</v>
      </c>
      <c r="K15" s="444">
        <v>18808</v>
      </c>
      <c r="L15" s="444">
        <v>18218</v>
      </c>
      <c r="M15" s="444">
        <v>7630</v>
      </c>
      <c r="N15" s="543">
        <v>25848</v>
      </c>
      <c r="O15" s="544">
        <v>467.89551520242145</v>
      </c>
      <c r="P15" s="544">
        <v>505.23710310965629</v>
      </c>
      <c r="Q15" s="544">
        <v>557.97229147499581</v>
      </c>
      <c r="R15" s="544">
        <v>441.08462713875662</v>
      </c>
      <c r="S15" s="544">
        <v>498.68805761442161</v>
      </c>
      <c r="T15" s="544">
        <v>419.01957748391675</v>
      </c>
      <c r="U15" s="545">
        <v>474.87817386729199</v>
      </c>
      <c r="AO15" s="307"/>
      <c r="AP15" s="307"/>
      <c r="AQ15" s="307"/>
      <c r="AR15" s="307"/>
      <c r="AS15" s="307"/>
      <c r="AT15" s="307"/>
      <c r="AU15" s="307"/>
      <c r="AV15" s="307"/>
      <c r="AW15" s="307"/>
      <c r="AX15" s="307"/>
      <c r="AY15" s="307"/>
      <c r="AZ15" s="307"/>
      <c r="BA15" s="307"/>
      <c r="BB15" s="307"/>
      <c r="BC15" s="307"/>
      <c r="BD15" s="307"/>
      <c r="BE15" s="307"/>
      <c r="BF15" s="307"/>
      <c r="BG15" s="307"/>
    </row>
    <row r="16" spans="1:59" s="12" customFormat="1" ht="16.5" customHeight="1">
      <c r="A16" s="529">
        <v>9</v>
      </c>
      <c r="B16" s="546" t="s">
        <v>94</v>
      </c>
      <c r="C16" s="444">
        <v>28555</v>
      </c>
      <c r="D16" s="444">
        <v>2951</v>
      </c>
      <c r="E16" s="444">
        <v>856</v>
      </c>
      <c r="F16" s="444">
        <v>30650</v>
      </c>
      <c r="G16" s="543">
        <v>31506</v>
      </c>
      <c r="H16" s="444">
        <v>156557</v>
      </c>
      <c r="I16" s="444">
        <v>33022</v>
      </c>
      <c r="J16" s="444">
        <v>24565</v>
      </c>
      <c r="K16" s="444">
        <v>165014</v>
      </c>
      <c r="L16" s="444">
        <v>126193</v>
      </c>
      <c r="M16" s="444">
        <v>63386</v>
      </c>
      <c r="N16" s="543">
        <v>189579</v>
      </c>
      <c r="O16" s="544">
        <v>449.21601431568945</v>
      </c>
      <c r="P16" s="544">
        <v>428.03415762227991</v>
      </c>
      <c r="Q16" s="544">
        <v>514.07054943504943</v>
      </c>
      <c r="R16" s="544">
        <v>434.64406827239361</v>
      </c>
      <c r="S16" s="544">
        <v>468.44540389466852</v>
      </c>
      <c r="T16" s="544">
        <v>403.19339305691858</v>
      </c>
      <c r="U16" s="545">
        <v>446.13590560813992</v>
      </c>
      <c r="AO16" s="307"/>
      <c r="AP16" s="307"/>
      <c r="AQ16" s="307"/>
      <c r="AR16" s="307"/>
      <c r="AS16" s="307"/>
      <c r="AT16" s="307"/>
      <c r="AU16" s="307"/>
      <c r="AV16" s="307"/>
      <c r="AW16" s="307"/>
      <c r="AX16" s="307"/>
      <c r="AY16" s="307"/>
      <c r="AZ16" s="307"/>
      <c r="BA16" s="307"/>
      <c r="BB16" s="307"/>
      <c r="BC16" s="307"/>
      <c r="BD16" s="307"/>
      <c r="BE16" s="307"/>
      <c r="BF16" s="307"/>
      <c r="BG16" s="307"/>
    </row>
    <row r="17" spans="1:59" s="12" customFormat="1" ht="16.5" customHeight="1">
      <c r="A17" s="529">
        <v>10</v>
      </c>
      <c r="B17" s="546" t="s">
        <v>76</v>
      </c>
      <c r="C17" s="444">
        <v>30225</v>
      </c>
      <c r="D17" s="444">
        <v>4368</v>
      </c>
      <c r="E17" s="444">
        <v>1069</v>
      </c>
      <c r="F17" s="444">
        <v>33524</v>
      </c>
      <c r="G17" s="543">
        <v>34593</v>
      </c>
      <c r="H17" s="444">
        <v>184857</v>
      </c>
      <c r="I17" s="444">
        <v>31540</v>
      </c>
      <c r="J17" s="444">
        <v>31903</v>
      </c>
      <c r="K17" s="444">
        <v>184494</v>
      </c>
      <c r="L17" s="444">
        <v>144054</v>
      </c>
      <c r="M17" s="444">
        <v>72343</v>
      </c>
      <c r="N17" s="543">
        <v>216397</v>
      </c>
      <c r="O17" s="544">
        <v>486.55678907114213</v>
      </c>
      <c r="P17" s="544">
        <v>414.89866080027281</v>
      </c>
      <c r="Q17" s="544">
        <v>604.2024769253502</v>
      </c>
      <c r="R17" s="544">
        <v>453.73589571152934</v>
      </c>
      <c r="S17" s="544">
        <v>512.06517424180868</v>
      </c>
      <c r="T17" s="544">
        <v>411.79588342259609</v>
      </c>
      <c r="U17" s="545">
        <v>477.85013567816515</v>
      </c>
      <c r="AO17" s="307"/>
      <c r="AP17" s="307"/>
      <c r="AQ17" s="307"/>
      <c r="AR17" s="307"/>
      <c r="AS17" s="307"/>
      <c r="AT17" s="307"/>
      <c r="AU17" s="307"/>
      <c r="AV17" s="307"/>
      <c r="AW17" s="307"/>
      <c r="AX17" s="307"/>
      <c r="AY17" s="307"/>
      <c r="AZ17" s="307"/>
      <c r="BA17" s="307"/>
      <c r="BB17" s="307"/>
      <c r="BC17" s="307"/>
      <c r="BD17" s="307"/>
      <c r="BE17" s="307"/>
      <c r="BF17" s="307"/>
      <c r="BG17" s="307"/>
    </row>
    <row r="18" spans="1:59" s="12" customFormat="1" ht="16.5" customHeight="1">
      <c r="A18" s="529">
        <v>11</v>
      </c>
      <c r="B18" s="546" t="s">
        <v>77</v>
      </c>
      <c r="C18" s="444">
        <v>4397</v>
      </c>
      <c r="D18" s="444">
        <v>641</v>
      </c>
      <c r="E18" s="444">
        <v>320</v>
      </c>
      <c r="F18" s="444">
        <v>4718</v>
      </c>
      <c r="G18" s="543">
        <v>5038</v>
      </c>
      <c r="H18" s="444">
        <v>48692</v>
      </c>
      <c r="I18" s="444">
        <v>6480</v>
      </c>
      <c r="J18" s="444">
        <v>6359</v>
      </c>
      <c r="K18" s="444">
        <v>48813</v>
      </c>
      <c r="L18" s="444">
        <v>38622</v>
      </c>
      <c r="M18" s="444">
        <v>16550</v>
      </c>
      <c r="N18" s="543">
        <v>55172</v>
      </c>
      <c r="O18" s="544">
        <v>622.03783293848892</v>
      </c>
      <c r="P18" s="544">
        <v>458.29610238554363</v>
      </c>
      <c r="Q18" s="544">
        <v>549.12503681222961</v>
      </c>
      <c r="R18" s="544">
        <v>611.87616446975562</v>
      </c>
      <c r="S18" s="544">
        <v>662.41803911324303</v>
      </c>
      <c r="T18" s="544">
        <v>474.03628323122882</v>
      </c>
      <c r="U18" s="545">
        <v>604.50559315457576</v>
      </c>
      <c r="AO18" s="307"/>
      <c r="AP18" s="307"/>
      <c r="AQ18" s="307"/>
      <c r="AR18" s="307"/>
      <c r="AS18" s="307"/>
      <c r="AT18" s="307"/>
      <c r="AU18" s="307"/>
      <c r="AV18" s="307"/>
      <c r="AW18" s="307"/>
      <c r="AX18" s="307"/>
      <c r="AY18" s="307"/>
      <c r="AZ18" s="307"/>
      <c r="BA18" s="307"/>
      <c r="BB18" s="307"/>
      <c r="BC18" s="307"/>
      <c r="BD18" s="307"/>
      <c r="BE18" s="307"/>
      <c r="BF18" s="307"/>
      <c r="BG18" s="307"/>
    </row>
    <row r="19" spans="1:59" s="12" customFormat="1" ht="16.5" customHeight="1">
      <c r="A19" s="529">
        <v>12</v>
      </c>
      <c r="B19" s="546" t="s">
        <v>78</v>
      </c>
      <c r="C19" s="444">
        <v>2577</v>
      </c>
      <c r="D19" s="444">
        <v>319</v>
      </c>
      <c r="E19" s="444">
        <v>287</v>
      </c>
      <c r="F19" s="444">
        <v>2609</v>
      </c>
      <c r="G19" s="543">
        <v>2896</v>
      </c>
      <c r="H19" s="444">
        <v>24324</v>
      </c>
      <c r="I19" s="444">
        <v>5218</v>
      </c>
      <c r="J19" s="444">
        <v>11693</v>
      </c>
      <c r="K19" s="444">
        <v>17849</v>
      </c>
      <c r="L19" s="444">
        <v>20969</v>
      </c>
      <c r="M19" s="444">
        <v>8573</v>
      </c>
      <c r="N19" s="543">
        <v>29542</v>
      </c>
      <c r="O19" s="544">
        <v>429.19663673355291</v>
      </c>
      <c r="P19" s="544">
        <v>424.46671313780985</v>
      </c>
      <c r="Q19" s="544">
        <v>481.47191599361713</v>
      </c>
      <c r="R19" s="544">
        <v>388.39124066632365</v>
      </c>
      <c r="S19" s="544">
        <v>437.53849589227138</v>
      </c>
      <c r="T19" s="544">
        <v>406.12854759330969</v>
      </c>
      <c r="U19" s="545">
        <v>428.45624045305692</v>
      </c>
      <c r="AO19" s="307"/>
      <c r="AP19" s="307"/>
      <c r="AQ19" s="307"/>
      <c r="AR19" s="307"/>
      <c r="AS19" s="307"/>
      <c r="AT19" s="307"/>
      <c r="AU19" s="307"/>
      <c r="AV19" s="307"/>
      <c r="AW19" s="307"/>
      <c r="AX19" s="307"/>
      <c r="AY19" s="307"/>
      <c r="AZ19" s="307"/>
      <c r="BA19" s="307"/>
      <c r="BB19" s="307"/>
      <c r="BC19" s="307"/>
      <c r="BD19" s="307"/>
      <c r="BE19" s="307"/>
      <c r="BF19" s="307"/>
      <c r="BG19" s="307"/>
    </row>
    <row r="20" spans="1:59" s="12" customFormat="1" ht="16.5" customHeight="1">
      <c r="A20" s="529">
        <v>13</v>
      </c>
      <c r="B20" s="546" t="s">
        <v>79</v>
      </c>
      <c r="C20" s="444">
        <v>3024</v>
      </c>
      <c r="D20" s="444">
        <v>426</v>
      </c>
      <c r="E20" s="444">
        <v>314</v>
      </c>
      <c r="F20" s="444">
        <v>3136</v>
      </c>
      <c r="G20" s="543">
        <v>3450</v>
      </c>
      <c r="H20" s="444">
        <v>30668</v>
      </c>
      <c r="I20" s="444">
        <v>5751</v>
      </c>
      <c r="J20" s="444">
        <v>16549</v>
      </c>
      <c r="K20" s="444">
        <v>19870</v>
      </c>
      <c r="L20" s="444">
        <v>26318</v>
      </c>
      <c r="M20" s="444">
        <v>10101</v>
      </c>
      <c r="N20" s="543">
        <v>36419</v>
      </c>
      <c r="O20" s="544">
        <v>442.7504520329245</v>
      </c>
      <c r="P20" s="544">
        <v>465.76402859366738</v>
      </c>
      <c r="Q20" s="544">
        <v>533.14124669411035</v>
      </c>
      <c r="R20" s="544">
        <v>368.92502125740128</v>
      </c>
      <c r="S20" s="544">
        <v>447.71734484430476</v>
      </c>
      <c r="T20" s="544">
        <v>441.77657668030014</v>
      </c>
      <c r="U20" s="545">
        <v>446.12182182930019</v>
      </c>
      <c r="AO20" s="307"/>
      <c r="AP20" s="307"/>
      <c r="AQ20" s="307"/>
      <c r="AR20" s="307"/>
      <c r="AS20" s="307"/>
      <c r="AT20" s="307"/>
      <c r="AU20" s="307"/>
      <c r="AV20" s="307"/>
      <c r="AW20" s="307"/>
      <c r="AX20" s="307"/>
      <c r="AY20" s="307"/>
      <c r="AZ20" s="307"/>
      <c r="BA20" s="307"/>
      <c r="BB20" s="307"/>
      <c r="BC20" s="307"/>
      <c r="BD20" s="307"/>
      <c r="BE20" s="307"/>
      <c r="BF20" s="307"/>
      <c r="BG20" s="307"/>
    </row>
    <row r="21" spans="1:59" s="12" customFormat="1" ht="16.5" customHeight="1">
      <c r="A21" s="529">
        <v>14</v>
      </c>
      <c r="B21" s="546" t="s">
        <v>80</v>
      </c>
      <c r="C21" s="444">
        <v>7067</v>
      </c>
      <c r="D21" s="444">
        <v>804</v>
      </c>
      <c r="E21" s="444">
        <v>444</v>
      </c>
      <c r="F21" s="444">
        <v>7427</v>
      </c>
      <c r="G21" s="543">
        <v>7871</v>
      </c>
      <c r="H21" s="444">
        <v>62568</v>
      </c>
      <c r="I21" s="444">
        <v>6296</v>
      </c>
      <c r="J21" s="444">
        <v>10120</v>
      </c>
      <c r="K21" s="444">
        <v>58744</v>
      </c>
      <c r="L21" s="444">
        <v>43979</v>
      </c>
      <c r="M21" s="444">
        <v>24885</v>
      </c>
      <c r="N21" s="543">
        <v>68864</v>
      </c>
      <c r="O21" s="544">
        <v>512.9267082914397</v>
      </c>
      <c r="P21" s="544">
        <v>441.67342292681542</v>
      </c>
      <c r="Q21" s="544">
        <v>535.40842339678704</v>
      </c>
      <c r="R21" s="544">
        <v>502.12925679896682</v>
      </c>
      <c r="S21" s="544">
        <v>545.55064041616049</v>
      </c>
      <c r="T21" s="544">
        <v>440.40193731484794</v>
      </c>
      <c r="U21" s="545">
        <v>507.17412619983594</v>
      </c>
      <c r="AO21" s="307"/>
      <c r="AP21" s="307"/>
      <c r="AQ21" s="307"/>
      <c r="AR21" s="307"/>
      <c r="AS21" s="307"/>
      <c r="AT21" s="307"/>
      <c r="AU21" s="307"/>
      <c r="AV21" s="307"/>
      <c r="AW21" s="307"/>
      <c r="AX21" s="307"/>
      <c r="AY21" s="307"/>
      <c r="AZ21" s="307"/>
      <c r="BA21" s="307"/>
      <c r="BB21" s="307"/>
      <c r="BC21" s="307"/>
      <c r="BD21" s="307"/>
      <c r="BE21" s="307"/>
      <c r="BF21" s="307"/>
      <c r="BG21" s="307"/>
    </row>
    <row r="22" spans="1:59" s="12" customFormat="1" ht="16.5" customHeight="1">
      <c r="A22" s="529">
        <v>15</v>
      </c>
      <c r="B22" s="546" t="s">
        <v>81</v>
      </c>
      <c r="C22" s="444">
        <v>5944</v>
      </c>
      <c r="D22" s="444">
        <v>695</v>
      </c>
      <c r="E22" s="444">
        <v>348</v>
      </c>
      <c r="F22" s="444">
        <v>6291</v>
      </c>
      <c r="G22" s="543">
        <v>6639</v>
      </c>
      <c r="H22" s="444">
        <v>33452</v>
      </c>
      <c r="I22" s="444">
        <v>4149</v>
      </c>
      <c r="J22" s="444">
        <v>7593</v>
      </c>
      <c r="K22" s="444">
        <v>30008</v>
      </c>
      <c r="L22" s="444">
        <v>25751</v>
      </c>
      <c r="M22" s="444">
        <v>11850</v>
      </c>
      <c r="N22" s="543">
        <v>37601</v>
      </c>
      <c r="O22" s="544">
        <v>449.96324183885264</v>
      </c>
      <c r="P22" s="544">
        <v>396.42200057587792</v>
      </c>
      <c r="Q22" s="544">
        <v>559.07422349177807</v>
      </c>
      <c r="R22" s="544">
        <v>414.1370466760082</v>
      </c>
      <c r="S22" s="544">
        <v>462.55587980342079</v>
      </c>
      <c r="T22" s="544">
        <v>407.86479100168782</v>
      </c>
      <c r="U22" s="545">
        <v>444.99396709463969</v>
      </c>
      <c r="AO22" s="307"/>
      <c r="AP22" s="307"/>
      <c r="AQ22" s="307"/>
      <c r="AR22" s="307"/>
      <c r="AS22" s="307"/>
      <c r="AT22" s="307"/>
      <c r="AU22" s="307"/>
      <c r="AV22" s="307"/>
      <c r="AW22" s="307"/>
      <c r="AX22" s="307"/>
      <c r="AY22" s="307"/>
      <c r="AZ22" s="307"/>
      <c r="BA22" s="307"/>
      <c r="BB22" s="307"/>
      <c r="BC22" s="307"/>
      <c r="BD22" s="307"/>
      <c r="BE22" s="307"/>
      <c r="BF22" s="307"/>
      <c r="BG22" s="307"/>
    </row>
    <row r="23" spans="1:59" s="12" customFormat="1" ht="16.5" customHeight="1">
      <c r="A23" s="529">
        <v>16</v>
      </c>
      <c r="B23" s="546" t="s">
        <v>82</v>
      </c>
      <c r="C23" s="444">
        <v>85479</v>
      </c>
      <c r="D23" s="444">
        <v>5736</v>
      </c>
      <c r="E23" s="444">
        <v>1090</v>
      </c>
      <c r="F23" s="444">
        <v>90125</v>
      </c>
      <c r="G23" s="543">
        <v>91215</v>
      </c>
      <c r="H23" s="444">
        <v>744102</v>
      </c>
      <c r="I23" s="444">
        <v>65903</v>
      </c>
      <c r="J23" s="444">
        <v>42413</v>
      </c>
      <c r="K23" s="444">
        <v>767592</v>
      </c>
      <c r="L23" s="444">
        <v>531913</v>
      </c>
      <c r="M23" s="444">
        <v>278092</v>
      </c>
      <c r="N23" s="543">
        <v>810005</v>
      </c>
      <c r="O23" s="544">
        <v>554.45417304376576</v>
      </c>
      <c r="P23" s="544">
        <v>437.6772240664269</v>
      </c>
      <c r="Q23" s="544">
        <v>542.33595642895295</v>
      </c>
      <c r="R23" s="544">
        <v>546.29011584588591</v>
      </c>
      <c r="S23" s="544">
        <v>588.29382068415657</v>
      </c>
      <c r="T23" s="544">
        <v>466.01365128341541</v>
      </c>
      <c r="U23" s="545">
        <v>546.08468294994259</v>
      </c>
      <c r="AO23" s="307"/>
      <c r="AP23" s="307"/>
      <c r="AQ23" s="307"/>
      <c r="AR23" s="307"/>
      <c r="AS23" s="307"/>
      <c r="AT23" s="307"/>
      <c r="AU23" s="307"/>
      <c r="AV23" s="307"/>
      <c r="AW23" s="307"/>
      <c r="AX23" s="307"/>
      <c r="AY23" s="307"/>
      <c r="AZ23" s="307"/>
      <c r="BA23" s="307"/>
      <c r="BB23" s="307"/>
      <c r="BC23" s="307"/>
      <c r="BD23" s="307"/>
      <c r="BE23" s="307"/>
      <c r="BF23" s="307"/>
      <c r="BG23" s="307"/>
    </row>
    <row r="24" spans="1:59" s="12" customFormat="1" ht="16.5" customHeight="1">
      <c r="A24" s="529">
        <v>17</v>
      </c>
      <c r="B24" s="546" t="s">
        <v>83</v>
      </c>
      <c r="C24" s="444">
        <v>14951</v>
      </c>
      <c r="D24" s="444">
        <v>2010</v>
      </c>
      <c r="E24" s="444">
        <v>647</v>
      </c>
      <c r="F24" s="444">
        <v>16314</v>
      </c>
      <c r="G24" s="543">
        <v>16961</v>
      </c>
      <c r="H24" s="444">
        <v>84851</v>
      </c>
      <c r="I24" s="444">
        <v>16565</v>
      </c>
      <c r="J24" s="444">
        <v>15685</v>
      </c>
      <c r="K24" s="444">
        <v>85731</v>
      </c>
      <c r="L24" s="444">
        <v>67813</v>
      </c>
      <c r="M24" s="444">
        <v>33603</v>
      </c>
      <c r="N24" s="543">
        <v>101416</v>
      </c>
      <c r="O24" s="544">
        <v>524.82159735644836</v>
      </c>
      <c r="P24" s="544">
        <v>453.72912404743755</v>
      </c>
      <c r="Q24" s="544">
        <v>619.60750567030652</v>
      </c>
      <c r="R24" s="544">
        <v>493.5328008777953</v>
      </c>
      <c r="S24" s="544">
        <v>560.28453849046821</v>
      </c>
      <c r="T24" s="544">
        <v>424.50509377457473</v>
      </c>
      <c r="U24" s="545">
        <v>514.5192274697331</v>
      </c>
      <c r="AO24" s="307"/>
      <c r="AP24" s="307"/>
      <c r="AQ24" s="307"/>
      <c r="AR24" s="307"/>
      <c r="AS24" s="307"/>
      <c r="AT24" s="307"/>
      <c r="AU24" s="307"/>
      <c r="AV24" s="307"/>
      <c r="AW24" s="307"/>
      <c r="AX24" s="307"/>
      <c r="AY24" s="307"/>
      <c r="AZ24" s="307"/>
      <c r="BA24" s="307"/>
      <c r="BB24" s="307"/>
      <c r="BC24" s="307"/>
      <c r="BD24" s="307"/>
      <c r="BE24" s="307"/>
      <c r="BF24" s="307"/>
      <c r="BG24" s="307"/>
    </row>
    <row r="25" spans="1:59" s="12" customFormat="1" ht="16.5" customHeight="1">
      <c r="A25" s="529">
        <v>18</v>
      </c>
      <c r="B25" s="546" t="s">
        <v>84</v>
      </c>
      <c r="C25" s="444">
        <v>2664</v>
      </c>
      <c r="D25" s="444">
        <v>482</v>
      </c>
      <c r="E25" s="444">
        <v>322</v>
      </c>
      <c r="F25" s="444">
        <v>2824</v>
      </c>
      <c r="G25" s="543">
        <v>3146</v>
      </c>
      <c r="H25" s="444">
        <v>28223</v>
      </c>
      <c r="I25" s="444">
        <v>3691</v>
      </c>
      <c r="J25" s="444">
        <v>5777</v>
      </c>
      <c r="K25" s="444">
        <v>26137</v>
      </c>
      <c r="L25" s="444">
        <v>21805</v>
      </c>
      <c r="M25" s="444">
        <v>10109</v>
      </c>
      <c r="N25" s="543">
        <v>31914</v>
      </c>
      <c r="O25" s="544">
        <v>502.25081882505913</v>
      </c>
      <c r="P25" s="544">
        <v>406.45658003638016</v>
      </c>
      <c r="Q25" s="544">
        <v>560.02868482327392</v>
      </c>
      <c r="R25" s="544">
        <v>476.73678636893112</v>
      </c>
      <c r="S25" s="544">
        <v>527.6808888077876</v>
      </c>
      <c r="T25" s="544">
        <v>415.53579800104404</v>
      </c>
      <c r="U25" s="545">
        <v>492.32274693074828</v>
      </c>
      <c r="AO25" s="307"/>
      <c r="AP25" s="307"/>
      <c r="AQ25" s="307"/>
      <c r="AR25" s="307"/>
      <c r="AS25" s="307"/>
      <c r="AT25" s="307"/>
      <c r="AU25" s="307"/>
      <c r="AV25" s="307"/>
      <c r="AW25" s="307"/>
      <c r="AX25" s="307"/>
      <c r="AY25" s="307"/>
      <c r="AZ25" s="307"/>
      <c r="BA25" s="307"/>
      <c r="BB25" s="307"/>
      <c r="BC25" s="307"/>
      <c r="BD25" s="307"/>
      <c r="BE25" s="307"/>
      <c r="BF25" s="307"/>
      <c r="BG25" s="307"/>
    </row>
    <row r="26" spans="1:59" s="12" customFormat="1" ht="16.5" customHeight="1">
      <c r="A26" s="529">
        <v>19</v>
      </c>
      <c r="B26" s="546" t="s">
        <v>85</v>
      </c>
      <c r="C26" s="444">
        <v>8647</v>
      </c>
      <c r="D26" s="444">
        <v>933</v>
      </c>
      <c r="E26" s="444">
        <v>607</v>
      </c>
      <c r="F26" s="444">
        <v>8973</v>
      </c>
      <c r="G26" s="543">
        <v>9580</v>
      </c>
      <c r="H26" s="444">
        <v>60501</v>
      </c>
      <c r="I26" s="444">
        <v>7334</v>
      </c>
      <c r="J26" s="444">
        <v>13223</v>
      </c>
      <c r="K26" s="444">
        <v>54612</v>
      </c>
      <c r="L26" s="444">
        <v>45779</v>
      </c>
      <c r="M26" s="444">
        <v>22056</v>
      </c>
      <c r="N26" s="543">
        <v>67835</v>
      </c>
      <c r="O26" s="544">
        <v>428.85594385171004</v>
      </c>
      <c r="P26" s="544">
        <v>416.11422501075492</v>
      </c>
      <c r="Q26" s="544">
        <v>508.44102895371282</v>
      </c>
      <c r="R26" s="544">
        <v>406.9788679814227</v>
      </c>
      <c r="S26" s="544">
        <v>445.33384072913486</v>
      </c>
      <c r="T26" s="544">
        <v>391.63756087207832</v>
      </c>
      <c r="U26" s="545">
        <v>427.61001823219272</v>
      </c>
      <c r="AO26" s="307"/>
      <c r="AP26" s="307"/>
      <c r="AQ26" s="307"/>
      <c r="AR26" s="307"/>
      <c r="AS26" s="307"/>
      <c r="AT26" s="307"/>
      <c r="AU26" s="307"/>
      <c r="AV26" s="307"/>
      <c r="AW26" s="307"/>
      <c r="AX26" s="307"/>
      <c r="AY26" s="307"/>
      <c r="AZ26" s="307"/>
      <c r="BA26" s="307"/>
      <c r="BB26" s="307"/>
      <c r="BC26" s="307"/>
      <c r="BD26" s="307"/>
      <c r="BE26" s="307"/>
      <c r="BF26" s="307"/>
      <c r="BG26" s="307"/>
    </row>
    <row r="27" spans="1:59" s="12" customFormat="1" ht="16.5" customHeight="1">
      <c r="A27" s="529">
        <v>20</v>
      </c>
      <c r="B27" s="546" t="s">
        <v>86</v>
      </c>
      <c r="C27" s="444">
        <v>28270</v>
      </c>
      <c r="D27" s="444">
        <v>2396</v>
      </c>
      <c r="E27" s="444">
        <v>647</v>
      </c>
      <c r="F27" s="444">
        <v>30019</v>
      </c>
      <c r="G27" s="543">
        <v>30666</v>
      </c>
      <c r="H27" s="444">
        <v>201003</v>
      </c>
      <c r="I27" s="444">
        <v>16864</v>
      </c>
      <c r="J27" s="444">
        <v>21945</v>
      </c>
      <c r="K27" s="444">
        <v>195922</v>
      </c>
      <c r="L27" s="444">
        <v>134401</v>
      </c>
      <c r="M27" s="444">
        <v>83466</v>
      </c>
      <c r="N27" s="543">
        <v>217867</v>
      </c>
      <c r="O27" s="544">
        <v>454.91899339676172</v>
      </c>
      <c r="P27" s="544">
        <v>389.08744320294011</v>
      </c>
      <c r="Q27" s="544">
        <v>561.09531629462174</v>
      </c>
      <c r="R27" s="544">
        <v>437.03234163388555</v>
      </c>
      <c r="S27" s="544">
        <v>477.31838969714283</v>
      </c>
      <c r="T27" s="544">
        <v>408.97068574774971</v>
      </c>
      <c r="U27" s="545">
        <v>450.82458465157583</v>
      </c>
      <c r="AO27" s="307"/>
      <c r="AP27" s="307"/>
      <c r="AQ27" s="307"/>
      <c r="AR27" s="307"/>
      <c r="AS27" s="307"/>
      <c r="AT27" s="307"/>
      <c r="AU27" s="307"/>
      <c r="AV27" s="307"/>
      <c r="AW27" s="307"/>
      <c r="AX27" s="307"/>
      <c r="AY27" s="307"/>
      <c r="AZ27" s="307"/>
      <c r="BA27" s="307"/>
      <c r="BB27" s="307"/>
      <c r="BC27" s="307"/>
      <c r="BD27" s="307"/>
      <c r="BE27" s="307"/>
      <c r="BF27" s="307"/>
      <c r="BG27" s="307"/>
    </row>
    <row r="28" spans="1:59" s="12" customFormat="1" ht="16.5" customHeight="1">
      <c r="A28" s="529">
        <v>21</v>
      </c>
      <c r="B28" s="546" t="s">
        <v>101</v>
      </c>
      <c r="C28" s="444">
        <v>16523</v>
      </c>
      <c r="D28" s="444">
        <v>1351</v>
      </c>
      <c r="E28" s="444">
        <v>752</v>
      </c>
      <c r="F28" s="444">
        <v>17122</v>
      </c>
      <c r="G28" s="543">
        <v>17874</v>
      </c>
      <c r="H28" s="444">
        <v>145902</v>
      </c>
      <c r="I28" s="444">
        <v>35597</v>
      </c>
      <c r="J28" s="444">
        <v>47772</v>
      </c>
      <c r="K28" s="444">
        <v>133727</v>
      </c>
      <c r="L28" s="444">
        <v>131649</v>
      </c>
      <c r="M28" s="444">
        <v>49850</v>
      </c>
      <c r="N28" s="543">
        <v>181499</v>
      </c>
      <c r="O28" s="544">
        <v>451.6872916570033</v>
      </c>
      <c r="P28" s="544">
        <v>401.11968338553572</v>
      </c>
      <c r="Q28" s="544">
        <v>571.50097960990479</v>
      </c>
      <c r="R28" s="544">
        <v>390.84754272109808</v>
      </c>
      <c r="S28" s="544">
        <v>452.01167635595561</v>
      </c>
      <c r="T28" s="544">
        <v>413.47665281777807</v>
      </c>
      <c r="U28" s="545">
        <v>441.40789842413972</v>
      </c>
      <c r="AO28" s="307"/>
      <c r="AP28" s="307"/>
      <c r="AQ28" s="307"/>
      <c r="AR28" s="307"/>
      <c r="AS28" s="307"/>
      <c r="AT28" s="307"/>
      <c r="AU28" s="307"/>
      <c r="AV28" s="307"/>
      <c r="AW28" s="307"/>
      <c r="AX28" s="307"/>
      <c r="AY28" s="307"/>
      <c r="AZ28" s="307"/>
      <c r="BA28" s="307"/>
      <c r="BB28" s="307"/>
      <c r="BC28" s="307"/>
      <c r="BD28" s="307"/>
      <c r="BE28" s="307"/>
      <c r="BF28" s="307"/>
      <c r="BG28" s="307"/>
    </row>
    <row r="29" spans="1:59" s="12" customFormat="1" ht="16.5" customHeight="1">
      <c r="A29" s="529">
        <v>22</v>
      </c>
      <c r="B29" s="546" t="s">
        <v>102</v>
      </c>
      <c r="C29" s="444">
        <v>9609</v>
      </c>
      <c r="D29" s="444">
        <v>896</v>
      </c>
      <c r="E29" s="444">
        <v>469</v>
      </c>
      <c r="F29" s="444">
        <v>10036</v>
      </c>
      <c r="G29" s="543">
        <v>10505</v>
      </c>
      <c r="H29" s="444">
        <v>61719</v>
      </c>
      <c r="I29" s="444">
        <v>9217</v>
      </c>
      <c r="J29" s="444">
        <v>12758</v>
      </c>
      <c r="K29" s="444">
        <v>58178</v>
      </c>
      <c r="L29" s="444">
        <v>42441</v>
      </c>
      <c r="M29" s="444">
        <v>28495</v>
      </c>
      <c r="N29" s="543">
        <v>70936</v>
      </c>
      <c r="O29" s="544">
        <v>459.22436589978957</v>
      </c>
      <c r="P29" s="544">
        <v>426.52493753656768</v>
      </c>
      <c r="Q29" s="544">
        <v>539.06921022924894</v>
      </c>
      <c r="R29" s="544">
        <v>436.47941708877784</v>
      </c>
      <c r="S29" s="544">
        <v>479.47157293020115</v>
      </c>
      <c r="T29" s="544">
        <v>419.96851617707898</v>
      </c>
      <c r="U29" s="545">
        <v>455.30929224567694</v>
      </c>
      <c r="AO29" s="307"/>
      <c r="AP29" s="307"/>
      <c r="AQ29" s="307"/>
      <c r="AR29" s="307"/>
      <c r="AS29" s="307"/>
      <c r="AT29" s="307"/>
      <c r="AU29" s="307"/>
      <c r="AV29" s="307"/>
      <c r="AW29" s="307"/>
      <c r="AX29" s="307"/>
      <c r="AY29" s="307"/>
      <c r="AZ29" s="307"/>
      <c r="BA29" s="307"/>
      <c r="BB29" s="307"/>
      <c r="BC29" s="307"/>
      <c r="BD29" s="307"/>
      <c r="BE29" s="307"/>
      <c r="BF29" s="307"/>
      <c r="BG29" s="307"/>
    </row>
    <row r="30" spans="1:59" s="12" customFormat="1" ht="16.5" customHeight="1">
      <c r="A30" s="529">
        <v>23</v>
      </c>
      <c r="B30" s="546" t="s">
        <v>103</v>
      </c>
      <c r="C30" s="444">
        <v>7784</v>
      </c>
      <c r="D30" s="444">
        <v>1004</v>
      </c>
      <c r="E30" s="444">
        <v>430</v>
      </c>
      <c r="F30" s="444">
        <v>8358</v>
      </c>
      <c r="G30" s="543">
        <v>8788</v>
      </c>
      <c r="H30" s="444">
        <v>56243</v>
      </c>
      <c r="I30" s="444">
        <v>17221</v>
      </c>
      <c r="J30" s="444">
        <v>16261</v>
      </c>
      <c r="K30" s="444">
        <v>57203</v>
      </c>
      <c r="L30" s="444">
        <v>54084</v>
      </c>
      <c r="M30" s="444">
        <v>19380</v>
      </c>
      <c r="N30" s="543">
        <v>73464</v>
      </c>
      <c r="O30" s="544">
        <v>454.71408059069603</v>
      </c>
      <c r="P30" s="544">
        <v>406.03931400146911</v>
      </c>
      <c r="Q30" s="544">
        <v>540.32232031820126</v>
      </c>
      <c r="R30" s="544">
        <v>413.36732717507113</v>
      </c>
      <c r="S30" s="544">
        <v>456.34827577345925</v>
      </c>
      <c r="T30" s="544">
        <v>403.10870646081685</v>
      </c>
      <c r="U30" s="545">
        <v>442.54929066660816</v>
      </c>
      <c r="AO30" s="307"/>
      <c r="AP30" s="307"/>
      <c r="AQ30" s="307"/>
      <c r="AR30" s="307"/>
      <c r="AS30" s="307"/>
      <c r="AT30" s="307"/>
      <c r="AU30" s="307"/>
      <c r="AV30" s="307"/>
      <c r="AW30" s="307"/>
      <c r="AX30" s="307"/>
      <c r="AY30" s="307"/>
      <c r="AZ30" s="307"/>
      <c r="BA30" s="307"/>
      <c r="BB30" s="307"/>
      <c r="BC30" s="307"/>
      <c r="BD30" s="307"/>
      <c r="BE30" s="307"/>
      <c r="BF30" s="307"/>
      <c r="BG30" s="307"/>
    </row>
    <row r="31" spans="1:59" s="12" customFormat="1" ht="16.5" customHeight="1">
      <c r="A31" s="529">
        <v>24</v>
      </c>
      <c r="B31" s="546" t="s">
        <v>126</v>
      </c>
      <c r="C31" s="444">
        <v>3591</v>
      </c>
      <c r="D31" s="444">
        <v>529</v>
      </c>
      <c r="E31" s="444">
        <v>350</v>
      </c>
      <c r="F31" s="444">
        <v>3770</v>
      </c>
      <c r="G31" s="543">
        <v>4120</v>
      </c>
      <c r="H31" s="444">
        <v>27666</v>
      </c>
      <c r="I31" s="444">
        <v>6612</v>
      </c>
      <c r="J31" s="444">
        <v>11517</v>
      </c>
      <c r="K31" s="444">
        <v>22761</v>
      </c>
      <c r="L31" s="444">
        <v>23930</v>
      </c>
      <c r="M31" s="444">
        <v>10348</v>
      </c>
      <c r="N31" s="543">
        <v>34278</v>
      </c>
      <c r="O31" s="544">
        <v>483.42849343732433</v>
      </c>
      <c r="P31" s="544">
        <v>474.82380330402856</v>
      </c>
      <c r="Q31" s="544">
        <v>533.76295218989185</v>
      </c>
      <c r="R31" s="544">
        <v>454.9076844680198</v>
      </c>
      <c r="S31" s="544">
        <v>508.37572715963529</v>
      </c>
      <c r="T31" s="544">
        <v>418.06334178399328</v>
      </c>
      <c r="U31" s="545">
        <v>481.8724184845297</v>
      </c>
      <c r="AO31" s="307"/>
      <c r="AP31" s="307"/>
      <c r="AQ31" s="307"/>
      <c r="AR31" s="307"/>
      <c r="AS31" s="307"/>
      <c r="AT31" s="307"/>
      <c r="AU31" s="307"/>
      <c r="AV31" s="307"/>
      <c r="AW31" s="307"/>
      <c r="AX31" s="307"/>
      <c r="AY31" s="307"/>
      <c r="AZ31" s="307"/>
      <c r="BA31" s="307"/>
      <c r="BB31" s="307"/>
      <c r="BC31" s="307"/>
      <c r="BD31" s="307"/>
      <c r="BE31" s="307"/>
      <c r="BF31" s="307"/>
      <c r="BG31" s="307"/>
    </row>
    <row r="32" spans="1:59" s="12" customFormat="1" ht="16.5" customHeight="1">
      <c r="A32" s="529">
        <v>25</v>
      </c>
      <c r="B32" s="546" t="s">
        <v>127</v>
      </c>
      <c r="C32" s="444">
        <v>9545</v>
      </c>
      <c r="D32" s="444">
        <v>1015</v>
      </c>
      <c r="E32" s="444">
        <v>908</v>
      </c>
      <c r="F32" s="444">
        <v>9652</v>
      </c>
      <c r="G32" s="543">
        <v>10560</v>
      </c>
      <c r="H32" s="444">
        <v>74668</v>
      </c>
      <c r="I32" s="444">
        <v>17534</v>
      </c>
      <c r="J32" s="444">
        <v>34604</v>
      </c>
      <c r="K32" s="444">
        <v>57598</v>
      </c>
      <c r="L32" s="444">
        <v>66443</v>
      </c>
      <c r="M32" s="444">
        <v>25759</v>
      </c>
      <c r="N32" s="543">
        <v>92202</v>
      </c>
      <c r="O32" s="544">
        <v>483.7217362598098</v>
      </c>
      <c r="P32" s="544">
        <v>489.12166387987719</v>
      </c>
      <c r="Q32" s="544">
        <v>567.25362650195041</v>
      </c>
      <c r="R32" s="544">
        <v>435.0415546771091</v>
      </c>
      <c r="S32" s="544">
        <v>495.14984059870909</v>
      </c>
      <c r="T32" s="544">
        <v>456.4376930119011</v>
      </c>
      <c r="U32" s="545">
        <v>484.73816435685563</v>
      </c>
      <c r="AO32" s="307"/>
      <c r="AP32" s="307"/>
      <c r="AQ32" s="307"/>
      <c r="AR32" s="307"/>
      <c r="AS32" s="307"/>
      <c r="AT32" s="307"/>
      <c r="AU32" s="307"/>
      <c r="AV32" s="307"/>
      <c r="AW32" s="307"/>
      <c r="AX32" s="307"/>
      <c r="AY32" s="307"/>
      <c r="AZ32" s="307"/>
      <c r="BA32" s="307"/>
      <c r="BB32" s="307"/>
      <c r="BC32" s="307"/>
      <c r="BD32" s="307"/>
      <c r="BE32" s="307"/>
      <c r="BF32" s="307"/>
      <c r="BG32" s="307"/>
    </row>
    <row r="33" spans="1:59" s="12" customFormat="1" ht="16.5" customHeight="1">
      <c r="A33" s="529">
        <v>26</v>
      </c>
      <c r="B33" s="546" t="s">
        <v>0</v>
      </c>
      <c r="C33" s="444">
        <v>20242</v>
      </c>
      <c r="D33" s="444">
        <v>2745</v>
      </c>
      <c r="E33" s="444">
        <v>737</v>
      </c>
      <c r="F33" s="444">
        <v>22250</v>
      </c>
      <c r="G33" s="543">
        <v>22987</v>
      </c>
      <c r="H33" s="444">
        <v>174393</v>
      </c>
      <c r="I33" s="444">
        <v>24826</v>
      </c>
      <c r="J33" s="444">
        <v>31020</v>
      </c>
      <c r="K33" s="444">
        <v>168199</v>
      </c>
      <c r="L33" s="444">
        <v>132644</v>
      </c>
      <c r="M33" s="444">
        <v>66575</v>
      </c>
      <c r="N33" s="543">
        <v>199219</v>
      </c>
      <c r="O33" s="544">
        <v>591.19401854712294</v>
      </c>
      <c r="P33" s="544">
        <v>422.53124591582207</v>
      </c>
      <c r="Q33" s="544">
        <v>609.11405243650574</v>
      </c>
      <c r="R33" s="544">
        <v>564.42726656126331</v>
      </c>
      <c r="S33" s="544">
        <v>622.16256000558087</v>
      </c>
      <c r="T33" s="544">
        <v>472.4419100528973</v>
      </c>
      <c r="U33" s="545">
        <v>571.93546331480843</v>
      </c>
      <c r="AO33" s="307"/>
      <c r="AP33" s="307"/>
      <c r="AQ33" s="307"/>
      <c r="AR33" s="307"/>
      <c r="AS33" s="307"/>
      <c r="AT33" s="307"/>
      <c r="AU33" s="307"/>
      <c r="AV33" s="307"/>
      <c r="AW33" s="307"/>
      <c r="AX33" s="307"/>
      <c r="AY33" s="307"/>
      <c r="AZ33" s="307"/>
      <c r="BA33" s="307"/>
      <c r="BB33" s="307"/>
      <c r="BC33" s="307"/>
      <c r="BD33" s="307"/>
      <c r="BE33" s="307"/>
      <c r="BF33" s="307"/>
      <c r="BG33" s="307"/>
    </row>
    <row r="34" spans="1:59" s="12" customFormat="1" ht="16.5" customHeight="1">
      <c r="A34" s="529">
        <v>27</v>
      </c>
      <c r="B34" s="546" t="s">
        <v>10</v>
      </c>
      <c r="C34" s="444">
        <v>29356</v>
      </c>
      <c r="D34" s="444">
        <v>2124</v>
      </c>
      <c r="E34" s="444">
        <v>600</v>
      </c>
      <c r="F34" s="444">
        <v>30880</v>
      </c>
      <c r="G34" s="543">
        <v>31480</v>
      </c>
      <c r="H34" s="444">
        <v>269447</v>
      </c>
      <c r="I34" s="444">
        <v>46462</v>
      </c>
      <c r="J34" s="444">
        <v>53922</v>
      </c>
      <c r="K34" s="444">
        <v>261987</v>
      </c>
      <c r="L34" s="444">
        <v>245458</v>
      </c>
      <c r="M34" s="444">
        <v>70451</v>
      </c>
      <c r="N34" s="543">
        <v>315909</v>
      </c>
      <c r="O34" s="544">
        <v>489.67644804288818</v>
      </c>
      <c r="P34" s="544">
        <v>391.55272271541241</v>
      </c>
      <c r="Q34" s="544">
        <v>537.62710215229333</v>
      </c>
      <c r="R34" s="544">
        <v>464.14074679332265</v>
      </c>
      <c r="S34" s="544">
        <v>485.55445652351267</v>
      </c>
      <c r="T34" s="544">
        <v>446.00397780981427</v>
      </c>
      <c r="U34" s="545">
        <v>476.99030924799996</v>
      </c>
      <c r="AO34" s="307"/>
      <c r="AP34" s="307"/>
      <c r="AQ34" s="307"/>
      <c r="AR34" s="307"/>
      <c r="AS34" s="307"/>
      <c r="AT34" s="307"/>
      <c r="AU34" s="307"/>
      <c r="AV34" s="307"/>
      <c r="AW34" s="307"/>
      <c r="AX34" s="307"/>
      <c r="AY34" s="307"/>
      <c r="AZ34" s="307"/>
      <c r="BA34" s="307"/>
      <c r="BB34" s="307"/>
      <c r="BC34" s="307"/>
      <c r="BD34" s="307"/>
      <c r="BE34" s="307"/>
      <c r="BF34" s="307"/>
      <c r="BG34" s="307"/>
    </row>
    <row r="35" spans="1:59" s="12" customFormat="1" ht="16.5" customHeight="1">
      <c r="A35" s="529">
        <v>28</v>
      </c>
      <c r="B35" s="546" t="s">
        <v>143</v>
      </c>
      <c r="C35" s="444">
        <v>9075</v>
      </c>
      <c r="D35" s="444">
        <v>1210</v>
      </c>
      <c r="E35" s="444">
        <v>585</v>
      </c>
      <c r="F35" s="444">
        <v>9700</v>
      </c>
      <c r="G35" s="543">
        <v>10285</v>
      </c>
      <c r="H35" s="444">
        <v>51576</v>
      </c>
      <c r="I35" s="444">
        <v>10214</v>
      </c>
      <c r="J35" s="444">
        <v>12906</v>
      </c>
      <c r="K35" s="444">
        <v>48884</v>
      </c>
      <c r="L35" s="444">
        <v>38713</v>
      </c>
      <c r="M35" s="444">
        <v>23077</v>
      </c>
      <c r="N35" s="543">
        <v>61790</v>
      </c>
      <c r="O35" s="544">
        <v>419.34722899596915</v>
      </c>
      <c r="P35" s="544">
        <v>391.98321281317834</v>
      </c>
      <c r="Q35" s="544">
        <v>521.87328132638709</v>
      </c>
      <c r="R35" s="544">
        <v>385.3211270129504</v>
      </c>
      <c r="S35" s="544">
        <v>427.2815543706111</v>
      </c>
      <c r="T35" s="544">
        <v>396.23513161545981</v>
      </c>
      <c r="U35" s="545">
        <v>415.59978433217731</v>
      </c>
      <c r="AO35" s="307"/>
      <c r="AP35" s="307"/>
      <c r="AQ35" s="307"/>
      <c r="AR35" s="307"/>
      <c r="AS35" s="307"/>
      <c r="AT35" s="307"/>
      <c r="AU35" s="307"/>
      <c r="AV35" s="307"/>
      <c r="AW35" s="307"/>
      <c r="AX35" s="307"/>
      <c r="AY35" s="307"/>
      <c r="AZ35" s="307"/>
      <c r="BA35" s="307"/>
      <c r="BB35" s="307"/>
      <c r="BC35" s="307"/>
      <c r="BD35" s="307"/>
      <c r="BE35" s="307"/>
      <c r="BF35" s="307"/>
      <c r="BG35" s="307"/>
    </row>
    <row r="36" spans="1:59" s="12" customFormat="1" ht="16.5" customHeight="1">
      <c r="A36" s="529">
        <v>29</v>
      </c>
      <c r="B36" s="546" t="s">
        <v>144</v>
      </c>
      <c r="C36" s="444">
        <v>2008</v>
      </c>
      <c r="D36" s="444">
        <v>344</v>
      </c>
      <c r="E36" s="444">
        <v>267</v>
      </c>
      <c r="F36" s="444">
        <v>2085</v>
      </c>
      <c r="G36" s="543">
        <v>2352</v>
      </c>
      <c r="H36" s="444">
        <v>12795</v>
      </c>
      <c r="I36" s="444">
        <v>2414</v>
      </c>
      <c r="J36" s="444">
        <v>6022</v>
      </c>
      <c r="K36" s="444">
        <v>9187</v>
      </c>
      <c r="L36" s="444">
        <v>10374</v>
      </c>
      <c r="M36" s="444">
        <v>4835</v>
      </c>
      <c r="N36" s="543">
        <v>15209</v>
      </c>
      <c r="O36" s="544">
        <v>492.19395967625746</v>
      </c>
      <c r="P36" s="544">
        <v>472.87045832495755</v>
      </c>
      <c r="Q36" s="544">
        <v>526.92441260946612</v>
      </c>
      <c r="R36" s="544">
        <v>462.39193434714696</v>
      </c>
      <c r="S36" s="544">
        <v>511.94908509520587</v>
      </c>
      <c r="T36" s="544">
        <v>436.0632575274276</v>
      </c>
      <c r="U36" s="545">
        <v>489.36658514868168</v>
      </c>
      <c r="AO36" s="307"/>
      <c r="AP36" s="307"/>
      <c r="AQ36" s="307"/>
      <c r="AR36" s="307"/>
      <c r="AS36" s="307"/>
      <c r="AT36" s="307"/>
      <c r="AU36" s="307"/>
      <c r="AV36" s="307"/>
      <c r="AW36" s="307"/>
      <c r="AX36" s="307"/>
      <c r="AY36" s="307"/>
      <c r="AZ36" s="307"/>
      <c r="BA36" s="307"/>
      <c r="BB36" s="307"/>
      <c r="BC36" s="307"/>
      <c r="BD36" s="307"/>
      <c r="BE36" s="307"/>
      <c r="BF36" s="307"/>
      <c r="BG36" s="307"/>
    </row>
    <row r="37" spans="1:59" s="12" customFormat="1" ht="16.5" customHeight="1">
      <c r="A37" s="529">
        <v>30</v>
      </c>
      <c r="B37" s="546" t="s">
        <v>145</v>
      </c>
      <c r="C37" s="444">
        <v>1697</v>
      </c>
      <c r="D37" s="444">
        <v>329</v>
      </c>
      <c r="E37" s="444">
        <v>203</v>
      </c>
      <c r="F37" s="444">
        <v>1823</v>
      </c>
      <c r="G37" s="543">
        <v>2026</v>
      </c>
      <c r="H37" s="444">
        <v>20110</v>
      </c>
      <c r="I37" s="444">
        <v>7179</v>
      </c>
      <c r="J37" s="444">
        <v>16846</v>
      </c>
      <c r="K37" s="444">
        <v>10443</v>
      </c>
      <c r="L37" s="444">
        <v>20699</v>
      </c>
      <c r="M37" s="444">
        <v>6590</v>
      </c>
      <c r="N37" s="543">
        <v>27289</v>
      </c>
      <c r="O37" s="544">
        <v>422.04010530696161</v>
      </c>
      <c r="P37" s="544">
        <v>478.17737093667375</v>
      </c>
      <c r="Q37" s="544">
        <v>452.51818916915857</v>
      </c>
      <c r="R37" s="544">
        <v>400.65955380982854</v>
      </c>
      <c r="S37" s="544">
        <v>423.3234156292225</v>
      </c>
      <c r="T37" s="544">
        <v>476.46822390730381</v>
      </c>
      <c r="U37" s="545">
        <v>435.5730465060272</v>
      </c>
      <c r="AO37" s="307"/>
      <c r="AP37" s="307"/>
      <c r="AQ37" s="307"/>
      <c r="AR37" s="307"/>
      <c r="AS37" s="307"/>
      <c r="AT37" s="307"/>
      <c r="AU37" s="307"/>
      <c r="AV37" s="307"/>
      <c r="AW37" s="307"/>
      <c r="AX37" s="307"/>
      <c r="AY37" s="307"/>
      <c r="AZ37" s="307"/>
      <c r="BA37" s="307"/>
      <c r="BB37" s="307"/>
      <c r="BC37" s="307"/>
      <c r="BD37" s="307"/>
      <c r="BE37" s="307"/>
      <c r="BF37" s="307"/>
      <c r="BG37" s="307"/>
    </row>
    <row r="38" spans="1:59" s="12" customFormat="1" ht="16.5" customHeight="1">
      <c r="A38" s="529">
        <v>31</v>
      </c>
      <c r="B38" s="546" t="s">
        <v>68</v>
      </c>
      <c r="C38" s="444">
        <v>10355</v>
      </c>
      <c r="D38" s="444">
        <v>987</v>
      </c>
      <c r="E38" s="444">
        <v>426</v>
      </c>
      <c r="F38" s="444">
        <v>10916</v>
      </c>
      <c r="G38" s="543">
        <v>11342</v>
      </c>
      <c r="H38" s="444">
        <v>82787</v>
      </c>
      <c r="I38" s="444">
        <v>23405</v>
      </c>
      <c r="J38" s="444">
        <v>21168</v>
      </c>
      <c r="K38" s="444">
        <v>85024</v>
      </c>
      <c r="L38" s="444">
        <v>81271</v>
      </c>
      <c r="M38" s="444">
        <v>24921</v>
      </c>
      <c r="N38" s="543">
        <v>106192</v>
      </c>
      <c r="O38" s="544">
        <v>627.88415012960058</v>
      </c>
      <c r="P38" s="544">
        <v>437.00457548944496</v>
      </c>
      <c r="Q38" s="544">
        <v>513.32569985103692</v>
      </c>
      <c r="R38" s="544">
        <v>611.33287704817121</v>
      </c>
      <c r="S38" s="544">
        <v>605.37844477669739</v>
      </c>
      <c r="T38" s="544">
        <v>501.1559990898254</v>
      </c>
      <c r="U38" s="545">
        <v>584.71981856253944</v>
      </c>
      <c r="AO38" s="307"/>
      <c r="AP38" s="307"/>
      <c r="AQ38" s="307"/>
      <c r="AR38" s="307"/>
      <c r="AS38" s="307"/>
      <c r="AT38" s="307"/>
      <c r="AU38" s="307"/>
      <c r="AV38" s="307"/>
      <c r="AW38" s="307"/>
      <c r="AX38" s="307"/>
      <c r="AY38" s="307"/>
      <c r="AZ38" s="307"/>
      <c r="BA38" s="307"/>
      <c r="BB38" s="307"/>
      <c r="BC38" s="307"/>
      <c r="BD38" s="307"/>
      <c r="BE38" s="307"/>
      <c r="BF38" s="307"/>
      <c r="BG38" s="307"/>
    </row>
    <row r="39" spans="1:59" s="12" customFormat="1" ht="16.5" customHeight="1">
      <c r="A39" s="529">
        <v>32</v>
      </c>
      <c r="B39" s="546" t="s">
        <v>93</v>
      </c>
      <c r="C39" s="444">
        <v>9349</v>
      </c>
      <c r="D39" s="444">
        <v>1059</v>
      </c>
      <c r="E39" s="444">
        <v>489</v>
      </c>
      <c r="F39" s="444">
        <v>9919</v>
      </c>
      <c r="G39" s="543">
        <v>10408</v>
      </c>
      <c r="H39" s="444">
        <v>56589</v>
      </c>
      <c r="I39" s="444">
        <v>11235</v>
      </c>
      <c r="J39" s="444">
        <v>13256</v>
      </c>
      <c r="K39" s="444">
        <v>54568</v>
      </c>
      <c r="L39" s="444">
        <v>44694</v>
      </c>
      <c r="M39" s="444">
        <v>23130</v>
      </c>
      <c r="N39" s="543">
        <v>67824</v>
      </c>
      <c r="O39" s="544">
        <v>454.73195653531053</v>
      </c>
      <c r="P39" s="544">
        <v>416.88348925176854</v>
      </c>
      <c r="Q39" s="544">
        <v>569.61091445089039</v>
      </c>
      <c r="R39" s="544">
        <v>415.55752777606051</v>
      </c>
      <c r="S39" s="544">
        <v>469.52027831137383</v>
      </c>
      <c r="T39" s="544">
        <v>408.80089344045041</v>
      </c>
      <c r="U39" s="545">
        <v>448.88938519318572</v>
      </c>
      <c r="AO39" s="307"/>
      <c r="AP39" s="307"/>
      <c r="AQ39" s="307"/>
      <c r="AR39" s="307"/>
      <c r="AS39" s="307"/>
      <c r="AT39" s="307"/>
      <c r="AU39" s="307"/>
      <c r="AV39" s="307"/>
      <c r="AW39" s="307"/>
      <c r="AX39" s="307"/>
      <c r="AY39" s="307"/>
      <c r="AZ39" s="307"/>
      <c r="BA39" s="307"/>
      <c r="BB39" s="307"/>
      <c r="BC39" s="307"/>
      <c r="BD39" s="307"/>
      <c r="BE39" s="307"/>
      <c r="BF39" s="307"/>
      <c r="BG39" s="307"/>
    </row>
    <row r="40" spans="1:59" s="12" customFormat="1" ht="16.5" customHeight="1">
      <c r="A40" s="529">
        <v>33</v>
      </c>
      <c r="B40" s="546" t="s">
        <v>1</v>
      </c>
      <c r="C40" s="444">
        <v>40674</v>
      </c>
      <c r="D40" s="444">
        <v>3876</v>
      </c>
      <c r="E40" s="444">
        <v>833</v>
      </c>
      <c r="F40" s="444">
        <v>43717</v>
      </c>
      <c r="G40" s="543">
        <v>44550</v>
      </c>
      <c r="H40" s="444">
        <v>260085</v>
      </c>
      <c r="I40" s="444">
        <v>80106</v>
      </c>
      <c r="J40" s="444">
        <v>37118</v>
      </c>
      <c r="K40" s="444">
        <v>303073</v>
      </c>
      <c r="L40" s="444">
        <v>245229</v>
      </c>
      <c r="M40" s="444">
        <v>94962</v>
      </c>
      <c r="N40" s="543">
        <v>340191</v>
      </c>
      <c r="O40" s="544">
        <v>461.03579046366104</v>
      </c>
      <c r="P40" s="544">
        <v>693.48294430247461</v>
      </c>
      <c r="Q40" s="544">
        <v>537.42778286452449</v>
      </c>
      <c r="R40" s="544">
        <v>507.84531160258564</v>
      </c>
      <c r="S40" s="544">
        <v>541.74645440685276</v>
      </c>
      <c r="T40" s="544">
        <v>434.25874771251466</v>
      </c>
      <c r="U40" s="545">
        <v>511.45275972157941</v>
      </c>
      <c r="AO40" s="307"/>
      <c r="AP40" s="307"/>
      <c r="AQ40" s="307"/>
      <c r="AR40" s="307"/>
      <c r="AS40" s="307"/>
      <c r="AT40" s="307"/>
      <c r="AU40" s="307"/>
      <c r="AV40" s="307"/>
      <c r="AW40" s="307"/>
      <c r="AX40" s="307"/>
      <c r="AY40" s="307"/>
      <c r="AZ40" s="307"/>
      <c r="BA40" s="307"/>
      <c r="BB40" s="307"/>
      <c r="BC40" s="307"/>
      <c r="BD40" s="307"/>
      <c r="BE40" s="307"/>
      <c r="BF40" s="307"/>
      <c r="BG40" s="307"/>
    </row>
    <row r="41" spans="1:59" s="12" customFormat="1" ht="16.5" customHeight="1">
      <c r="A41" s="529">
        <v>34</v>
      </c>
      <c r="B41" s="546" t="s">
        <v>2</v>
      </c>
      <c r="C41" s="444">
        <v>583306</v>
      </c>
      <c r="D41" s="444">
        <v>27827</v>
      </c>
      <c r="E41" s="444">
        <v>5534</v>
      </c>
      <c r="F41" s="444">
        <v>605599</v>
      </c>
      <c r="G41" s="543">
        <v>611133</v>
      </c>
      <c r="H41" s="444">
        <v>4365097</v>
      </c>
      <c r="I41" s="444">
        <v>438256</v>
      </c>
      <c r="J41" s="444">
        <v>350176</v>
      </c>
      <c r="K41" s="444">
        <v>4453177</v>
      </c>
      <c r="L41" s="444">
        <v>3060973</v>
      </c>
      <c r="M41" s="444">
        <v>1742380</v>
      </c>
      <c r="N41" s="543">
        <v>4803353</v>
      </c>
      <c r="O41" s="544">
        <v>632.67470380806617</v>
      </c>
      <c r="P41" s="544">
        <v>490.38479767342</v>
      </c>
      <c r="Q41" s="544">
        <v>677.86400653864632</v>
      </c>
      <c r="R41" s="544">
        <v>616.42370022093019</v>
      </c>
      <c r="S41" s="544">
        <v>641.50701116681125</v>
      </c>
      <c r="T41" s="544">
        <v>585.67775356811319</v>
      </c>
      <c r="U41" s="545">
        <v>621.02957198814295</v>
      </c>
      <c r="AO41" s="307"/>
      <c r="AP41" s="307"/>
      <c r="AQ41" s="307"/>
      <c r="AR41" s="307"/>
      <c r="AS41" s="307"/>
      <c r="AT41" s="307"/>
      <c r="AU41" s="307"/>
      <c r="AV41" s="307"/>
      <c r="AW41" s="307"/>
      <c r="AX41" s="307"/>
      <c r="AY41" s="307"/>
      <c r="AZ41" s="307"/>
      <c r="BA41" s="307"/>
      <c r="BB41" s="307"/>
      <c r="BC41" s="307"/>
      <c r="BD41" s="307"/>
      <c r="BE41" s="307"/>
      <c r="BF41" s="307"/>
      <c r="BG41" s="307"/>
    </row>
    <row r="42" spans="1:59" s="12" customFormat="1" ht="16.5" customHeight="1">
      <c r="A42" s="529">
        <v>35</v>
      </c>
      <c r="B42" s="546" t="s">
        <v>3</v>
      </c>
      <c r="C42" s="444">
        <v>138631</v>
      </c>
      <c r="D42" s="444">
        <v>10340</v>
      </c>
      <c r="E42" s="444">
        <v>2320</v>
      </c>
      <c r="F42" s="444">
        <v>146651</v>
      </c>
      <c r="G42" s="543">
        <v>148971</v>
      </c>
      <c r="H42" s="444">
        <v>935613</v>
      </c>
      <c r="I42" s="444">
        <v>120464</v>
      </c>
      <c r="J42" s="444">
        <v>105211</v>
      </c>
      <c r="K42" s="444">
        <v>950866</v>
      </c>
      <c r="L42" s="444">
        <v>672345</v>
      </c>
      <c r="M42" s="444">
        <v>383732</v>
      </c>
      <c r="N42" s="543">
        <v>1056077</v>
      </c>
      <c r="O42" s="544">
        <v>551.01014130921567</v>
      </c>
      <c r="P42" s="544">
        <v>466.06570452815828</v>
      </c>
      <c r="Q42" s="544">
        <v>615.8279442366794</v>
      </c>
      <c r="R42" s="544">
        <v>533.24790170133053</v>
      </c>
      <c r="S42" s="544">
        <v>582.8601646721163</v>
      </c>
      <c r="T42" s="544">
        <v>472.25220640608239</v>
      </c>
      <c r="U42" s="545">
        <v>542.11576610314648</v>
      </c>
      <c r="AO42" s="307"/>
      <c r="AP42" s="307"/>
      <c r="AQ42" s="307"/>
      <c r="AR42" s="307"/>
      <c r="AS42" s="307"/>
      <c r="AT42" s="307"/>
      <c r="AU42" s="307"/>
      <c r="AV42" s="307"/>
      <c r="AW42" s="307"/>
      <c r="AX42" s="307"/>
      <c r="AY42" s="307"/>
      <c r="AZ42" s="307"/>
      <c r="BA42" s="307"/>
      <c r="BB42" s="307"/>
      <c r="BC42" s="307"/>
      <c r="BD42" s="307"/>
      <c r="BE42" s="307"/>
      <c r="BF42" s="307"/>
      <c r="BG42" s="307"/>
    </row>
    <row r="43" spans="1:59" s="12" customFormat="1" ht="16.5" customHeight="1">
      <c r="A43" s="529">
        <v>36</v>
      </c>
      <c r="B43" s="546" t="s">
        <v>4</v>
      </c>
      <c r="C43" s="444">
        <v>2764</v>
      </c>
      <c r="D43" s="444">
        <v>415</v>
      </c>
      <c r="E43" s="444">
        <v>340</v>
      </c>
      <c r="F43" s="444">
        <v>2839</v>
      </c>
      <c r="G43" s="543">
        <v>3179</v>
      </c>
      <c r="H43" s="444">
        <v>21264</v>
      </c>
      <c r="I43" s="444">
        <v>4083</v>
      </c>
      <c r="J43" s="444">
        <v>11725</v>
      </c>
      <c r="K43" s="444">
        <v>13622</v>
      </c>
      <c r="L43" s="444">
        <v>16442</v>
      </c>
      <c r="M43" s="444">
        <v>8905</v>
      </c>
      <c r="N43" s="543">
        <v>25347</v>
      </c>
      <c r="O43" s="544">
        <v>486.71681488536439</v>
      </c>
      <c r="P43" s="544">
        <v>393.79753558302014</v>
      </c>
      <c r="Q43" s="544">
        <v>555.21211119844725</v>
      </c>
      <c r="R43" s="544">
        <v>396.21895305596576</v>
      </c>
      <c r="S43" s="544">
        <v>483.46907005324715</v>
      </c>
      <c r="T43" s="544">
        <v>452.87523128641863</v>
      </c>
      <c r="U43" s="545">
        <v>472.90691650379671</v>
      </c>
      <c r="AO43" s="307"/>
      <c r="AP43" s="307"/>
      <c r="AQ43" s="307"/>
      <c r="AR43" s="307"/>
      <c r="AS43" s="307"/>
      <c r="AT43" s="307"/>
      <c r="AU43" s="307"/>
      <c r="AV43" s="307"/>
      <c r="AW43" s="307"/>
      <c r="AX43" s="307"/>
      <c r="AY43" s="307"/>
      <c r="AZ43" s="307"/>
      <c r="BA43" s="307"/>
      <c r="BB43" s="307"/>
      <c r="BC43" s="307"/>
      <c r="BD43" s="307"/>
      <c r="BE43" s="307"/>
      <c r="BF43" s="307"/>
      <c r="BG43" s="307"/>
    </row>
    <row r="44" spans="1:59" s="12" customFormat="1" ht="16.5" customHeight="1">
      <c r="A44" s="529">
        <v>37</v>
      </c>
      <c r="B44" s="546" t="s">
        <v>5</v>
      </c>
      <c r="C44" s="444">
        <v>7342</v>
      </c>
      <c r="D44" s="444">
        <v>967</v>
      </c>
      <c r="E44" s="444">
        <v>694</v>
      </c>
      <c r="F44" s="444">
        <v>7615</v>
      </c>
      <c r="G44" s="543">
        <v>8309</v>
      </c>
      <c r="H44" s="444">
        <v>46632</v>
      </c>
      <c r="I44" s="444">
        <v>10607</v>
      </c>
      <c r="J44" s="444">
        <v>13494</v>
      </c>
      <c r="K44" s="444">
        <v>43745</v>
      </c>
      <c r="L44" s="444">
        <v>38856</v>
      </c>
      <c r="M44" s="444">
        <v>18383</v>
      </c>
      <c r="N44" s="543">
        <v>57239</v>
      </c>
      <c r="O44" s="544">
        <v>457.72275513786605</v>
      </c>
      <c r="P44" s="544">
        <v>498.36126206518264</v>
      </c>
      <c r="Q44" s="544">
        <v>583.67267514787227</v>
      </c>
      <c r="R44" s="544">
        <v>424.57348952610272</v>
      </c>
      <c r="S44" s="544">
        <v>496.49558756971066</v>
      </c>
      <c r="T44" s="544">
        <v>397.87095453266005</v>
      </c>
      <c r="U44" s="545">
        <v>464.57850196056239</v>
      </c>
      <c r="AO44" s="307"/>
      <c r="AP44" s="307"/>
      <c r="AQ44" s="307"/>
      <c r="AR44" s="307"/>
      <c r="AS44" s="307"/>
      <c r="AT44" s="307"/>
      <c r="AU44" s="307"/>
      <c r="AV44" s="307"/>
      <c r="AW44" s="307"/>
      <c r="AX44" s="307"/>
      <c r="AY44" s="307"/>
      <c r="AZ44" s="307"/>
      <c r="BA44" s="307"/>
      <c r="BB44" s="307"/>
      <c r="BC44" s="307"/>
      <c r="BD44" s="307"/>
      <c r="BE44" s="307"/>
      <c r="BF44" s="307"/>
      <c r="BG44" s="307"/>
    </row>
    <row r="45" spans="1:59" s="12" customFormat="1" ht="16.5" customHeight="1">
      <c r="A45" s="529">
        <v>38</v>
      </c>
      <c r="B45" s="546" t="s">
        <v>6</v>
      </c>
      <c r="C45" s="444">
        <v>34192</v>
      </c>
      <c r="D45" s="444">
        <v>2801</v>
      </c>
      <c r="E45" s="444">
        <v>736</v>
      </c>
      <c r="F45" s="444">
        <v>36257</v>
      </c>
      <c r="G45" s="543">
        <v>36993</v>
      </c>
      <c r="H45" s="444">
        <v>234158</v>
      </c>
      <c r="I45" s="444">
        <v>25669</v>
      </c>
      <c r="J45" s="444">
        <v>31038</v>
      </c>
      <c r="K45" s="444">
        <v>228789</v>
      </c>
      <c r="L45" s="444">
        <v>192095</v>
      </c>
      <c r="M45" s="444">
        <v>67732</v>
      </c>
      <c r="N45" s="543">
        <v>259827</v>
      </c>
      <c r="O45" s="544">
        <v>491.55706722367137</v>
      </c>
      <c r="P45" s="544">
        <v>411.88470927808271</v>
      </c>
      <c r="Q45" s="544">
        <v>597.26391764868276</v>
      </c>
      <c r="R45" s="544">
        <v>467.69173503393296</v>
      </c>
      <c r="S45" s="544">
        <v>506.60285880659791</v>
      </c>
      <c r="T45" s="544">
        <v>420.14307069075551</v>
      </c>
      <c r="U45" s="545">
        <v>484.26713823909307</v>
      </c>
      <c r="AO45" s="307"/>
      <c r="AP45" s="307"/>
      <c r="AQ45" s="307"/>
      <c r="AR45" s="307"/>
      <c r="AS45" s="307"/>
      <c r="AT45" s="307"/>
      <c r="AU45" s="307"/>
      <c r="AV45" s="307"/>
      <c r="AW45" s="307"/>
      <c r="AX45" s="307"/>
      <c r="AY45" s="307"/>
      <c r="AZ45" s="307"/>
      <c r="BA45" s="307"/>
      <c r="BB45" s="307"/>
      <c r="BC45" s="307"/>
      <c r="BD45" s="307"/>
      <c r="BE45" s="307"/>
      <c r="BF45" s="307"/>
      <c r="BG45" s="307"/>
    </row>
    <row r="46" spans="1:59" s="12" customFormat="1" ht="16.5" customHeight="1">
      <c r="A46" s="529">
        <v>39</v>
      </c>
      <c r="B46" s="546" t="s">
        <v>7</v>
      </c>
      <c r="C46" s="444">
        <v>8250</v>
      </c>
      <c r="D46" s="444">
        <v>953</v>
      </c>
      <c r="E46" s="444">
        <v>428</v>
      </c>
      <c r="F46" s="444">
        <v>8775</v>
      </c>
      <c r="G46" s="543">
        <v>9203</v>
      </c>
      <c r="H46" s="444">
        <v>67899</v>
      </c>
      <c r="I46" s="444">
        <v>11212</v>
      </c>
      <c r="J46" s="444">
        <v>9079</v>
      </c>
      <c r="K46" s="444">
        <v>70032</v>
      </c>
      <c r="L46" s="444">
        <v>50671</v>
      </c>
      <c r="M46" s="444">
        <v>28440</v>
      </c>
      <c r="N46" s="543">
        <v>79111</v>
      </c>
      <c r="O46" s="544">
        <v>550.91334501619826</v>
      </c>
      <c r="P46" s="544">
        <v>528.13643559238494</v>
      </c>
      <c r="Q46" s="544">
        <v>635.32510178778375</v>
      </c>
      <c r="R46" s="544">
        <v>536.17982435438171</v>
      </c>
      <c r="S46" s="544">
        <v>608.91252651408877</v>
      </c>
      <c r="T46" s="544">
        <v>442.03989707618854</v>
      </c>
      <c r="U46" s="545">
        <v>547.71671551693066</v>
      </c>
      <c r="AO46" s="307"/>
      <c r="AP46" s="307"/>
      <c r="AQ46" s="307"/>
      <c r="AR46" s="307"/>
      <c r="AS46" s="307"/>
      <c r="AT46" s="307"/>
      <c r="AU46" s="307"/>
      <c r="AV46" s="307"/>
      <c r="AW46" s="307"/>
      <c r="AX46" s="307"/>
      <c r="AY46" s="307"/>
      <c r="AZ46" s="307"/>
      <c r="BA46" s="307"/>
      <c r="BB46" s="307"/>
      <c r="BC46" s="307"/>
      <c r="BD46" s="307"/>
      <c r="BE46" s="307"/>
      <c r="BF46" s="307"/>
      <c r="BG46" s="307"/>
    </row>
    <row r="47" spans="1:59" s="12" customFormat="1" ht="16.5" customHeight="1">
      <c r="A47" s="529">
        <v>40</v>
      </c>
      <c r="B47" s="546" t="s">
        <v>8</v>
      </c>
      <c r="C47" s="444">
        <v>3500</v>
      </c>
      <c r="D47" s="444">
        <v>573</v>
      </c>
      <c r="E47" s="444">
        <v>228</v>
      </c>
      <c r="F47" s="444">
        <v>3845</v>
      </c>
      <c r="G47" s="543">
        <v>4073</v>
      </c>
      <c r="H47" s="444">
        <v>25652</v>
      </c>
      <c r="I47" s="444">
        <v>3928</v>
      </c>
      <c r="J47" s="444">
        <v>7794</v>
      </c>
      <c r="K47" s="444">
        <v>21786</v>
      </c>
      <c r="L47" s="444">
        <v>22139</v>
      </c>
      <c r="M47" s="444">
        <v>7441</v>
      </c>
      <c r="N47" s="543">
        <v>29580</v>
      </c>
      <c r="O47" s="544">
        <v>540.93731286921468</v>
      </c>
      <c r="P47" s="544">
        <v>377.19400986691147</v>
      </c>
      <c r="Q47" s="544">
        <v>552.79089332226431</v>
      </c>
      <c r="R47" s="544">
        <v>510.98468149426594</v>
      </c>
      <c r="S47" s="544">
        <v>553.96697006821205</v>
      </c>
      <c r="T47" s="544">
        <v>425.14220298011469</v>
      </c>
      <c r="U47" s="545">
        <v>521.73607433472614</v>
      </c>
      <c r="AO47" s="307"/>
      <c r="AP47" s="307"/>
      <c r="AQ47" s="307"/>
      <c r="AR47" s="307"/>
      <c r="AS47" s="307"/>
      <c r="AT47" s="307"/>
      <c r="AU47" s="307"/>
      <c r="AV47" s="307"/>
      <c r="AW47" s="307"/>
      <c r="AX47" s="307"/>
      <c r="AY47" s="307"/>
      <c r="AZ47" s="307"/>
      <c r="BA47" s="307"/>
      <c r="BB47" s="307"/>
      <c r="BC47" s="307"/>
      <c r="BD47" s="307"/>
      <c r="BE47" s="307"/>
      <c r="BF47" s="307"/>
      <c r="BG47" s="307"/>
    </row>
    <row r="48" spans="1:59" s="12" customFormat="1" ht="16.5" customHeight="1">
      <c r="A48" s="529">
        <v>41</v>
      </c>
      <c r="B48" s="546" t="s">
        <v>44</v>
      </c>
      <c r="C48" s="444">
        <v>48898</v>
      </c>
      <c r="D48" s="444">
        <v>6630</v>
      </c>
      <c r="E48" s="444">
        <v>787</v>
      </c>
      <c r="F48" s="444">
        <v>54741</v>
      </c>
      <c r="G48" s="543">
        <v>55528</v>
      </c>
      <c r="H48" s="444">
        <v>556842</v>
      </c>
      <c r="I48" s="444">
        <v>76222</v>
      </c>
      <c r="J48" s="444">
        <v>42098</v>
      </c>
      <c r="K48" s="444">
        <v>590966</v>
      </c>
      <c r="L48" s="444">
        <v>447626</v>
      </c>
      <c r="M48" s="444">
        <v>185438</v>
      </c>
      <c r="N48" s="543">
        <v>633064</v>
      </c>
      <c r="O48" s="544">
        <v>711.19628154655209</v>
      </c>
      <c r="P48" s="544">
        <v>510.92976380571008</v>
      </c>
      <c r="Q48" s="544">
        <v>766.48926557899335</v>
      </c>
      <c r="R48" s="544">
        <v>683.51957226591185</v>
      </c>
      <c r="S48" s="544">
        <v>748.97644348147708</v>
      </c>
      <c r="T48" s="544">
        <v>545.13332118708399</v>
      </c>
      <c r="U48" s="545">
        <v>689.3562728440786</v>
      </c>
      <c r="AO48" s="307"/>
      <c r="AP48" s="307"/>
      <c r="AQ48" s="307"/>
      <c r="AR48" s="307"/>
      <c r="AS48" s="307"/>
      <c r="AT48" s="307"/>
      <c r="AU48" s="307"/>
      <c r="AV48" s="307"/>
      <c r="AW48" s="307"/>
      <c r="AX48" s="307"/>
      <c r="AY48" s="307"/>
      <c r="AZ48" s="307"/>
      <c r="BA48" s="307"/>
      <c r="BB48" s="307"/>
      <c r="BC48" s="307"/>
      <c r="BD48" s="307"/>
      <c r="BE48" s="307"/>
      <c r="BF48" s="307"/>
      <c r="BG48" s="307"/>
    </row>
    <row r="49" spans="1:59" s="12" customFormat="1" ht="16.5" customHeight="1">
      <c r="A49" s="529">
        <v>42</v>
      </c>
      <c r="B49" s="546" t="s">
        <v>146</v>
      </c>
      <c r="C49" s="444">
        <v>47897</v>
      </c>
      <c r="D49" s="444">
        <v>4769</v>
      </c>
      <c r="E49" s="444">
        <v>1255</v>
      </c>
      <c r="F49" s="444">
        <v>51411</v>
      </c>
      <c r="G49" s="543">
        <v>52666</v>
      </c>
      <c r="H49" s="444">
        <v>328095</v>
      </c>
      <c r="I49" s="444">
        <v>40861</v>
      </c>
      <c r="J49" s="444">
        <v>55738</v>
      </c>
      <c r="K49" s="444">
        <v>313218</v>
      </c>
      <c r="L49" s="444">
        <v>277002</v>
      </c>
      <c r="M49" s="444">
        <v>91954</v>
      </c>
      <c r="N49" s="543">
        <v>368956</v>
      </c>
      <c r="O49" s="544">
        <v>470.96791076027654</v>
      </c>
      <c r="P49" s="544">
        <v>394.77163414183599</v>
      </c>
      <c r="Q49" s="544">
        <v>556.28340786038825</v>
      </c>
      <c r="R49" s="544">
        <v>446.08634105734484</v>
      </c>
      <c r="S49" s="544">
        <v>479.40506442673427</v>
      </c>
      <c r="T49" s="544">
        <v>413.61987146215847</v>
      </c>
      <c r="U49" s="545">
        <v>463.29901687702926</v>
      </c>
      <c r="AO49" s="307"/>
      <c r="AP49" s="307"/>
      <c r="AQ49" s="307"/>
      <c r="AR49" s="307"/>
      <c r="AS49" s="307"/>
      <c r="AT49" s="307"/>
      <c r="AU49" s="307"/>
      <c r="AV49" s="307"/>
      <c r="AW49" s="307"/>
      <c r="AX49" s="307"/>
      <c r="AY49" s="307"/>
      <c r="AZ49" s="307"/>
      <c r="BA49" s="307"/>
      <c r="BB49" s="307"/>
      <c r="BC49" s="307"/>
      <c r="BD49" s="307"/>
      <c r="BE49" s="307"/>
      <c r="BF49" s="307"/>
      <c r="BG49" s="307"/>
    </row>
    <row r="50" spans="1:59" s="12" customFormat="1" ht="16.5" customHeight="1">
      <c r="A50" s="529">
        <v>43</v>
      </c>
      <c r="B50" s="546" t="s">
        <v>39</v>
      </c>
      <c r="C50" s="444">
        <v>10217</v>
      </c>
      <c r="D50" s="444">
        <v>1348</v>
      </c>
      <c r="E50" s="444">
        <v>535</v>
      </c>
      <c r="F50" s="444">
        <v>11030</v>
      </c>
      <c r="G50" s="543">
        <v>11565</v>
      </c>
      <c r="H50" s="444">
        <v>85666</v>
      </c>
      <c r="I50" s="444">
        <v>14934</v>
      </c>
      <c r="J50" s="444">
        <v>17947</v>
      </c>
      <c r="K50" s="444">
        <v>82653</v>
      </c>
      <c r="L50" s="444">
        <v>71391</v>
      </c>
      <c r="M50" s="444">
        <v>29209</v>
      </c>
      <c r="N50" s="543">
        <v>100600</v>
      </c>
      <c r="O50" s="544">
        <v>504.12127282406522</v>
      </c>
      <c r="P50" s="544">
        <v>451.34048289554619</v>
      </c>
      <c r="Q50" s="544">
        <v>562.76167607466652</v>
      </c>
      <c r="R50" s="544">
        <v>482.07411863070604</v>
      </c>
      <c r="S50" s="544">
        <v>523.80700292166659</v>
      </c>
      <c r="T50" s="544">
        <v>432.7246471926743</v>
      </c>
      <c r="U50" s="545">
        <v>497.31477093968283</v>
      </c>
      <c r="AO50" s="307"/>
      <c r="AP50" s="307"/>
      <c r="AQ50" s="307"/>
      <c r="AR50" s="307"/>
      <c r="AS50" s="307"/>
      <c r="AT50" s="307"/>
      <c r="AU50" s="307"/>
      <c r="AV50" s="307"/>
      <c r="AW50" s="307"/>
      <c r="AX50" s="307"/>
      <c r="AY50" s="307"/>
      <c r="AZ50" s="307"/>
      <c r="BA50" s="307"/>
      <c r="BB50" s="307"/>
      <c r="BC50" s="307"/>
      <c r="BD50" s="307"/>
      <c r="BE50" s="307"/>
      <c r="BF50" s="307"/>
      <c r="BG50" s="307"/>
    </row>
    <row r="51" spans="1:59" s="12" customFormat="1" ht="16.5" customHeight="1">
      <c r="A51" s="529">
        <v>44</v>
      </c>
      <c r="B51" s="546" t="s">
        <v>40</v>
      </c>
      <c r="C51" s="444">
        <v>4744</v>
      </c>
      <c r="D51" s="444">
        <v>617</v>
      </c>
      <c r="E51" s="444">
        <v>475</v>
      </c>
      <c r="F51" s="444">
        <v>4886</v>
      </c>
      <c r="G51" s="543">
        <v>5361</v>
      </c>
      <c r="H51" s="444">
        <v>63581</v>
      </c>
      <c r="I51" s="444">
        <v>9204</v>
      </c>
      <c r="J51" s="444">
        <v>19919</v>
      </c>
      <c r="K51" s="444">
        <v>52866</v>
      </c>
      <c r="L51" s="444">
        <v>53211</v>
      </c>
      <c r="M51" s="444">
        <v>19574</v>
      </c>
      <c r="N51" s="543">
        <v>72785</v>
      </c>
      <c r="O51" s="544">
        <v>501.5312916465104</v>
      </c>
      <c r="P51" s="544">
        <v>404.58012607520692</v>
      </c>
      <c r="Q51" s="544">
        <v>518.62451756409791</v>
      </c>
      <c r="R51" s="544">
        <v>471.29795319424306</v>
      </c>
      <c r="S51" s="544">
        <v>496.62552557004506</v>
      </c>
      <c r="T51" s="544">
        <v>441.26940565945961</v>
      </c>
      <c r="U51" s="545">
        <v>484.19520266511023</v>
      </c>
      <c r="AO51" s="307"/>
      <c r="AP51" s="307"/>
      <c r="AQ51" s="307"/>
      <c r="AR51" s="307"/>
      <c r="AS51" s="307"/>
      <c r="AT51" s="307"/>
      <c r="AU51" s="307"/>
      <c r="AV51" s="307"/>
      <c r="AW51" s="307"/>
      <c r="AX51" s="307"/>
      <c r="AY51" s="307"/>
      <c r="AZ51" s="307"/>
      <c r="BA51" s="307"/>
      <c r="BB51" s="307"/>
      <c r="BC51" s="307"/>
      <c r="BD51" s="307"/>
      <c r="BE51" s="307"/>
      <c r="BF51" s="307"/>
      <c r="BG51" s="307"/>
    </row>
    <row r="52" spans="1:59" s="12" customFormat="1" ht="16.5" customHeight="1">
      <c r="A52" s="529">
        <v>45</v>
      </c>
      <c r="B52" s="546" t="s">
        <v>41</v>
      </c>
      <c r="C52" s="444">
        <v>28718</v>
      </c>
      <c r="D52" s="444">
        <v>2976</v>
      </c>
      <c r="E52" s="444">
        <v>944</v>
      </c>
      <c r="F52" s="444">
        <v>30750</v>
      </c>
      <c r="G52" s="543">
        <v>31694</v>
      </c>
      <c r="H52" s="444">
        <v>252067</v>
      </c>
      <c r="I52" s="444">
        <v>34687</v>
      </c>
      <c r="J52" s="444">
        <v>30285</v>
      </c>
      <c r="K52" s="444">
        <v>256469</v>
      </c>
      <c r="L52" s="444">
        <v>194287</v>
      </c>
      <c r="M52" s="444">
        <v>92467</v>
      </c>
      <c r="N52" s="543">
        <v>286754</v>
      </c>
      <c r="O52" s="544">
        <v>556.20960428420346</v>
      </c>
      <c r="P52" s="544">
        <v>434.94941933351032</v>
      </c>
      <c r="Q52" s="544">
        <v>516.71392374209711</v>
      </c>
      <c r="R52" s="544">
        <v>546.52196004806547</v>
      </c>
      <c r="S52" s="544">
        <v>583.87537491008129</v>
      </c>
      <c r="T52" s="544">
        <v>457.81140108436523</v>
      </c>
      <c r="U52" s="545">
        <v>543.18672297877072</v>
      </c>
      <c r="AO52" s="307"/>
      <c r="AP52" s="307"/>
      <c r="AQ52" s="307"/>
      <c r="AR52" s="307"/>
      <c r="AS52" s="307"/>
      <c r="AT52" s="307"/>
      <c r="AU52" s="307"/>
      <c r="AV52" s="307"/>
      <c r="AW52" s="307"/>
      <c r="AX52" s="307"/>
      <c r="AY52" s="307"/>
      <c r="AZ52" s="307"/>
      <c r="BA52" s="307"/>
      <c r="BB52" s="307"/>
      <c r="BC52" s="307"/>
      <c r="BD52" s="307"/>
      <c r="BE52" s="307"/>
      <c r="BF52" s="307"/>
      <c r="BG52" s="307"/>
    </row>
    <row r="53" spans="1:59" s="12" customFormat="1" ht="16.5" customHeight="1">
      <c r="A53" s="529">
        <v>46</v>
      </c>
      <c r="B53" s="542" t="s">
        <v>206</v>
      </c>
      <c r="C53" s="444">
        <v>7312</v>
      </c>
      <c r="D53" s="444">
        <v>796</v>
      </c>
      <c r="E53" s="444">
        <v>495</v>
      </c>
      <c r="F53" s="444">
        <v>7613</v>
      </c>
      <c r="G53" s="543">
        <v>8108</v>
      </c>
      <c r="H53" s="444">
        <v>68872</v>
      </c>
      <c r="I53" s="444">
        <v>16470</v>
      </c>
      <c r="J53" s="444">
        <v>22839</v>
      </c>
      <c r="K53" s="444">
        <v>62503</v>
      </c>
      <c r="L53" s="444">
        <v>67848</v>
      </c>
      <c r="M53" s="444">
        <v>17494</v>
      </c>
      <c r="N53" s="543">
        <v>85342</v>
      </c>
      <c r="O53" s="544">
        <v>535.33098740452681</v>
      </c>
      <c r="P53" s="544">
        <v>434.43690580449362</v>
      </c>
      <c r="Q53" s="544">
        <v>547.0113770636375</v>
      </c>
      <c r="R53" s="544">
        <v>491.86528125605741</v>
      </c>
      <c r="S53" s="544">
        <v>519.72029902411862</v>
      </c>
      <c r="T53" s="544">
        <v>474.71714953091356</v>
      </c>
      <c r="U53" s="545">
        <v>511.17916139939069</v>
      </c>
      <c r="AO53" s="307"/>
      <c r="AP53" s="307"/>
      <c r="AQ53" s="307"/>
      <c r="AR53" s="307"/>
      <c r="AS53" s="307"/>
      <c r="AT53" s="307"/>
      <c r="AU53" s="307"/>
      <c r="AV53" s="307"/>
      <c r="AW53" s="307"/>
      <c r="AX53" s="307"/>
      <c r="AY53" s="307"/>
      <c r="AZ53" s="307"/>
      <c r="BA53" s="307"/>
      <c r="BB53" s="307"/>
      <c r="BC53" s="307"/>
      <c r="BD53" s="307"/>
      <c r="BE53" s="307"/>
      <c r="BF53" s="307"/>
      <c r="BG53" s="307"/>
    </row>
    <row r="54" spans="1:59" s="12" customFormat="1" ht="16.5" customHeight="1">
      <c r="A54" s="529">
        <v>47</v>
      </c>
      <c r="B54" s="546" t="s">
        <v>42</v>
      </c>
      <c r="C54" s="444">
        <v>8319</v>
      </c>
      <c r="D54" s="444">
        <v>883</v>
      </c>
      <c r="E54" s="444">
        <v>370</v>
      </c>
      <c r="F54" s="444">
        <v>8832</v>
      </c>
      <c r="G54" s="543">
        <v>9202</v>
      </c>
      <c r="H54" s="444">
        <v>95769</v>
      </c>
      <c r="I54" s="444">
        <v>15849</v>
      </c>
      <c r="J54" s="444">
        <v>22778</v>
      </c>
      <c r="K54" s="444">
        <v>88840</v>
      </c>
      <c r="L54" s="444">
        <v>84997</v>
      </c>
      <c r="M54" s="444">
        <v>26621</v>
      </c>
      <c r="N54" s="543">
        <v>111618</v>
      </c>
      <c r="O54" s="544">
        <v>391.6361519786588</v>
      </c>
      <c r="P54" s="544">
        <v>413.12652243214353</v>
      </c>
      <c r="Q54" s="544">
        <v>500.31575414506</v>
      </c>
      <c r="R54" s="544">
        <v>363.11971368186261</v>
      </c>
      <c r="S54" s="544">
        <v>391.57417340679382</v>
      </c>
      <c r="T54" s="544">
        <v>404.69782186455461</v>
      </c>
      <c r="U54" s="545">
        <v>394.61975426686803</v>
      </c>
      <c r="AO54" s="307"/>
      <c r="AP54" s="307"/>
      <c r="AQ54" s="307"/>
      <c r="AR54" s="307"/>
      <c r="AS54" s="307"/>
      <c r="AT54" s="307"/>
      <c r="AU54" s="307"/>
      <c r="AV54" s="307"/>
      <c r="AW54" s="307"/>
      <c r="AX54" s="307"/>
      <c r="AY54" s="307"/>
      <c r="AZ54" s="307"/>
      <c r="BA54" s="307"/>
      <c r="BB54" s="307"/>
      <c r="BC54" s="307"/>
      <c r="BD54" s="307"/>
      <c r="BE54" s="307"/>
      <c r="BF54" s="307"/>
      <c r="BG54" s="307"/>
    </row>
    <row r="55" spans="1:59" s="12" customFormat="1" ht="16.5" customHeight="1">
      <c r="A55" s="529">
        <v>48</v>
      </c>
      <c r="B55" s="546" t="s">
        <v>95</v>
      </c>
      <c r="C55" s="444">
        <v>40575</v>
      </c>
      <c r="D55" s="444">
        <v>4619</v>
      </c>
      <c r="E55" s="444">
        <v>709</v>
      </c>
      <c r="F55" s="444">
        <v>44485</v>
      </c>
      <c r="G55" s="543">
        <v>45194</v>
      </c>
      <c r="H55" s="444">
        <v>215583</v>
      </c>
      <c r="I55" s="444">
        <v>49983</v>
      </c>
      <c r="J55" s="444">
        <v>25101</v>
      </c>
      <c r="K55" s="444">
        <v>240465</v>
      </c>
      <c r="L55" s="444">
        <v>185904</v>
      </c>
      <c r="M55" s="444">
        <v>79662</v>
      </c>
      <c r="N55" s="543">
        <v>265566</v>
      </c>
      <c r="O55" s="544">
        <v>464.29755128316629</v>
      </c>
      <c r="P55" s="544">
        <v>430.09817311549807</v>
      </c>
      <c r="Q55" s="544">
        <v>547.44236401433056</v>
      </c>
      <c r="R55" s="544">
        <v>447.89024561622847</v>
      </c>
      <c r="S55" s="544">
        <v>473.67486621980248</v>
      </c>
      <c r="T55" s="544">
        <v>425.76888799494225</v>
      </c>
      <c r="U55" s="545">
        <v>458.66895850341962</v>
      </c>
      <c r="AO55" s="307"/>
      <c r="AP55" s="307"/>
      <c r="AQ55" s="307"/>
      <c r="AR55" s="307"/>
      <c r="AS55" s="307"/>
      <c r="AT55" s="307"/>
      <c r="AU55" s="307"/>
      <c r="AV55" s="307"/>
      <c r="AW55" s="307"/>
      <c r="AX55" s="307"/>
      <c r="AY55" s="307"/>
      <c r="AZ55" s="307"/>
      <c r="BA55" s="307"/>
      <c r="BB55" s="307"/>
      <c r="BC55" s="307"/>
      <c r="BD55" s="307"/>
      <c r="BE55" s="307"/>
      <c r="BF55" s="307"/>
      <c r="BG55" s="307"/>
    </row>
    <row r="56" spans="1:59" s="12" customFormat="1" ht="16.5" customHeight="1">
      <c r="A56" s="529">
        <v>49</v>
      </c>
      <c r="B56" s="546" t="s">
        <v>96</v>
      </c>
      <c r="C56" s="444">
        <v>2561</v>
      </c>
      <c r="D56" s="444">
        <v>371</v>
      </c>
      <c r="E56" s="444">
        <v>268</v>
      </c>
      <c r="F56" s="444">
        <v>2664</v>
      </c>
      <c r="G56" s="543">
        <v>2932</v>
      </c>
      <c r="H56" s="444">
        <v>23528</v>
      </c>
      <c r="I56" s="444">
        <v>7312</v>
      </c>
      <c r="J56" s="444">
        <v>13304</v>
      </c>
      <c r="K56" s="444">
        <v>17536</v>
      </c>
      <c r="L56" s="444">
        <v>21787</v>
      </c>
      <c r="M56" s="444">
        <v>9053</v>
      </c>
      <c r="N56" s="543">
        <v>30840</v>
      </c>
      <c r="O56" s="544">
        <v>443.39997842212171</v>
      </c>
      <c r="P56" s="544">
        <v>456.71086437211187</v>
      </c>
      <c r="Q56" s="544">
        <v>517.86639087552533</v>
      </c>
      <c r="R56" s="544">
        <v>386.18962903477973</v>
      </c>
      <c r="S56" s="544">
        <v>443.47701620035849</v>
      </c>
      <c r="T56" s="544">
        <v>452.65639967025243</v>
      </c>
      <c r="U56" s="545">
        <v>446.10674063109371</v>
      </c>
      <c r="AO56" s="307"/>
      <c r="AP56" s="307"/>
      <c r="AQ56" s="307"/>
      <c r="AR56" s="307"/>
      <c r="AS56" s="307"/>
      <c r="AT56" s="307"/>
      <c r="AU56" s="307"/>
      <c r="AV56" s="307"/>
      <c r="AW56" s="307"/>
      <c r="AX56" s="307"/>
      <c r="AY56" s="307"/>
      <c r="AZ56" s="307"/>
      <c r="BA56" s="307"/>
      <c r="BB56" s="307"/>
      <c r="BC56" s="307"/>
      <c r="BD56" s="307"/>
      <c r="BE56" s="307"/>
      <c r="BF56" s="307"/>
      <c r="BG56" s="307"/>
    </row>
    <row r="57" spans="1:59" s="12" customFormat="1" ht="16.5" customHeight="1">
      <c r="A57" s="529">
        <v>50</v>
      </c>
      <c r="B57" s="546" t="s">
        <v>97</v>
      </c>
      <c r="C57" s="444">
        <v>7335</v>
      </c>
      <c r="D57" s="444">
        <v>877</v>
      </c>
      <c r="E57" s="444">
        <v>313</v>
      </c>
      <c r="F57" s="444">
        <v>7899</v>
      </c>
      <c r="G57" s="543">
        <v>8212</v>
      </c>
      <c r="H57" s="444">
        <v>43882</v>
      </c>
      <c r="I57" s="444">
        <v>7225</v>
      </c>
      <c r="J57" s="444">
        <v>8150</v>
      </c>
      <c r="K57" s="444">
        <v>42957</v>
      </c>
      <c r="L57" s="444">
        <v>36123</v>
      </c>
      <c r="M57" s="444">
        <v>14984</v>
      </c>
      <c r="N57" s="543">
        <v>51107</v>
      </c>
      <c r="O57" s="544">
        <v>421.10046120072559</v>
      </c>
      <c r="P57" s="544">
        <v>378.46995583207564</v>
      </c>
      <c r="Q57" s="544">
        <v>558.71773869807714</v>
      </c>
      <c r="R57" s="544">
        <v>385.70080034476217</v>
      </c>
      <c r="S57" s="544">
        <v>423.1475215873993</v>
      </c>
      <c r="T57" s="544">
        <v>397.69723991223378</v>
      </c>
      <c r="U57" s="545">
        <v>415.6058244123065</v>
      </c>
      <c r="AO57" s="307"/>
      <c r="AP57" s="307"/>
      <c r="AQ57" s="307"/>
      <c r="AR57" s="307"/>
      <c r="AS57" s="307"/>
      <c r="AT57" s="307"/>
      <c r="AU57" s="307"/>
      <c r="AV57" s="307"/>
      <c r="AW57" s="307"/>
      <c r="AX57" s="307"/>
      <c r="AY57" s="307"/>
      <c r="AZ57" s="307"/>
      <c r="BA57" s="307"/>
      <c r="BB57" s="307"/>
      <c r="BC57" s="307"/>
      <c r="BD57" s="307"/>
      <c r="BE57" s="307"/>
      <c r="BF57" s="307"/>
      <c r="BG57" s="307"/>
    </row>
    <row r="58" spans="1:59" s="12" customFormat="1" ht="16.5" customHeight="1">
      <c r="A58" s="529">
        <v>51</v>
      </c>
      <c r="B58" s="546" t="s">
        <v>98</v>
      </c>
      <c r="C58" s="444">
        <v>5956</v>
      </c>
      <c r="D58" s="444">
        <v>907</v>
      </c>
      <c r="E58" s="444">
        <v>320</v>
      </c>
      <c r="F58" s="444">
        <v>6543</v>
      </c>
      <c r="G58" s="543">
        <v>6863</v>
      </c>
      <c r="H58" s="444">
        <v>36773</v>
      </c>
      <c r="I58" s="444">
        <v>6470</v>
      </c>
      <c r="J58" s="444">
        <v>8543</v>
      </c>
      <c r="K58" s="444">
        <v>34700</v>
      </c>
      <c r="L58" s="444">
        <v>30641</v>
      </c>
      <c r="M58" s="444">
        <v>12602</v>
      </c>
      <c r="N58" s="543">
        <v>43243</v>
      </c>
      <c r="O58" s="544">
        <v>439.90791884574725</v>
      </c>
      <c r="P58" s="544">
        <v>395.22922267825987</v>
      </c>
      <c r="Q58" s="544">
        <v>550.21303152781877</v>
      </c>
      <c r="R58" s="544">
        <v>403.0527728282978</v>
      </c>
      <c r="S58" s="544">
        <v>446.25774123232441</v>
      </c>
      <c r="T58" s="544">
        <v>404.30749116878638</v>
      </c>
      <c r="U58" s="545">
        <v>434.0511896264905</v>
      </c>
      <c r="AO58" s="307"/>
      <c r="AP58" s="307"/>
      <c r="AQ58" s="307"/>
      <c r="AR58" s="307"/>
      <c r="AS58" s="307"/>
      <c r="AT58" s="307"/>
      <c r="AU58" s="307"/>
      <c r="AV58" s="307"/>
      <c r="AW58" s="307"/>
      <c r="AX58" s="307"/>
      <c r="AY58" s="307"/>
      <c r="AZ58" s="307"/>
      <c r="BA58" s="307"/>
      <c r="BB58" s="307"/>
      <c r="BC58" s="307"/>
      <c r="BD58" s="307"/>
      <c r="BE58" s="307"/>
      <c r="BF58" s="307"/>
      <c r="BG58" s="307"/>
    </row>
    <row r="59" spans="1:59" s="12" customFormat="1" ht="16.5" customHeight="1">
      <c r="A59" s="529">
        <v>52</v>
      </c>
      <c r="B59" s="546" t="s">
        <v>99</v>
      </c>
      <c r="C59" s="444">
        <v>14158</v>
      </c>
      <c r="D59" s="444">
        <v>1247</v>
      </c>
      <c r="E59" s="444">
        <v>662</v>
      </c>
      <c r="F59" s="444">
        <v>14743</v>
      </c>
      <c r="G59" s="543">
        <v>15405</v>
      </c>
      <c r="H59" s="444">
        <v>88675</v>
      </c>
      <c r="I59" s="444">
        <v>11639</v>
      </c>
      <c r="J59" s="444">
        <v>16195</v>
      </c>
      <c r="K59" s="444">
        <v>84119</v>
      </c>
      <c r="L59" s="444">
        <v>61327</v>
      </c>
      <c r="M59" s="444">
        <v>38987</v>
      </c>
      <c r="N59" s="543">
        <v>100314</v>
      </c>
      <c r="O59" s="544">
        <v>429.82531522977251</v>
      </c>
      <c r="P59" s="544">
        <v>389.34071642110604</v>
      </c>
      <c r="Q59" s="544">
        <v>593.5011114064921</v>
      </c>
      <c r="R59" s="544">
        <v>389.85434808347691</v>
      </c>
      <c r="S59" s="544">
        <v>441.01251048589182</v>
      </c>
      <c r="T59" s="544">
        <v>401.39697648170483</v>
      </c>
      <c r="U59" s="545">
        <v>425.70463653132509</v>
      </c>
      <c r="AO59" s="307"/>
      <c r="AP59" s="307"/>
      <c r="AQ59" s="307"/>
      <c r="AR59" s="307"/>
      <c r="AS59" s="307"/>
      <c r="AT59" s="307"/>
      <c r="AU59" s="307"/>
      <c r="AV59" s="307"/>
      <c r="AW59" s="307"/>
      <c r="AX59" s="307"/>
      <c r="AY59" s="307"/>
      <c r="AZ59" s="307"/>
      <c r="BA59" s="307"/>
      <c r="BB59" s="307"/>
      <c r="BC59" s="307"/>
      <c r="BD59" s="307"/>
      <c r="BE59" s="307"/>
      <c r="BF59" s="307"/>
      <c r="BG59" s="307"/>
    </row>
    <row r="60" spans="1:59" s="12" customFormat="1" ht="16.5" customHeight="1">
      <c r="A60" s="529">
        <v>53</v>
      </c>
      <c r="B60" s="546" t="s">
        <v>100</v>
      </c>
      <c r="C60" s="444">
        <v>7574</v>
      </c>
      <c r="D60" s="444">
        <v>822</v>
      </c>
      <c r="E60" s="444">
        <v>468</v>
      </c>
      <c r="F60" s="444">
        <v>7928</v>
      </c>
      <c r="G60" s="543">
        <v>8396</v>
      </c>
      <c r="H60" s="444">
        <v>41048</v>
      </c>
      <c r="I60" s="444">
        <v>10347</v>
      </c>
      <c r="J60" s="444">
        <v>12163</v>
      </c>
      <c r="K60" s="444">
        <v>39232</v>
      </c>
      <c r="L60" s="444">
        <v>35031</v>
      </c>
      <c r="M60" s="444">
        <v>16364</v>
      </c>
      <c r="N60" s="543">
        <v>51395</v>
      </c>
      <c r="O60" s="544">
        <v>437.07482489759991</v>
      </c>
      <c r="P60" s="544">
        <v>407.31483671347786</v>
      </c>
      <c r="Q60" s="544">
        <v>508.31214958277917</v>
      </c>
      <c r="R60" s="544">
        <v>404.71909361905534</v>
      </c>
      <c r="S60" s="544">
        <v>442.78856439291161</v>
      </c>
      <c r="T60" s="544">
        <v>408.96934551143835</v>
      </c>
      <c r="U60" s="545">
        <v>431.71063209032803</v>
      </c>
      <c r="AO60" s="307"/>
      <c r="AP60" s="307"/>
      <c r="AQ60" s="307"/>
      <c r="AR60" s="307"/>
      <c r="AS60" s="307"/>
      <c r="AT60" s="307"/>
      <c r="AU60" s="307"/>
      <c r="AV60" s="307"/>
      <c r="AW60" s="307"/>
      <c r="AX60" s="307"/>
      <c r="AY60" s="307"/>
      <c r="AZ60" s="307"/>
      <c r="BA60" s="307"/>
      <c r="BB60" s="307"/>
      <c r="BC60" s="307"/>
      <c r="BD60" s="307"/>
      <c r="BE60" s="307"/>
      <c r="BF60" s="307"/>
      <c r="BG60" s="307"/>
    </row>
    <row r="61" spans="1:59" s="12" customFormat="1" ht="16.5" customHeight="1">
      <c r="A61" s="529">
        <v>54</v>
      </c>
      <c r="B61" s="546" t="s">
        <v>158</v>
      </c>
      <c r="C61" s="444">
        <v>24937</v>
      </c>
      <c r="D61" s="444">
        <v>2729</v>
      </c>
      <c r="E61" s="444">
        <v>646</v>
      </c>
      <c r="F61" s="444">
        <v>27020</v>
      </c>
      <c r="G61" s="543">
        <v>27666</v>
      </c>
      <c r="H61" s="444">
        <v>202602</v>
      </c>
      <c r="I61" s="444">
        <v>21925</v>
      </c>
      <c r="J61" s="444">
        <v>24260</v>
      </c>
      <c r="K61" s="444">
        <v>200267</v>
      </c>
      <c r="L61" s="444">
        <v>153331</v>
      </c>
      <c r="M61" s="444">
        <v>71196</v>
      </c>
      <c r="N61" s="543">
        <v>224527</v>
      </c>
      <c r="O61" s="544">
        <v>560.31032039049319</v>
      </c>
      <c r="P61" s="544">
        <v>426.46714460953251</v>
      </c>
      <c r="Q61" s="544">
        <v>579.9384951869996</v>
      </c>
      <c r="R61" s="544">
        <v>544.63307710199729</v>
      </c>
      <c r="S61" s="544">
        <v>597.59867475605756</v>
      </c>
      <c r="T61" s="544">
        <v>442.52928846985316</v>
      </c>
      <c r="U61" s="545">
        <v>548.41365945094856</v>
      </c>
      <c r="AO61" s="307"/>
      <c r="AP61" s="307"/>
      <c r="AQ61" s="307"/>
      <c r="AR61" s="307"/>
      <c r="AS61" s="307"/>
      <c r="AT61" s="307"/>
      <c r="AU61" s="307"/>
      <c r="AV61" s="307"/>
      <c r="AW61" s="307"/>
      <c r="AX61" s="307"/>
      <c r="AY61" s="307"/>
      <c r="AZ61" s="307"/>
      <c r="BA61" s="307"/>
      <c r="BB61" s="307"/>
      <c r="BC61" s="307"/>
      <c r="BD61" s="307"/>
      <c r="BE61" s="307"/>
      <c r="BF61" s="307"/>
      <c r="BG61" s="307"/>
    </row>
    <row r="62" spans="1:59" s="12" customFormat="1" ht="16.5" customHeight="1">
      <c r="A62" s="529">
        <v>55</v>
      </c>
      <c r="B62" s="546" t="s">
        <v>159</v>
      </c>
      <c r="C62" s="444">
        <v>27569</v>
      </c>
      <c r="D62" s="444">
        <v>3103</v>
      </c>
      <c r="E62" s="444">
        <v>860</v>
      </c>
      <c r="F62" s="444">
        <v>29812</v>
      </c>
      <c r="G62" s="543">
        <v>30672</v>
      </c>
      <c r="H62" s="444">
        <v>177838</v>
      </c>
      <c r="I62" s="444">
        <v>30471</v>
      </c>
      <c r="J62" s="444">
        <v>33099</v>
      </c>
      <c r="K62" s="444">
        <v>175210</v>
      </c>
      <c r="L62" s="444">
        <v>135011</v>
      </c>
      <c r="M62" s="444">
        <v>73298</v>
      </c>
      <c r="N62" s="543">
        <v>208309</v>
      </c>
      <c r="O62" s="544">
        <v>456.15412868669836</v>
      </c>
      <c r="P62" s="544">
        <v>421.40383434324764</v>
      </c>
      <c r="Q62" s="544">
        <v>553.70172861907304</v>
      </c>
      <c r="R62" s="544">
        <v>430.59400862864351</v>
      </c>
      <c r="S62" s="544">
        <v>474.90139319424475</v>
      </c>
      <c r="T62" s="544">
        <v>407.82306271329168</v>
      </c>
      <c r="U62" s="545">
        <v>451.4855080491273</v>
      </c>
      <c r="AO62" s="307"/>
      <c r="AP62" s="307"/>
      <c r="AQ62" s="307"/>
      <c r="AR62" s="307"/>
      <c r="AS62" s="307"/>
      <c r="AT62" s="307"/>
      <c r="AU62" s="307"/>
      <c r="AV62" s="307"/>
      <c r="AW62" s="307"/>
      <c r="AX62" s="307"/>
      <c r="AY62" s="307"/>
      <c r="AZ62" s="307"/>
      <c r="BA62" s="307"/>
      <c r="BB62" s="307"/>
      <c r="BC62" s="307"/>
      <c r="BD62" s="307"/>
      <c r="BE62" s="307"/>
      <c r="BF62" s="307"/>
      <c r="BG62" s="307"/>
    </row>
    <row r="63" spans="1:59" s="12" customFormat="1" ht="16.5" customHeight="1">
      <c r="A63" s="529">
        <v>56</v>
      </c>
      <c r="B63" s="546" t="s">
        <v>116</v>
      </c>
      <c r="C63" s="444">
        <v>2456</v>
      </c>
      <c r="D63" s="444">
        <v>318</v>
      </c>
      <c r="E63" s="444">
        <v>256</v>
      </c>
      <c r="F63" s="444">
        <v>2518</v>
      </c>
      <c r="G63" s="543">
        <v>2774</v>
      </c>
      <c r="H63" s="444">
        <v>26801</v>
      </c>
      <c r="I63" s="444">
        <v>5624</v>
      </c>
      <c r="J63" s="444">
        <v>14490</v>
      </c>
      <c r="K63" s="444">
        <v>17935</v>
      </c>
      <c r="L63" s="444">
        <v>25049</v>
      </c>
      <c r="M63" s="444">
        <v>7376</v>
      </c>
      <c r="N63" s="543">
        <v>32425</v>
      </c>
      <c r="O63" s="544">
        <v>449.34833297031037</v>
      </c>
      <c r="P63" s="544">
        <v>431.33415964825895</v>
      </c>
      <c r="Q63" s="544">
        <v>488.18298991424012</v>
      </c>
      <c r="R63" s="544">
        <v>406.42843007772228</v>
      </c>
      <c r="S63" s="544">
        <v>447.64622449919813</v>
      </c>
      <c r="T63" s="544">
        <v>443.73299001174757</v>
      </c>
      <c r="U63" s="545">
        <v>446.79536602088405</v>
      </c>
      <c r="AO63" s="307"/>
      <c r="AP63" s="307"/>
      <c r="AQ63" s="307"/>
      <c r="AR63" s="307"/>
      <c r="AS63" s="307"/>
      <c r="AT63" s="307"/>
      <c r="AU63" s="307"/>
      <c r="AV63" s="307"/>
      <c r="AW63" s="307"/>
      <c r="AX63" s="307"/>
      <c r="AY63" s="307"/>
      <c r="AZ63" s="307"/>
      <c r="BA63" s="307"/>
      <c r="BB63" s="307"/>
      <c r="BC63" s="307"/>
      <c r="BD63" s="307"/>
      <c r="BE63" s="307"/>
      <c r="BF63" s="307"/>
      <c r="BG63" s="307"/>
    </row>
    <row r="64" spans="1:59" s="12" customFormat="1" ht="16.5" customHeight="1">
      <c r="A64" s="529">
        <v>57</v>
      </c>
      <c r="B64" s="546" t="s">
        <v>12</v>
      </c>
      <c r="C64" s="444">
        <v>4174</v>
      </c>
      <c r="D64" s="444">
        <v>596</v>
      </c>
      <c r="E64" s="444">
        <v>288</v>
      </c>
      <c r="F64" s="444">
        <v>4482</v>
      </c>
      <c r="G64" s="543">
        <v>4770</v>
      </c>
      <c r="H64" s="444">
        <v>25925</v>
      </c>
      <c r="I64" s="444">
        <v>5101</v>
      </c>
      <c r="J64" s="444">
        <v>6963</v>
      </c>
      <c r="K64" s="444">
        <v>24063</v>
      </c>
      <c r="L64" s="444">
        <v>19751</v>
      </c>
      <c r="M64" s="444">
        <v>11275</v>
      </c>
      <c r="N64" s="543">
        <v>31026</v>
      </c>
      <c r="O64" s="544">
        <v>419.52517395887833</v>
      </c>
      <c r="P64" s="544">
        <v>416.1432330847507</v>
      </c>
      <c r="Q64" s="544">
        <v>549.10326839675997</v>
      </c>
      <c r="R64" s="544">
        <v>376.87518581395148</v>
      </c>
      <c r="S64" s="544">
        <v>433.01982846734836</v>
      </c>
      <c r="T64" s="544">
        <v>394.34588115140696</v>
      </c>
      <c r="U64" s="545">
        <v>419.03203377397762</v>
      </c>
      <c r="AO64" s="307"/>
      <c r="AP64" s="307"/>
      <c r="AQ64" s="307"/>
      <c r="AR64" s="307"/>
      <c r="AS64" s="307"/>
      <c r="AT64" s="307"/>
      <c r="AU64" s="307"/>
      <c r="AV64" s="307"/>
      <c r="AW64" s="307"/>
      <c r="AX64" s="307"/>
      <c r="AY64" s="307"/>
      <c r="AZ64" s="307"/>
      <c r="BA64" s="307"/>
      <c r="BB64" s="307"/>
      <c r="BC64" s="307"/>
      <c r="BD64" s="307"/>
      <c r="BE64" s="307"/>
      <c r="BF64" s="307"/>
      <c r="BG64" s="307"/>
    </row>
    <row r="65" spans="1:59" s="12" customFormat="1" ht="16.5" customHeight="1">
      <c r="A65" s="529">
        <v>58</v>
      </c>
      <c r="B65" s="546" t="s">
        <v>13</v>
      </c>
      <c r="C65" s="444">
        <v>9862</v>
      </c>
      <c r="D65" s="444">
        <v>1097</v>
      </c>
      <c r="E65" s="444">
        <v>613</v>
      </c>
      <c r="F65" s="444">
        <v>10346</v>
      </c>
      <c r="G65" s="543">
        <v>10959</v>
      </c>
      <c r="H65" s="444">
        <v>66099</v>
      </c>
      <c r="I65" s="444">
        <v>16604</v>
      </c>
      <c r="J65" s="444">
        <v>20567</v>
      </c>
      <c r="K65" s="444">
        <v>62136</v>
      </c>
      <c r="L65" s="444">
        <v>59817</v>
      </c>
      <c r="M65" s="444">
        <v>22886</v>
      </c>
      <c r="N65" s="543">
        <v>82703</v>
      </c>
      <c r="O65" s="544">
        <v>474.13334615253655</v>
      </c>
      <c r="P65" s="544">
        <v>438.97424411866962</v>
      </c>
      <c r="Q65" s="544">
        <v>567.36283751976623</v>
      </c>
      <c r="R65" s="544">
        <v>431.25472105799332</v>
      </c>
      <c r="S65" s="544">
        <v>490.19453479796374</v>
      </c>
      <c r="T65" s="544">
        <v>406.24973125792087</v>
      </c>
      <c r="U65" s="545">
        <v>467.56664851986</v>
      </c>
      <c r="AO65" s="307"/>
      <c r="AP65" s="307"/>
      <c r="AQ65" s="307"/>
      <c r="AR65" s="307"/>
      <c r="AS65" s="307"/>
      <c r="AT65" s="307"/>
      <c r="AU65" s="307"/>
      <c r="AV65" s="307"/>
      <c r="AW65" s="307"/>
      <c r="AX65" s="307"/>
      <c r="AY65" s="307"/>
      <c r="AZ65" s="307"/>
      <c r="BA65" s="307"/>
      <c r="BB65" s="307"/>
      <c r="BC65" s="307"/>
      <c r="BD65" s="307"/>
      <c r="BE65" s="307"/>
      <c r="BF65" s="307"/>
      <c r="BG65" s="307"/>
    </row>
    <row r="66" spans="1:59" s="12" customFormat="1" ht="16.5" customHeight="1">
      <c r="A66" s="529">
        <v>59</v>
      </c>
      <c r="B66" s="546" t="s">
        <v>14</v>
      </c>
      <c r="C66" s="444">
        <v>26428</v>
      </c>
      <c r="D66" s="444">
        <v>3265</v>
      </c>
      <c r="E66" s="444">
        <v>595</v>
      </c>
      <c r="F66" s="444">
        <v>29098</v>
      </c>
      <c r="G66" s="543">
        <v>29693</v>
      </c>
      <c r="H66" s="444">
        <v>308349</v>
      </c>
      <c r="I66" s="444">
        <v>30089</v>
      </c>
      <c r="J66" s="444">
        <v>25312</v>
      </c>
      <c r="K66" s="444">
        <v>313126</v>
      </c>
      <c r="L66" s="444">
        <v>227569</v>
      </c>
      <c r="M66" s="444">
        <v>110869</v>
      </c>
      <c r="N66" s="543">
        <v>338438</v>
      </c>
      <c r="O66" s="544">
        <v>578.83141688768137</v>
      </c>
      <c r="P66" s="544">
        <v>417.10048384763741</v>
      </c>
      <c r="Q66" s="544">
        <v>553.32439249241577</v>
      </c>
      <c r="R66" s="544">
        <v>567.14563223322102</v>
      </c>
      <c r="S66" s="544">
        <v>608.63008750250208</v>
      </c>
      <c r="T66" s="544">
        <v>480.08099896697354</v>
      </c>
      <c r="U66" s="545">
        <v>566.06035200657573</v>
      </c>
      <c r="AO66" s="307"/>
      <c r="AP66" s="307"/>
      <c r="AQ66" s="307"/>
      <c r="AR66" s="307"/>
      <c r="AS66" s="307"/>
      <c r="AT66" s="307"/>
      <c r="AU66" s="307"/>
      <c r="AV66" s="307"/>
      <c r="AW66" s="307"/>
      <c r="AX66" s="307"/>
      <c r="AY66" s="307"/>
      <c r="AZ66" s="307"/>
      <c r="BA66" s="307"/>
      <c r="BB66" s="307"/>
      <c r="BC66" s="307"/>
      <c r="BD66" s="307"/>
      <c r="BE66" s="307"/>
      <c r="BF66" s="307"/>
      <c r="BG66" s="307"/>
    </row>
    <row r="67" spans="1:59" s="12" customFormat="1" ht="16.5" customHeight="1">
      <c r="A67" s="529">
        <v>60</v>
      </c>
      <c r="B67" s="546" t="s">
        <v>107</v>
      </c>
      <c r="C67" s="444">
        <v>8696</v>
      </c>
      <c r="D67" s="444">
        <v>1021</v>
      </c>
      <c r="E67" s="444">
        <v>489</v>
      </c>
      <c r="F67" s="444">
        <v>9228</v>
      </c>
      <c r="G67" s="543">
        <v>9717</v>
      </c>
      <c r="H67" s="444">
        <v>62953</v>
      </c>
      <c r="I67" s="444">
        <v>8546</v>
      </c>
      <c r="J67" s="444">
        <v>14792</v>
      </c>
      <c r="K67" s="444">
        <v>56707</v>
      </c>
      <c r="L67" s="444">
        <v>47001</v>
      </c>
      <c r="M67" s="444">
        <v>24498</v>
      </c>
      <c r="N67" s="543">
        <v>71499</v>
      </c>
      <c r="O67" s="544">
        <v>415.22129774525195</v>
      </c>
      <c r="P67" s="544">
        <v>404.63667786133487</v>
      </c>
      <c r="Q67" s="544">
        <v>539.5011741140687</v>
      </c>
      <c r="R67" s="544">
        <v>379.22420369125484</v>
      </c>
      <c r="S67" s="544">
        <v>427.58618733564197</v>
      </c>
      <c r="T67" s="544">
        <v>388.75193469907902</v>
      </c>
      <c r="U67" s="545">
        <v>414.16029436061012</v>
      </c>
      <c r="AO67" s="307"/>
      <c r="AP67" s="307"/>
      <c r="AQ67" s="307"/>
      <c r="AR67" s="307"/>
      <c r="AS67" s="307"/>
      <c r="AT67" s="307"/>
      <c r="AU67" s="307"/>
      <c r="AV67" s="307"/>
      <c r="AW67" s="307"/>
      <c r="AX67" s="307"/>
      <c r="AY67" s="307"/>
      <c r="AZ67" s="307"/>
      <c r="BA67" s="307"/>
      <c r="BB67" s="307"/>
      <c r="BC67" s="307"/>
      <c r="BD67" s="307"/>
      <c r="BE67" s="307"/>
      <c r="BF67" s="307"/>
      <c r="BG67" s="307"/>
    </row>
    <row r="68" spans="1:59" s="12" customFormat="1" ht="16.5" customHeight="1">
      <c r="A68" s="529">
        <v>61</v>
      </c>
      <c r="B68" s="546" t="s">
        <v>108</v>
      </c>
      <c r="C68" s="444">
        <v>18840</v>
      </c>
      <c r="D68" s="444">
        <v>2015</v>
      </c>
      <c r="E68" s="444">
        <v>689</v>
      </c>
      <c r="F68" s="444">
        <v>20166</v>
      </c>
      <c r="G68" s="543">
        <v>20855</v>
      </c>
      <c r="H68" s="444">
        <v>105008</v>
      </c>
      <c r="I68" s="444">
        <v>21148</v>
      </c>
      <c r="J68" s="444">
        <v>20725</v>
      </c>
      <c r="K68" s="444">
        <v>105431</v>
      </c>
      <c r="L68" s="444">
        <v>84348</v>
      </c>
      <c r="M68" s="444">
        <v>41808</v>
      </c>
      <c r="N68" s="543">
        <v>126156</v>
      </c>
      <c r="O68" s="544">
        <v>439.99425523009347</v>
      </c>
      <c r="P68" s="544">
        <v>426.26123539558586</v>
      </c>
      <c r="Q68" s="544">
        <v>547.77120675549952</v>
      </c>
      <c r="R68" s="544">
        <v>413.97089477864819</v>
      </c>
      <c r="S68" s="544">
        <v>451.50792570287558</v>
      </c>
      <c r="T68" s="544">
        <v>410.67780325874401</v>
      </c>
      <c r="U68" s="545">
        <v>437.86395589043218</v>
      </c>
      <c r="AO68" s="307"/>
      <c r="AP68" s="307"/>
      <c r="AQ68" s="307"/>
      <c r="AR68" s="307"/>
      <c r="AS68" s="307"/>
      <c r="AT68" s="307"/>
      <c r="AU68" s="307"/>
      <c r="AV68" s="307"/>
      <c r="AW68" s="307"/>
      <c r="AX68" s="307"/>
      <c r="AY68" s="307"/>
      <c r="AZ68" s="307"/>
      <c r="BA68" s="307"/>
      <c r="BB68" s="307"/>
      <c r="BC68" s="307"/>
      <c r="BD68" s="307"/>
      <c r="BE68" s="307"/>
      <c r="BF68" s="307"/>
      <c r="BG68" s="307"/>
    </row>
    <row r="69" spans="1:59" s="12" customFormat="1" ht="16.5" customHeight="1">
      <c r="A69" s="529">
        <v>62</v>
      </c>
      <c r="B69" s="546" t="s">
        <v>109</v>
      </c>
      <c r="C69" s="444">
        <v>1212</v>
      </c>
      <c r="D69" s="444">
        <v>209</v>
      </c>
      <c r="E69" s="444">
        <v>255</v>
      </c>
      <c r="F69" s="444">
        <v>1166</v>
      </c>
      <c r="G69" s="543">
        <v>1421</v>
      </c>
      <c r="H69" s="444">
        <v>7646</v>
      </c>
      <c r="I69" s="444">
        <v>1516</v>
      </c>
      <c r="J69" s="444">
        <v>4457</v>
      </c>
      <c r="K69" s="444">
        <v>4705</v>
      </c>
      <c r="L69" s="444">
        <v>6058</v>
      </c>
      <c r="M69" s="444">
        <v>3104</v>
      </c>
      <c r="N69" s="543">
        <v>9162</v>
      </c>
      <c r="O69" s="544">
        <v>460.12185960890554</v>
      </c>
      <c r="P69" s="544">
        <v>380.2765393521999</v>
      </c>
      <c r="Q69" s="544">
        <v>507.36136674773309</v>
      </c>
      <c r="R69" s="544">
        <v>383.08502513335139</v>
      </c>
      <c r="S69" s="544">
        <v>453.20366569139765</v>
      </c>
      <c r="T69" s="544">
        <v>440.03270300319485</v>
      </c>
      <c r="U69" s="545">
        <v>448.81405536058065</v>
      </c>
      <c r="AO69" s="307"/>
      <c r="AP69" s="307"/>
      <c r="AQ69" s="307"/>
      <c r="AR69" s="307"/>
      <c r="AS69" s="307"/>
      <c r="AT69" s="307"/>
      <c r="AU69" s="307"/>
      <c r="AV69" s="307"/>
      <c r="AW69" s="307"/>
      <c r="AX69" s="307"/>
      <c r="AY69" s="307"/>
      <c r="AZ69" s="307"/>
      <c r="BA69" s="307"/>
      <c r="BB69" s="307"/>
      <c r="BC69" s="307"/>
      <c r="BD69" s="307"/>
      <c r="BE69" s="307"/>
      <c r="BF69" s="307"/>
      <c r="BG69" s="307"/>
    </row>
    <row r="70" spans="1:59" s="12" customFormat="1" ht="16.5" customHeight="1">
      <c r="A70" s="529">
        <v>63</v>
      </c>
      <c r="B70" s="546" t="s">
        <v>104</v>
      </c>
      <c r="C70" s="444">
        <v>14754</v>
      </c>
      <c r="D70" s="444">
        <v>2174</v>
      </c>
      <c r="E70" s="444">
        <v>562</v>
      </c>
      <c r="F70" s="444">
        <v>16366</v>
      </c>
      <c r="G70" s="543">
        <v>16928</v>
      </c>
      <c r="H70" s="444">
        <v>137618</v>
      </c>
      <c r="I70" s="444">
        <v>26895</v>
      </c>
      <c r="J70" s="444">
        <v>59242</v>
      </c>
      <c r="K70" s="444">
        <v>105271</v>
      </c>
      <c r="L70" s="444">
        <v>119371</v>
      </c>
      <c r="M70" s="444">
        <v>45142</v>
      </c>
      <c r="N70" s="543">
        <v>164513</v>
      </c>
      <c r="O70" s="544">
        <v>455.08293749895898</v>
      </c>
      <c r="P70" s="544">
        <v>375.54260121489182</v>
      </c>
      <c r="Q70" s="544">
        <v>537.3296956484711</v>
      </c>
      <c r="R70" s="544">
        <v>385.51023785244632</v>
      </c>
      <c r="S70" s="544">
        <v>444.00406896124792</v>
      </c>
      <c r="T70" s="544">
        <v>440.7263505967482</v>
      </c>
      <c r="U70" s="545">
        <v>443.12208402508554</v>
      </c>
      <c r="AO70" s="307"/>
      <c r="AP70" s="307"/>
      <c r="AQ70" s="307"/>
      <c r="AR70" s="307"/>
      <c r="AS70" s="307"/>
      <c r="AT70" s="307"/>
      <c r="AU70" s="307"/>
      <c r="AV70" s="307"/>
      <c r="AW70" s="307"/>
      <c r="AX70" s="307"/>
      <c r="AY70" s="307"/>
      <c r="AZ70" s="307"/>
      <c r="BA70" s="307"/>
      <c r="BB70" s="307"/>
      <c r="BC70" s="307"/>
      <c r="BD70" s="307"/>
      <c r="BE70" s="307"/>
      <c r="BF70" s="307"/>
      <c r="BG70" s="307"/>
    </row>
    <row r="71" spans="1:59" s="12" customFormat="1" ht="16.5" customHeight="1">
      <c r="A71" s="529">
        <v>64</v>
      </c>
      <c r="B71" s="546" t="s">
        <v>105</v>
      </c>
      <c r="C71" s="444">
        <v>9170</v>
      </c>
      <c r="D71" s="444">
        <v>1082</v>
      </c>
      <c r="E71" s="444">
        <v>329</v>
      </c>
      <c r="F71" s="444">
        <v>9923</v>
      </c>
      <c r="G71" s="543">
        <v>10252</v>
      </c>
      <c r="H71" s="444">
        <v>63732</v>
      </c>
      <c r="I71" s="444">
        <v>8476</v>
      </c>
      <c r="J71" s="444">
        <v>8117</v>
      </c>
      <c r="K71" s="444">
        <v>64091</v>
      </c>
      <c r="L71" s="444">
        <v>47694</v>
      </c>
      <c r="M71" s="444">
        <v>24514</v>
      </c>
      <c r="N71" s="543">
        <v>72208</v>
      </c>
      <c r="O71" s="544">
        <v>438.57071493426707</v>
      </c>
      <c r="P71" s="544">
        <v>417.58626607822379</v>
      </c>
      <c r="Q71" s="544">
        <v>526.5834440656613</v>
      </c>
      <c r="R71" s="544">
        <v>423.98612434455316</v>
      </c>
      <c r="S71" s="544">
        <v>459.4104291990451</v>
      </c>
      <c r="T71" s="544">
        <v>392.3792700803067</v>
      </c>
      <c r="U71" s="545">
        <v>436.29354773642484</v>
      </c>
      <c r="AO71" s="307"/>
      <c r="AP71" s="307"/>
      <c r="AQ71" s="307"/>
      <c r="AR71" s="307"/>
      <c r="AS71" s="307"/>
      <c r="AT71" s="307"/>
      <c r="AU71" s="307"/>
      <c r="AV71" s="307"/>
      <c r="AW71" s="307"/>
      <c r="AX71" s="307"/>
      <c r="AY71" s="307"/>
      <c r="AZ71" s="307"/>
      <c r="BA71" s="307"/>
      <c r="BB71" s="307"/>
      <c r="BC71" s="307"/>
      <c r="BD71" s="307"/>
      <c r="BE71" s="307"/>
      <c r="BF71" s="307"/>
      <c r="BG71" s="307"/>
    </row>
    <row r="72" spans="1:59" s="12" customFormat="1" ht="16.5" customHeight="1">
      <c r="A72" s="529">
        <v>65</v>
      </c>
      <c r="B72" s="546" t="s">
        <v>106</v>
      </c>
      <c r="C72" s="444">
        <v>10100</v>
      </c>
      <c r="D72" s="444">
        <v>1345</v>
      </c>
      <c r="E72" s="444">
        <v>638</v>
      </c>
      <c r="F72" s="444">
        <v>10807</v>
      </c>
      <c r="G72" s="543">
        <v>11445</v>
      </c>
      <c r="H72" s="444">
        <v>95143</v>
      </c>
      <c r="I72" s="444">
        <v>16008</v>
      </c>
      <c r="J72" s="444">
        <v>41874</v>
      </c>
      <c r="K72" s="444">
        <v>69277</v>
      </c>
      <c r="L72" s="444">
        <v>79042</v>
      </c>
      <c r="M72" s="444">
        <v>32109</v>
      </c>
      <c r="N72" s="543">
        <v>111151</v>
      </c>
      <c r="O72" s="544">
        <v>457.53185562635855</v>
      </c>
      <c r="P72" s="544">
        <v>392.24554354681493</v>
      </c>
      <c r="Q72" s="544">
        <v>550.97556661048259</v>
      </c>
      <c r="R72" s="544">
        <v>380.352962494873</v>
      </c>
      <c r="S72" s="544">
        <v>456.69211335776276</v>
      </c>
      <c r="T72" s="544">
        <v>433.71071225092805</v>
      </c>
      <c r="U72" s="545">
        <v>450.03877777923941</v>
      </c>
      <c r="AO72" s="307"/>
      <c r="AP72" s="307"/>
      <c r="AQ72" s="307"/>
      <c r="AR72" s="307"/>
      <c r="AS72" s="307"/>
      <c r="AT72" s="307"/>
      <c r="AU72" s="307"/>
      <c r="AV72" s="307"/>
      <c r="AW72" s="307"/>
      <c r="AX72" s="307"/>
      <c r="AY72" s="307"/>
      <c r="AZ72" s="307"/>
      <c r="BA72" s="307"/>
      <c r="BB72" s="307"/>
      <c r="BC72" s="307"/>
      <c r="BD72" s="307"/>
      <c r="BE72" s="307"/>
      <c r="BF72" s="307"/>
      <c r="BG72" s="307"/>
    </row>
    <row r="73" spans="1:59" s="12" customFormat="1" ht="16.5" customHeight="1">
      <c r="A73" s="529">
        <v>66</v>
      </c>
      <c r="B73" s="546" t="s">
        <v>87</v>
      </c>
      <c r="C73" s="444">
        <v>5670</v>
      </c>
      <c r="D73" s="444">
        <v>866</v>
      </c>
      <c r="E73" s="444">
        <v>555</v>
      </c>
      <c r="F73" s="444">
        <v>5981</v>
      </c>
      <c r="G73" s="543">
        <v>6536</v>
      </c>
      <c r="H73" s="444">
        <v>35386</v>
      </c>
      <c r="I73" s="444">
        <v>7940</v>
      </c>
      <c r="J73" s="444">
        <v>14730</v>
      </c>
      <c r="K73" s="444">
        <v>28596</v>
      </c>
      <c r="L73" s="444">
        <v>31233</v>
      </c>
      <c r="M73" s="444">
        <v>12093</v>
      </c>
      <c r="N73" s="543">
        <v>43326</v>
      </c>
      <c r="O73" s="544">
        <v>455.65785076055039</v>
      </c>
      <c r="P73" s="544">
        <v>403.91520564347036</v>
      </c>
      <c r="Q73" s="544">
        <v>529.29226501824496</v>
      </c>
      <c r="R73" s="544">
        <v>404.21225921550194</v>
      </c>
      <c r="S73" s="544">
        <v>457.56961818310702</v>
      </c>
      <c r="T73" s="544">
        <v>419.42041639486121</v>
      </c>
      <c r="U73" s="545">
        <v>447.05803927934073</v>
      </c>
      <c r="AO73" s="307"/>
      <c r="AP73" s="307"/>
      <c r="AQ73" s="307"/>
      <c r="AR73" s="307"/>
      <c r="AS73" s="307"/>
      <c r="AT73" s="307"/>
      <c r="AU73" s="307"/>
      <c r="AV73" s="307"/>
      <c r="AW73" s="307"/>
      <c r="AX73" s="307"/>
      <c r="AY73" s="307"/>
      <c r="AZ73" s="307"/>
      <c r="BA73" s="307"/>
      <c r="BB73" s="307"/>
      <c r="BC73" s="307"/>
      <c r="BD73" s="307"/>
      <c r="BE73" s="307"/>
      <c r="BF73" s="307"/>
      <c r="BG73" s="307"/>
    </row>
    <row r="74" spans="1:59" s="12" customFormat="1" ht="16.5" customHeight="1">
      <c r="A74" s="529">
        <v>67</v>
      </c>
      <c r="B74" s="546" t="s">
        <v>88</v>
      </c>
      <c r="C74" s="444">
        <v>10864</v>
      </c>
      <c r="D74" s="444">
        <v>1186</v>
      </c>
      <c r="E74" s="444">
        <v>537</v>
      </c>
      <c r="F74" s="444">
        <v>11513</v>
      </c>
      <c r="G74" s="543">
        <v>12050</v>
      </c>
      <c r="H74" s="444">
        <v>88410</v>
      </c>
      <c r="I74" s="444">
        <v>21021</v>
      </c>
      <c r="J74" s="444">
        <v>22046</v>
      </c>
      <c r="K74" s="444">
        <v>87385</v>
      </c>
      <c r="L74" s="444">
        <v>81073</v>
      </c>
      <c r="M74" s="444">
        <v>28358</v>
      </c>
      <c r="N74" s="543">
        <v>109431</v>
      </c>
      <c r="O74" s="544">
        <v>672.66093839277994</v>
      </c>
      <c r="P74" s="544">
        <v>587.28822894012785</v>
      </c>
      <c r="Q74" s="544">
        <v>850.14144384064423</v>
      </c>
      <c r="R74" s="544">
        <v>606.80641980299708</v>
      </c>
      <c r="S74" s="544">
        <v>733.89038171527159</v>
      </c>
      <c r="T74" s="544">
        <v>434.18989835126297</v>
      </c>
      <c r="U74" s="545">
        <v>657.24798093949016</v>
      </c>
      <c r="AO74" s="307"/>
      <c r="AP74" s="307"/>
      <c r="AQ74" s="307"/>
      <c r="AR74" s="307"/>
      <c r="AS74" s="307"/>
      <c r="AT74" s="307"/>
      <c r="AU74" s="307"/>
      <c r="AV74" s="307"/>
      <c r="AW74" s="307"/>
      <c r="AX74" s="307"/>
      <c r="AY74" s="307"/>
      <c r="AZ74" s="307"/>
      <c r="BA74" s="307"/>
      <c r="BB74" s="307"/>
      <c r="BC74" s="307"/>
      <c r="BD74" s="307"/>
      <c r="BE74" s="307"/>
      <c r="BF74" s="307"/>
      <c r="BG74" s="307"/>
    </row>
    <row r="75" spans="1:59" s="12" customFormat="1" ht="16.5" customHeight="1">
      <c r="A75" s="529">
        <v>68</v>
      </c>
      <c r="B75" s="546" t="s">
        <v>89</v>
      </c>
      <c r="C75" s="444">
        <v>7403</v>
      </c>
      <c r="D75" s="444">
        <v>1185</v>
      </c>
      <c r="E75" s="444">
        <v>258</v>
      </c>
      <c r="F75" s="444">
        <v>8330</v>
      </c>
      <c r="G75" s="543">
        <v>8588</v>
      </c>
      <c r="H75" s="444">
        <v>50722</v>
      </c>
      <c r="I75" s="444">
        <v>9889</v>
      </c>
      <c r="J75" s="444">
        <v>6364</v>
      </c>
      <c r="K75" s="444">
        <v>54247</v>
      </c>
      <c r="L75" s="444">
        <v>44976</v>
      </c>
      <c r="M75" s="444">
        <v>15635</v>
      </c>
      <c r="N75" s="543">
        <v>60611</v>
      </c>
      <c r="O75" s="544">
        <v>498.88887903840072</v>
      </c>
      <c r="P75" s="544">
        <v>435.29757906479074</v>
      </c>
      <c r="Q75" s="544">
        <v>576.03778902354543</v>
      </c>
      <c r="R75" s="544">
        <v>478.89001568243361</v>
      </c>
      <c r="S75" s="544">
        <v>513.29076314441022</v>
      </c>
      <c r="T75" s="544">
        <v>422.95341638978419</v>
      </c>
      <c r="U75" s="545">
        <v>489.84631171314311</v>
      </c>
      <c r="AO75" s="307"/>
      <c r="AP75" s="307"/>
      <c r="AQ75" s="307"/>
      <c r="AR75" s="307"/>
      <c r="AS75" s="307"/>
      <c r="AT75" s="307"/>
      <c r="AU75" s="307"/>
      <c r="AV75" s="307"/>
      <c r="AW75" s="307"/>
      <c r="AX75" s="307"/>
      <c r="AY75" s="307"/>
      <c r="AZ75" s="307"/>
      <c r="BA75" s="307"/>
      <c r="BB75" s="307"/>
      <c r="BC75" s="307"/>
      <c r="BD75" s="307"/>
      <c r="BE75" s="307"/>
      <c r="BF75" s="307"/>
      <c r="BG75" s="307"/>
    </row>
    <row r="76" spans="1:59" s="12" customFormat="1" ht="16.5" customHeight="1">
      <c r="A76" s="529">
        <v>69</v>
      </c>
      <c r="B76" s="546" t="s">
        <v>128</v>
      </c>
      <c r="C76" s="444">
        <v>1174</v>
      </c>
      <c r="D76" s="444">
        <v>214</v>
      </c>
      <c r="E76" s="444">
        <v>145</v>
      </c>
      <c r="F76" s="444">
        <v>1243</v>
      </c>
      <c r="G76" s="543">
        <v>1388</v>
      </c>
      <c r="H76" s="444">
        <v>7063</v>
      </c>
      <c r="I76" s="444">
        <v>1938</v>
      </c>
      <c r="J76" s="444">
        <v>3756</v>
      </c>
      <c r="K76" s="444">
        <v>5245</v>
      </c>
      <c r="L76" s="444">
        <v>6399</v>
      </c>
      <c r="M76" s="444">
        <v>2602</v>
      </c>
      <c r="N76" s="543">
        <v>9001</v>
      </c>
      <c r="O76" s="544">
        <v>471.14966966544011</v>
      </c>
      <c r="P76" s="544">
        <v>384.21275633538164</v>
      </c>
      <c r="Q76" s="544">
        <v>532.61211027938418</v>
      </c>
      <c r="R76" s="544">
        <v>388.80120987784886</v>
      </c>
      <c r="S76" s="544">
        <v>463.75294085657816</v>
      </c>
      <c r="T76" s="544">
        <v>431.51044210526317</v>
      </c>
      <c r="U76" s="545">
        <v>454.64374189312002</v>
      </c>
      <c r="AO76" s="307"/>
      <c r="AP76" s="307"/>
      <c r="AQ76" s="307"/>
      <c r="AR76" s="307"/>
      <c r="AS76" s="307"/>
      <c r="AT76" s="307"/>
      <c r="AU76" s="307"/>
      <c r="AV76" s="307"/>
      <c r="AW76" s="307"/>
      <c r="AX76" s="307"/>
      <c r="AY76" s="307"/>
      <c r="AZ76" s="307"/>
      <c r="BA76" s="307"/>
      <c r="BB76" s="307"/>
      <c r="BC76" s="307"/>
      <c r="BD76" s="307"/>
      <c r="BE76" s="307"/>
      <c r="BF76" s="307"/>
      <c r="BG76" s="307"/>
    </row>
    <row r="77" spans="1:59" s="12" customFormat="1" ht="16.5" customHeight="1">
      <c r="A77" s="529">
        <v>70</v>
      </c>
      <c r="B77" s="546" t="s">
        <v>129</v>
      </c>
      <c r="C77" s="444">
        <v>4808</v>
      </c>
      <c r="D77" s="444">
        <v>537</v>
      </c>
      <c r="E77" s="444">
        <v>310</v>
      </c>
      <c r="F77" s="444">
        <v>5035</v>
      </c>
      <c r="G77" s="543">
        <v>5345</v>
      </c>
      <c r="H77" s="444">
        <v>38263</v>
      </c>
      <c r="I77" s="444">
        <v>5053</v>
      </c>
      <c r="J77" s="444">
        <v>7288</v>
      </c>
      <c r="K77" s="444">
        <v>36028</v>
      </c>
      <c r="L77" s="444">
        <v>28679</v>
      </c>
      <c r="M77" s="444">
        <v>14637</v>
      </c>
      <c r="N77" s="543">
        <v>43316</v>
      </c>
      <c r="O77" s="544">
        <v>477.40818928635093</v>
      </c>
      <c r="P77" s="544">
        <v>427.62217231633332</v>
      </c>
      <c r="Q77" s="544">
        <v>542.13954839355108</v>
      </c>
      <c r="R77" s="544">
        <v>456.76780473598882</v>
      </c>
      <c r="S77" s="544">
        <v>498.84602086139859</v>
      </c>
      <c r="T77" s="544">
        <v>418.29866977024005</v>
      </c>
      <c r="U77" s="545">
        <v>472.15845436105093</v>
      </c>
      <c r="AO77" s="307"/>
      <c r="AP77" s="307"/>
      <c r="AQ77" s="307"/>
      <c r="AR77" s="307"/>
      <c r="AS77" s="307"/>
      <c r="AT77" s="307"/>
      <c r="AU77" s="307"/>
      <c r="AV77" s="307"/>
      <c r="AW77" s="307"/>
      <c r="AX77" s="307"/>
      <c r="AY77" s="307"/>
      <c r="AZ77" s="307"/>
      <c r="BA77" s="307"/>
      <c r="BB77" s="307"/>
      <c r="BC77" s="307"/>
      <c r="BD77" s="307"/>
      <c r="BE77" s="307"/>
      <c r="BF77" s="307"/>
      <c r="BG77" s="307"/>
    </row>
    <row r="78" spans="1:59" s="12" customFormat="1" ht="16.5" customHeight="1">
      <c r="A78" s="529">
        <v>71</v>
      </c>
      <c r="B78" s="546" t="s">
        <v>130</v>
      </c>
      <c r="C78" s="444">
        <v>4368</v>
      </c>
      <c r="D78" s="444">
        <v>586</v>
      </c>
      <c r="E78" s="444">
        <v>306</v>
      </c>
      <c r="F78" s="444">
        <v>4648</v>
      </c>
      <c r="G78" s="543">
        <v>4954</v>
      </c>
      <c r="H78" s="444">
        <v>31177</v>
      </c>
      <c r="I78" s="444">
        <v>10085</v>
      </c>
      <c r="J78" s="444">
        <v>9481</v>
      </c>
      <c r="K78" s="444">
        <v>31781</v>
      </c>
      <c r="L78" s="444">
        <v>30338</v>
      </c>
      <c r="M78" s="444">
        <v>10924</v>
      </c>
      <c r="N78" s="543">
        <v>41262</v>
      </c>
      <c r="O78" s="544">
        <v>557.55326046855987</v>
      </c>
      <c r="P78" s="544">
        <v>513.6733723433166</v>
      </c>
      <c r="Q78" s="544">
        <v>638.2367319838703</v>
      </c>
      <c r="R78" s="544">
        <v>517.96462811058882</v>
      </c>
      <c r="S78" s="544">
        <v>591.91571618652563</v>
      </c>
      <c r="T78" s="544">
        <v>424.64686885718726</v>
      </c>
      <c r="U78" s="545">
        <v>547.49014170543455</v>
      </c>
      <c r="AO78" s="307"/>
      <c r="AP78" s="307"/>
      <c r="AQ78" s="307"/>
      <c r="AR78" s="307"/>
      <c r="AS78" s="307"/>
      <c r="AT78" s="307"/>
      <c r="AU78" s="307"/>
      <c r="AV78" s="307"/>
      <c r="AW78" s="307"/>
      <c r="AX78" s="307"/>
      <c r="AY78" s="307"/>
      <c r="AZ78" s="307"/>
      <c r="BA78" s="307"/>
      <c r="BB78" s="307"/>
      <c r="BC78" s="307"/>
      <c r="BD78" s="307"/>
      <c r="BE78" s="307"/>
      <c r="BF78" s="307"/>
      <c r="BG78" s="307"/>
    </row>
    <row r="79" spans="1:59" s="12" customFormat="1" ht="16.5" customHeight="1">
      <c r="A79" s="529">
        <v>72</v>
      </c>
      <c r="B79" s="546" t="s">
        <v>131</v>
      </c>
      <c r="C79" s="444">
        <v>5311</v>
      </c>
      <c r="D79" s="444">
        <v>872</v>
      </c>
      <c r="E79" s="444">
        <v>223</v>
      </c>
      <c r="F79" s="444">
        <v>5960</v>
      </c>
      <c r="G79" s="543">
        <v>6183</v>
      </c>
      <c r="H79" s="444">
        <v>76885</v>
      </c>
      <c r="I79" s="444">
        <v>15586</v>
      </c>
      <c r="J79" s="444">
        <v>17225</v>
      </c>
      <c r="K79" s="444">
        <v>75246</v>
      </c>
      <c r="L79" s="444">
        <v>67236</v>
      </c>
      <c r="M79" s="444">
        <v>25235</v>
      </c>
      <c r="N79" s="543">
        <v>92471</v>
      </c>
      <c r="O79" s="544">
        <v>425.58087760421296</v>
      </c>
      <c r="P79" s="544">
        <v>451.24663019924469</v>
      </c>
      <c r="Q79" s="544">
        <v>616.76787463890548</v>
      </c>
      <c r="R79" s="544">
        <v>382.62599178192033</v>
      </c>
      <c r="S79" s="544">
        <v>443.7426666563091</v>
      </c>
      <c r="T79" s="544">
        <v>390.77454270518962</v>
      </c>
      <c r="U79" s="545">
        <v>429.27976922034384</v>
      </c>
      <c r="AO79" s="307"/>
      <c r="AP79" s="307"/>
      <c r="AQ79" s="307"/>
      <c r="AR79" s="307"/>
      <c r="AS79" s="307"/>
      <c r="AT79" s="307"/>
      <c r="AU79" s="307"/>
      <c r="AV79" s="307"/>
      <c r="AW79" s="307"/>
      <c r="AX79" s="307"/>
      <c r="AY79" s="307"/>
      <c r="AZ79" s="307"/>
      <c r="BA79" s="307"/>
      <c r="BB79" s="307"/>
      <c r="BC79" s="307"/>
      <c r="BD79" s="307"/>
      <c r="BE79" s="307"/>
      <c r="BF79" s="307"/>
      <c r="BG79" s="307"/>
    </row>
    <row r="80" spans="1:59" s="12" customFormat="1" ht="16.5" customHeight="1">
      <c r="A80" s="529">
        <v>73</v>
      </c>
      <c r="B80" s="546" t="s">
        <v>132</v>
      </c>
      <c r="C80" s="444">
        <v>3109</v>
      </c>
      <c r="D80" s="444">
        <v>481</v>
      </c>
      <c r="E80" s="444">
        <v>284</v>
      </c>
      <c r="F80" s="444">
        <v>3306</v>
      </c>
      <c r="G80" s="543">
        <v>3590</v>
      </c>
      <c r="H80" s="444">
        <v>49787</v>
      </c>
      <c r="I80" s="444">
        <v>7369</v>
      </c>
      <c r="J80" s="444">
        <v>22820</v>
      </c>
      <c r="K80" s="444">
        <v>34336</v>
      </c>
      <c r="L80" s="444">
        <v>45655</v>
      </c>
      <c r="M80" s="444">
        <v>11501</v>
      </c>
      <c r="N80" s="543">
        <v>57156</v>
      </c>
      <c r="O80" s="544">
        <v>416.96494052518955</v>
      </c>
      <c r="P80" s="544">
        <v>463.00445283736678</v>
      </c>
      <c r="Q80" s="544">
        <v>486.2982810123936</v>
      </c>
      <c r="R80" s="544">
        <v>373.28509739379905</v>
      </c>
      <c r="S80" s="544">
        <v>412.79087304402833</v>
      </c>
      <c r="T80" s="544">
        <v>459.48430856751196</v>
      </c>
      <c r="U80" s="545">
        <v>422.11285214642703</v>
      </c>
      <c r="AO80" s="307"/>
      <c r="AP80" s="307"/>
      <c r="AQ80" s="307"/>
      <c r="AR80" s="307"/>
      <c r="AS80" s="307"/>
      <c r="AT80" s="307"/>
      <c r="AU80" s="307"/>
      <c r="AV80" s="307"/>
      <c r="AW80" s="307"/>
      <c r="AX80" s="307"/>
      <c r="AY80" s="307"/>
      <c r="AZ80" s="307"/>
      <c r="BA80" s="307"/>
      <c r="BB80" s="307"/>
      <c r="BC80" s="307"/>
      <c r="BD80" s="307"/>
      <c r="BE80" s="307"/>
      <c r="BF80" s="307"/>
      <c r="BG80" s="307"/>
    </row>
    <row r="81" spans="1:59" s="12" customFormat="1" ht="16.5" customHeight="1">
      <c r="A81" s="529">
        <v>74</v>
      </c>
      <c r="B81" s="546" t="s">
        <v>133</v>
      </c>
      <c r="C81" s="444">
        <v>4168</v>
      </c>
      <c r="D81" s="444">
        <v>454</v>
      </c>
      <c r="E81" s="444">
        <v>206</v>
      </c>
      <c r="F81" s="444">
        <v>4416</v>
      </c>
      <c r="G81" s="543">
        <v>4622</v>
      </c>
      <c r="H81" s="444">
        <v>28787</v>
      </c>
      <c r="I81" s="444">
        <v>4715</v>
      </c>
      <c r="J81" s="444">
        <v>5415</v>
      </c>
      <c r="K81" s="444">
        <v>28087</v>
      </c>
      <c r="L81" s="444">
        <v>21430</v>
      </c>
      <c r="M81" s="444">
        <v>12072</v>
      </c>
      <c r="N81" s="543">
        <v>33502</v>
      </c>
      <c r="O81" s="544">
        <v>461.46267592779515</v>
      </c>
      <c r="P81" s="544">
        <v>482.54650608753587</v>
      </c>
      <c r="Q81" s="544">
        <v>641.04023719448287</v>
      </c>
      <c r="R81" s="544">
        <v>425.36486623967244</v>
      </c>
      <c r="S81" s="544">
        <v>508.3698623066046</v>
      </c>
      <c r="T81" s="544">
        <v>387.40302077851987</v>
      </c>
      <c r="U81" s="545">
        <v>463.89619624461005</v>
      </c>
      <c r="AO81" s="307"/>
      <c r="AP81" s="307"/>
      <c r="AQ81" s="307"/>
      <c r="AR81" s="307"/>
      <c r="AS81" s="307"/>
      <c r="AT81" s="307"/>
      <c r="AU81" s="307"/>
      <c r="AV81" s="307"/>
      <c r="AW81" s="307"/>
      <c r="AX81" s="307"/>
      <c r="AY81" s="307"/>
      <c r="AZ81" s="307"/>
      <c r="BA81" s="307"/>
      <c r="BB81" s="307"/>
      <c r="BC81" s="307"/>
      <c r="BD81" s="307"/>
      <c r="BE81" s="307"/>
      <c r="BF81" s="307"/>
      <c r="BG81" s="307"/>
    </row>
    <row r="82" spans="1:59" s="12" customFormat="1" ht="16.5" customHeight="1">
      <c r="A82" s="529">
        <v>75</v>
      </c>
      <c r="B82" s="546" t="s">
        <v>134</v>
      </c>
      <c r="C82" s="444">
        <v>1119</v>
      </c>
      <c r="D82" s="444">
        <v>192</v>
      </c>
      <c r="E82" s="444">
        <v>197</v>
      </c>
      <c r="F82" s="444">
        <v>1114</v>
      </c>
      <c r="G82" s="543">
        <v>1311</v>
      </c>
      <c r="H82" s="444">
        <v>7905</v>
      </c>
      <c r="I82" s="444">
        <v>1490</v>
      </c>
      <c r="J82" s="444">
        <v>4726</v>
      </c>
      <c r="K82" s="444">
        <v>4669</v>
      </c>
      <c r="L82" s="444">
        <v>6230</v>
      </c>
      <c r="M82" s="444">
        <v>3165</v>
      </c>
      <c r="N82" s="543">
        <v>9395</v>
      </c>
      <c r="O82" s="544">
        <v>509.42128895710789</v>
      </c>
      <c r="P82" s="544">
        <v>417.31370607665588</v>
      </c>
      <c r="Q82" s="544">
        <v>558.8378566364903</v>
      </c>
      <c r="R82" s="544">
        <v>433.308898483348</v>
      </c>
      <c r="S82" s="544">
        <v>507.39691474403645</v>
      </c>
      <c r="T82" s="544">
        <v>473.71765389439508</v>
      </c>
      <c r="U82" s="545">
        <v>496.21330979991831</v>
      </c>
      <c r="AO82" s="307"/>
      <c r="AP82" s="307"/>
      <c r="AQ82" s="307"/>
      <c r="AR82" s="307"/>
      <c r="AS82" s="307"/>
      <c r="AT82" s="307"/>
      <c r="AU82" s="307"/>
      <c r="AV82" s="307"/>
      <c r="AW82" s="307"/>
      <c r="AX82" s="307"/>
      <c r="AY82" s="307"/>
      <c r="AZ82" s="307"/>
      <c r="BA82" s="307"/>
      <c r="BB82" s="307"/>
      <c r="BC82" s="307"/>
      <c r="BD82" s="307"/>
      <c r="BE82" s="307"/>
      <c r="BF82" s="307"/>
      <c r="BG82" s="307"/>
    </row>
    <row r="83" spans="1:59" s="12" customFormat="1" ht="16.5" customHeight="1">
      <c r="A83" s="529">
        <v>76</v>
      </c>
      <c r="B83" s="546" t="s">
        <v>135</v>
      </c>
      <c r="C83" s="444">
        <v>2129</v>
      </c>
      <c r="D83" s="444">
        <v>316</v>
      </c>
      <c r="E83" s="444">
        <v>237</v>
      </c>
      <c r="F83" s="444">
        <v>2208</v>
      </c>
      <c r="G83" s="543">
        <v>2445</v>
      </c>
      <c r="H83" s="444">
        <v>17154</v>
      </c>
      <c r="I83" s="444">
        <v>2804</v>
      </c>
      <c r="J83" s="444">
        <v>6708</v>
      </c>
      <c r="K83" s="444">
        <v>13250</v>
      </c>
      <c r="L83" s="444">
        <v>14058</v>
      </c>
      <c r="M83" s="444">
        <v>5900</v>
      </c>
      <c r="N83" s="543">
        <v>19958</v>
      </c>
      <c r="O83" s="544">
        <v>455.33445990517885</v>
      </c>
      <c r="P83" s="544">
        <v>376.11672339447915</v>
      </c>
      <c r="Q83" s="544">
        <v>560.82340967007963</v>
      </c>
      <c r="R83" s="544">
        <v>383.73487466419579</v>
      </c>
      <c r="S83" s="544">
        <v>446.13856681689253</v>
      </c>
      <c r="T83" s="544">
        <v>446.7483757433688</v>
      </c>
      <c r="U83" s="545">
        <v>446.32265723257797</v>
      </c>
      <c r="AO83" s="307"/>
      <c r="AP83" s="307"/>
      <c r="AQ83" s="307"/>
      <c r="AR83" s="307"/>
      <c r="AS83" s="307"/>
      <c r="AT83" s="307"/>
      <c r="AU83" s="307"/>
      <c r="AV83" s="307"/>
      <c r="AW83" s="307"/>
      <c r="AX83" s="307"/>
      <c r="AY83" s="307"/>
      <c r="AZ83" s="307"/>
      <c r="BA83" s="307"/>
      <c r="BB83" s="307"/>
      <c r="BC83" s="307"/>
      <c r="BD83" s="307"/>
      <c r="BE83" s="307"/>
      <c r="BF83" s="307"/>
      <c r="BG83" s="307"/>
    </row>
    <row r="84" spans="1:59" s="12" customFormat="1" ht="16.5" customHeight="1">
      <c r="A84" s="529">
        <v>77</v>
      </c>
      <c r="B84" s="546" t="s">
        <v>136</v>
      </c>
      <c r="C84" s="444">
        <v>7543</v>
      </c>
      <c r="D84" s="444">
        <v>1274</v>
      </c>
      <c r="E84" s="444">
        <v>305</v>
      </c>
      <c r="F84" s="444">
        <v>8512</v>
      </c>
      <c r="G84" s="543">
        <v>8817</v>
      </c>
      <c r="H84" s="444">
        <v>76670</v>
      </c>
      <c r="I84" s="444">
        <v>12524</v>
      </c>
      <c r="J84" s="444">
        <v>6926</v>
      </c>
      <c r="K84" s="444">
        <v>82268</v>
      </c>
      <c r="L84" s="444">
        <v>68322</v>
      </c>
      <c r="M84" s="444">
        <v>20872</v>
      </c>
      <c r="N84" s="543">
        <v>89194</v>
      </c>
      <c r="O84" s="544">
        <v>518.00144321314247</v>
      </c>
      <c r="P84" s="544">
        <v>486.21675957512934</v>
      </c>
      <c r="Q84" s="544">
        <v>578.00312880789056</v>
      </c>
      <c r="R84" s="544">
        <v>506.88946997609401</v>
      </c>
      <c r="S84" s="544">
        <v>539.28363204121308</v>
      </c>
      <c r="T84" s="544">
        <v>441.37138809376523</v>
      </c>
      <c r="U84" s="545">
        <v>513.59672445970546</v>
      </c>
      <c r="AO84" s="307"/>
      <c r="AP84" s="307"/>
      <c r="AQ84" s="307"/>
      <c r="AR84" s="307"/>
      <c r="AS84" s="307"/>
      <c r="AT84" s="307"/>
      <c r="AU84" s="307"/>
      <c r="AV84" s="307"/>
      <c r="AW84" s="307"/>
      <c r="AX84" s="307"/>
      <c r="AY84" s="307"/>
      <c r="AZ84" s="307"/>
      <c r="BA84" s="307"/>
      <c r="BB84" s="307"/>
      <c r="BC84" s="307"/>
      <c r="BD84" s="307"/>
      <c r="BE84" s="307"/>
      <c r="BF84" s="307"/>
      <c r="BG84" s="307"/>
    </row>
    <row r="85" spans="1:59" s="12" customFormat="1" ht="16.5" customHeight="1">
      <c r="A85" s="529">
        <v>78</v>
      </c>
      <c r="B85" s="546" t="s">
        <v>137</v>
      </c>
      <c r="C85" s="444">
        <v>4777</v>
      </c>
      <c r="D85" s="444">
        <v>514</v>
      </c>
      <c r="E85" s="444">
        <v>287</v>
      </c>
      <c r="F85" s="444">
        <v>5004</v>
      </c>
      <c r="G85" s="543">
        <v>5291</v>
      </c>
      <c r="H85" s="444">
        <v>35211</v>
      </c>
      <c r="I85" s="444">
        <v>4484</v>
      </c>
      <c r="J85" s="444">
        <v>6884</v>
      </c>
      <c r="K85" s="444">
        <v>32811</v>
      </c>
      <c r="L85" s="444">
        <v>28075</v>
      </c>
      <c r="M85" s="444">
        <v>11620</v>
      </c>
      <c r="N85" s="543">
        <v>39695</v>
      </c>
      <c r="O85" s="544">
        <v>588.69034181143843</v>
      </c>
      <c r="P85" s="544">
        <v>412.87624780743471</v>
      </c>
      <c r="Q85" s="544">
        <v>535.25445144385026</v>
      </c>
      <c r="R85" s="544">
        <v>579.92893690142705</v>
      </c>
      <c r="S85" s="544">
        <v>637.92547892181221</v>
      </c>
      <c r="T85" s="544">
        <v>421.28649433187417</v>
      </c>
      <c r="U85" s="545">
        <v>571.0916073600298</v>
      </c>
      <c r="AO85" s="307"/>
      <c r="AP85" s="307"/>
      <c r="AQ85" s="307"/>
      <c r="AR85" s="307"/>
      <c r="AS85" s="307"/>
      <c r="AT85" s="307"/>
      <c r="AU85" s="307"/>
      <c r="AV85" s="307"/>
      <c r="AW85" s="307"/>
      <c r="AX85" s="307"/>
      <c r="AY85" s="307"/>
      <c r="AZ85" s="307"/>
      <c r="BA85" s="307"/>
      <c r="BB85" s="307"/>
      <c r="BC85" s="307"/>
      <c r="BD85" s="307"/>
      <c r="BE85" s="307"/>
      <c r="BF85" s="307"/>
      <c r="BG85" s="307"/>
    </row>
    <row r="86" spans="1:59" s="12" customFormat="1" ht="16.5" customHeight="1">
      <c r="A86" s="529">
        <v>79</v>
      </c>
      <c r="B86" s="546" t="s">
        <v>138</v>
      </c>
      <c r="C86" s="444">
        <v>1307</v>
      </c>
      <c r="D86" s="444">
        <v>255</v>
      </c>
      <c r="E86" s="444">
        <v>177</v>
      </c>
      <c r="F86" s="444">
        <v>1385</v>
      </c>
      <c r="G86" s="543">
        <v>1562</v>
      </c>
      <c r="H86" s="444">
        <v>14912</v>
      </c>
      <c r="I86" s="444">
        <v>3367</v>
      </c>
      <c r="J86" s="444">
        <v>7426</v>
      </c>
      <c r="K86" s="444">
        <v>10853</v>
      </c>
      <c r="L86" s="444">
        <v>13077</v>
      </c>
      <c r="M86" s="444">
        <v>5202</v>
      </c>
      <c r="N86" s="543">
        <v>18279</v>
      </c>
      <c r="O86" s="544">
        <v>486.10218825119597</v>
      </c>
      <c r="P86" s="544">
        <v>379.32500229753731</v>
      </c>
      <c r="Q86" s="544">
        <v>512.2722922536849</v>
      </c>
      <c r="R86" s="544">
        <v>434.44228440141444</v>
      </c>
      <c r="S86" s="544">
        <v>466.90590108211478</v>
      </c>
      <c r="T86" s="544">
        <v>459.84599916288914</v>
      </c>
      <c r="U86" s="545">
        <v>465.00245827815138</v>
      </c>
      <c r="AO86" s="307"/>
      <c r="AP86" s="307"/>
      <c r="AQ86" s="307"/>
      <c r="AR86" s="307"/>
      <c r="AS86" s="307"/>
      <c r="AT86" s="307"/>
      <c r="AU86" s="307"/>
      <c r="AV86" s="307"/>
      <c r="AW86" s="307"/>
      <c r="AX86" s="307"/>
      <c r="AY86" s="307"/>
      <c r="AZ86" s="307"/>
      <c r="BA86" s="307"/>
      <c r="BB86" s="307"/>
      <c r="BC86" s="307"/>
      <c r="BD86" s="307"/>
      <c r="BE86" s="307"/>
      <c r="BF86" s="307"/>
      <c r="BG86" s="307"/>
    </row>
    <row r="87" spans="1:59" s="12" customFormat="1" ht="16.5" customHeight="1">
      <c r="A87" s="529">
        <v>80</v>
      </c>
      <c r="B87" s="546" t="s">
        <v>38</v>
      </c>
      <c r="C87" s="444">
        <v>5546</v>
      </c>
      <c r="D87" s="444">
        <v>673</v>
      </c>
      <c r="E87" s="444">
        <v>302</v>
      </c>
      <c r="F87" s="444">
        <v>5917</v>
      </c>
      <c r="G87" s="543">
        <v>6219</v>
      </c>
      <c r="H87" s="444">
        <v>43230</v>
      </c>
      <c r="I87" s="444">
        <v>9545</v>
      </c>
      <c r="J87" s="444">
        <v>11918</v>
      </c>
      <c r="K87" s="444">
        <v>40857</v>
      </c>
      <c r="L87" s="444">
        <v>37825</v>
      </c>
      <c r="M87" s="444">
        <v>14950</v>
      </c>
      <c r="N87" s="543">
        <v>52775</v>
      </c>
      <c r="O87" s="544">
        <v>484.66374509878455</v>
      </c>
      <c r="P87" s="544">
        <v>397.50290836552409</v>
      </c>
      <c r="Q87" s="544">
        <v>518.07040183960532</v>
      </c>
      <c r="R87" s="544">
        <v>454.85491434886518</v>
      </c>
      <c r="S87" s="544">
        <v>488.6896513003523</v>
      </c>
      <c r="T87" s="544">
        <v>408.74007135808313</v>
      </c>
      <c r="U87" s="545">
        <v>466.77860168566696</v>
      </c>
      <c r="AO87" s="307"/>
      <c r="AP87" s="307"/>
      <c r="AQ87" s="307"/>
      <c r="AR87" s="307"/>
      <c r="AS87" s="307"/>
      <c r="AT87" s="307"/>
      <c r="AU87" s="307"/>
      <c r="AV87" s="307"/>
      <c r="AW87" s="307"/>
      <c r="AX87" s="307"/>
      <c r="AY87" s="307"/>
      <c r="AZ87" s="307"/>
      <c r="BA87" s="307"/>
      <c r="BB87" s="307"/>
      <c r="BC87" s="307"/>
      <c r="BD87" s="307"/>
      <c r="BE87" s="307"/>
      <c r="BF87" s="307"/>
      <c r="BG87" s="307"/>
    </row>
    <row r="88" spans="1:59" s="12" customFormat="1" ht="16.5" customHeight="1">
      <c r="A88" s="529">
        <v>81</v>
      </c>
      <c r="B88" s="546" t="s">
        <v>157</v>
      </c>
      <c r="C88" s="444">
        <v>8741</v>
      </c>
      <c r="D88" s="444">
        <v>1015</v>
      </c>
      <c r="E88" s="444">
        <v>312</v>
      </c>
      <c r="F88" s="444">
        <v>9444</v>
      </c>
      <c r="G88" s="543">
        <v>9756</v>
      </c>
      <c r="H88" s="444">
        <v>80445</v>
      </c>
      <c r="I88" s="444">
        <v>7818</v>
      </c>
      <c r="J88" s="444">
        <v>8941</v>
      </c>
      <c r="K88" s="444">
        <v>79322</v>
      </c>
      <c r="L88" s="444">
        <v>57907</v>
      </c>
      <c r="M88" s="444">
        <v>30356</v>
      </c>
      <c r="N88" s="543">
        <v>88263</v>
      </c>
      <c r="O88" s="544">
        <v>477.42162252710398</v>
      </c>
      <c r="P88" s="544">
        <v>419.13485753681931</v>
      </c>
      <c r="Q88" s="544">
        <v>531.93035040466452</v>
      </c>
      <c r="R88" s="544">
        <v>466.18943780178023</v>
      </c>
      <c r="S88" s="544">
        <v>504.45021671811571</v>
      </c>
      <c r="T88" s="544">
        <v>414.83230836394637</v>
      </c>
      <c r="U88" s="545">
        <v>472.98859727129997</v>
      </c>
      <c r="AO88" s="307"/>
      <c r="AP88" s="307"/>
      <c r="AQ88" s="307"/>
      <c r="AR88" s="307"/>
      <c r="AS88" s="307"/>
      <c r="AT88" s="307"/>
      <c r="AU88" s="307"/>
      <c r="AV88" s="307"/>
      <c r="AW88" s="307"/>
      <c r="AX88" s="307"/>
      <c r="AY88" s="307"/>
      <c r="AZ88" s="307"/>
      <c r="BA88" s="307"/>
      <c r="BB88" s="307"/>
      <c r="BC88" s="307"/>
      <c r="BD88" s="307"/>
      <c r="BE88" s="307"/>
      <c r="BF88" s="307"/>
      <c r="BG88" s="307"/>
    </row>
    <row r="89" spans="1:59" s="12" customFormat="1" ht="30" customHeight="1">
      <c r="A89" s="796" t="s">
        <v>401</v>
      </c>
      <c r="B89" s="796"/>
      <c r="C89" s="419">
        <v>1945192</v>
      </c>
      <c r="D89" s="419">
        <v>163511</v>
      </c>
      <c r="E89" s="419">
        <v>50070</v>
      </c>
      <c r="F89" s="419">
        <v>2058633</v>
      </c>
      <c r="G89" s="419">
        <v>2108703</v>
      </c>
      <c r="H89" s="419">
        <v>14751602</v>
      </c>
      <c r="I89" s="419">
        <v>2101275</v>
      </c>
      <c r="J89" s="419">
        <v>2170878</v>
      </c>
      <c r="K89" s="419">
        <v>14681999</v>
      </c>
      <c r="L89" s="419">
        <v>11312364</v>
      </c>
      <c r="M89" s="419">
        <v>5540513</v>
      </c>
      <c r="N89" s="419">
        <v>16852877</v>
      </c>
      <c r="O89" s="533">
        <v>557.29264123531311</v>
      </c>
      <c r="P89" s="533">
        <v>464.16734095606324</v>
      </c>
      <c r="Q89" s="533">
        <v>595.09890495456057</v>
      </c>
      <c r="R89" s="533">
        <v>539.19094727341394</v>
      </c>
      <c r="S89" s="533">
        <v>571.34064558296336</v>
      </c>
      <c r="T89" s="533">
        <v>496.40719310593937</v>
      </c>
      <c r="U89" s="533">
        <v>546.54638697198732</v>
      </c>
      <c r="AO89" s="307"/>
      <c r="AP89" s="307"/>
      <c r="AQ89" s="307"/>
      <c r="AR89" s="307"/>
      <c r="AS89" s="307"/>
      <c r="AT89" s="307"/>
      <c r="AU89" s="307"/>
      <c r="AV89" s="307"/>
      <c r="AW89" s="307"/>
      <c r="AX89" s="307"/>
      <c r="AY89" s="307"/>
      <c r="AZ89" s="307"/>
      <c r="BA89" s="307"/>
      <c r="BB89" s="307"/>
      <c r="BC89" s="307"/>
      <c r="BD89" s="307"/>
      <c r="BE89" s="307"/>
      <c r="BF89" s="307"/>
      <c r="BG89" s="307"/>
    </row>
    <row r="90" spans="1:59">
      <c r="A90" s="541" t="s">
        <v>172</v>
      </c>
      <c r="B90" s="539"/>
      <c r="C90" s="539"/>
      <c r="D90" s="539"/>
      <c r="E90" s="539"/>
      <c r="F90" s="539"/>
      <c r="G90" s="539"/>
      <c r="H90" s="259"/>
      <c r="I90" s="259"/>
      <c r="J90" s="259"/>
      <c r="K90" s="259"/>
      <c r="L90" s="540"/>
      <c r="M90" s="540"/>
      <c r="N90" s="259"/>
      <c r="O90" s="259"/>
      <c r="P90" s="259"/>
      <c r="Q90" s="259"/>
      <c r="R90" s="259"/>
      <c r="S90" s="259"/>
      <c r="T90" s="259"/>
      <c r="U90" s="259"/>
    </row>
    <row r="91" spans="1:59">
      <c r="A91" s="783" t="s">
        <v>655</v>
      </c>
      <c r="B91" s="783"/>
      <c r="C91" s="783"/>
      <c r="D91" s="783"/>
      <c r="E91" s="783"/>
      <c r="F91" s="783"/>
      <c r="G91" s="783"/>
      <c r="H91" s="783"/>
      <c r="I91" s="783"/>
      <c r="J91" s="783"/>
      <c r="K91" s="783"/>
      <c r="L91" s="783"/>
      <c r="M91" s="783"/>
      <c r="N91" s="783"/>
      <c r="O91" s="783"/>
      <c r="P91" s="783" t="s">
        <v>142</v>
      </c>
      <c r="Q91" s="783"/>
      <c r="R91" s="783"/>
      <c r="S91" s="783"/>
      <c r="T91" s="783"/>
      <c r="U91" s="783"/>
    </row>
    <row r="92" spans="1:59">
      <c r="C92" s="26"/>
      <c r="D92" s="26"/>
      <c r="E92" s="26"/>
      <c r="F92" s="26"/>
      <c r="G92" s="26"/>
      <c r="H92" s="26"/>
      <c r="I92" s="26"/>
      <c r="J92" s="26"/>
      <c r="K92" s="26"/>
      <c r="L92" s="26"/>
      <c r="M92" s="26"/>
      <c r="N92" s="26"/>
      <c r="O92" s="309"/>
      <c r="P92" s="309"/>
      <c r="Q92" s="309"/>
      <c r="R92" s="309"/>
      <c r="S92" s="309"/>
      <c r="T92" s="309"/>
      <c r="U92" s="309"/>
    </row>
    <row r="96" spans="1:59">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row>
  </sheetData>
  <mergeCells count="12">
    <mergeCell ref="A2:U2"/>
    <mergeCell ref="A4:A7"/>
    <mergeCell ref="C4:G4"/>
    <mergeCell ref="H4:N4"/>
    <mergeCell ref="O4:U4"/>
    <mergeCell ref="C5:G5"/>
    <mergeCell ref="A91:U91"/>
    <mergeCell ref="B4:B7"/>
    <mergeCell ref="H5:N5"/>
    <mergeCell ref="S3:U3"/>
    <mergeCell ref="O5:U5"/>
    <mergeCell ref="A89:B89"/>
  </mergeCells>
  <conditionalFormatting sqref="AO8:BG89">
    <cfRule type="cellIs" dxfId="10" priority="1" operator="lessThan">
      <formula>0</formula>
    </cfRule>
    <cfRule type="cellIs" dxfId="9" priority="2" operator="greaterThan">
      <formula>0</formula>
    </cfRule>
  </conditionalFormatting>
  <pageMargins left="0.25" right="0.25" top="0.75" bottom="0.75" header="0.3" footer="0.3"/>
  <pageSetup paperSize="9" scale="38" fitToHeight="0"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ayfa22">
    <tabColor theme="4" tint="0.39997558519241921"/>
  </sheetPr>
  <dimension ref="A1:AR102"/>
  <sheetViews>
    <sheetView showGridLines="0" zoomScale="70" zoomScaleNormal="70" workbookViewId="0">
      <selection activeCell="E110" sqref="E109:E110"/>
    </sheetView>
  </sheetViews>
  <sheetFormatPr defaultColWidth="9.28515625" defaultRowHeight="15"/>
  <cols>
    <col min="1" max="1" width="6.7109375" style="2" customWidth="1"/>
    <col min="2" max="2" width="49.28515625" style="2" customWidth="1"/>
    <col min="3" max="3" width="9.5703125" style="25" customWidth="1"/>
    <col min="4" max="4" width="9.28515625" style="25" customWidth="1"/>
    <col min="5" max="8" width="8.42578125" style="25" customWidth="1"/>
    <col min="9" max="12" width="8.85546875" style="25" customWidth="1"/>
    <col min="13" max="15" width="8.85546875" style="2" customWidth="1"/>
    <col min="16" max="16" width="13.7109375" style="2" customWidth="1"/>
    <col min="17" max="16384" width="9.28515625" style="2"/>
  </cols>
  <sheetData>
    <row r="1" spans="1:44" ht="19.149999999999999" customHeight="1"/>
    <row r="2" spans="1:44" s="25" customFormat="1" ht="27" customHeight="1">
      <c r="A2" s="797" t="s">
        <v>305</v>
      </c>
      <c r="B2" s="797"/>
      <c r="C2" s="797"/>
      <c r="D2" s="797"/>
      <c r="E2" s="797"/>
      <c r="F2" s="797"/>
      <c r="G2" s="797"/>
      <c r="H2" s="797"/>
      <c r="I2" s="797"/>
      <c r="J2" s="797"/>
      <c r="K2" s="797"/>
      <c r="L2" s="797"/>
      <c r="M2" s="797"/>
      <c r="N2" s="797"/>
      <c r="O2" s="797"/>
      <c r="P2" s="797"/>
    </row>
    <row r="3" spans="1:44" s="260" customFormat="1" ht="15" customHeight="1">
      <c r="A3" s="689" t="s">
        <v>304</v>
      </c>
      <c r="B3" s="689"/>
      <c r="C3" s="689"/>
      <c r="D3" s="689"/>
      <c r="E3" s="689"/>
      <c r="F3" s="689"/>
      <c r="G3" s="689"/>
      <c r="H3" s="689"/>
      <c r="I3" s="689"/>
      <c r="J3" s="138"/>
      <c r="K3" s="138"/>
      <c r="L3" s="138"/>
      <c r="M3" s="138"/>
      <c r="N3" s="790" t="s">
        <v>906</v>
      </c>
      <c r="O3" s="790"/>
      <c r="P3" s="790"/>
    </row>
    <row r="4" spans="1:44" ht="26.25" customHeight="1">
      <c r="A4" s="798" t="s">
        <v>383</v>
      </c>
      <c r="B4" s="793" t="s">
        <v>381</v>
      </c>
      <c r="C4" s="800" t="s">
        <v>385</v>
      </c>
      <c r="D4" s="800"/>
      <c r="E4" s="800"/>
      <c r="F4" s="800"/>
      <c r="G4" s="800"/>
      <c r="H4" s="800"/>
      <c r="I4" s="800"/>
      <c r="J4" s="800"/>
      <c r="K4" s="800"/>
      <c r="L4" s="800"/>
      <c r="M4" s="800"/>
      <c r="N4" s="801"/>
      <c r="O4" s="801"/>
      <c r="P4" s="739" t="s">
        <v>400</v>
      </c>
    </row>
    <row r="5" spans="1:44" ht="28.5" customHeight="1">
      <c r="A5" s="798"/>
      <c r="B5" s="803"/>
      <c r="C5" s="802" t="s">
        <v>386</v>
      </c>
      <c r="D5" s="802"/>
      <c r="E5" s="802"/>
      <c r="F5" s="802"/>
      <c r="G5" s="802"/>
      <c r="H5" s="802"/>
      <c r="I5" s="802"/>
      <c r="J5" s="802"/>
      <c r="K5" s="802"/>
      <c r="L5" s="802"/>
      <c r="M5" s="802"/>
      <c r="N5" s="802"/>
      <c r="O5" s="802"/>
      <c r="P5" s="799"/>
    </row>
    <row r="6" spans="1:44" ht="26.25" customHeight="1">
      <c r="A6" s="798"/>
      <c r="B6" s="803"/>
      <c r="C6" s="547" t="s">
        <v>70</v>
      </c>
      <c r="D6" s="547" t="s">
        <v>71</v>
      </c>
      <c r="E6" s="547" t="s">
        <v>147</v>
      </c>
      <c r="F6" s="547" t="s">
        <v>148</v>
      </c>
      <c r="G6" s="547" t="s">
        <v>149</v>
      </c>
      <c r="H6" s="547" t="s">
        <v>150</v>
      </c>
      <c r="I6" s="547" t="s">
        <v>151</v>
      </c>
      <c r="J6" s="547" t="s">
        <v>45</v>
      </c>
      <c r="K6" s="547" t="s">
        <v>72</v>
      </c>
      <c r="L6" s="547" t="s">
        <v>73</v>
      </c>
      <c r="M6" s="547" t="s">
        <v>74</v>
      </c>
      <c r="N6" s="547" t="s">
        <v>141</v>
      </c>
      <c r="O6" s="547" t="s">
        <v>115</v>
      </c>
      <c r="P6" s="799"/>
    </row>
    <row r="7" spans="1:44" ht="23.25" customHeight="1">
      <c r="A7" s="798"/>
      <c r="B7" s="803"/>
      <c r="C7" s="548" t="s">
        <v>387</v>
      </c>
      <c r="D7" s="548" t="s">
        <v>388</v>
      </c>
      <c r="E7" s="548" t="s">
        <v>389</v>
      </c>
      <c r="F7" s="548" t="s">
        <v>390</v>
      </c>
      <c r="G7" s="548" t="s">
        <v>391</v>
      </c>
      <c r="H7" s="548" t="s">
        <v>392</v>
      </c>
      <c r="I7" s="548" t="s">
        <v>393</v>
      </c>
      <c r="J7" s="548" t="s">
        <v>394</v>
      </c>
      <c r="K7" s="548" t="s">
        <v>395</v>
      </c>
      <c r="L7" s="548" t="s">
        <v>396</v>
      </c>
      <c r="M7" s="548" t="s">
        <v>397</v>
      </c>
      <c r="N7" s="548" t="s">
        <v>398</v>
      </c>
      <c r="O7" s="548" t="s">
        <v>399</v>
      </c>
      <c r="P7" s="799"/>
    </row>
    <row r="8" spans="1:44" ht="25.5" customHeight="1">
      <c r="A8" s="529" t="s">
        <v>30</v>
      </c>
      <c r="B8" s="621" t="s">
        <v>302</v>
      </c>
      <c r="C8" s="549">
        <v>7870</v>
      </c>
      <c r="D8" s="550">
        <v>5410</v>
      </c>
      <c r="E8" s="550">
        <v>2425</v>
      </c>
      <c r="F8" s="550">
        <v>955</v>
      </c>
      <c r="G8" s="550">
        <v>1164</v>
      </c>
      <c r="H8" s="550">
        <v>410</v>
      </c>
      <c r="I8" s="550">
        <v>339</v>
      </c>
      <c r="J8" s="550">
        <v>204</v>
      </c>
      <c r="K8" s="550">
        <v>115</v>
      </c>
      <c r="L8" s="550">
        <v>19</v>
      </c>
      <c r="M8" s="550">
        <v>4</v>
      </c>
      <c r="N8" s="550">
        <v>1</v>
      </c>
      <c r="O8" s="550">
        <v>0</v>
      </c>
      <c r="P8" s="551">
        <v>18916</v>
      </c>
      <c r="AE8" s="635"/>
      <c r="AF8" s="635"/>
      <c r="AG8" s="635"/>
      <c r="AH8" s="635"/>
      <c r="AI8" s="635"/>
      <c r="AJ8" s="635"/>
      <c r="AK8" s="635"/>
      <c r="AL8" s="635"/>
      <c r="AM8" s="635"/>
      <c r="AN8" s="635"/>
      <c r="AO8" s="635"/>
      <c r="AP8" s="635"/>
      <c r="AQ8" s="635"/>
      <c r="AR8" s="635"/>
    </row>
    <row r="9" spans="1:44" ht="15.75" customHeight="1">
      <c r="A9" s="552" t="s">
        <v>32</v>
      </c>
      <c r="B9" s="622" t="s">
        <v>214</v>
      </c>
      <c r="C9" s="549">
        <v>1184</v>
      </c>
      <c r="D9" s="550">
        <v>798</v>
      </c>
      <c r="E9" s="550">
        <v>490</v>
      </c>
      <c r="F9" s="550">
        <v>204</v>
      </c>
      <c r="G9" s="550">
        <v>198</v>
      </c>
      <c r="H9" s="550">
        <v>60</v>
      </c>
      <c r="I9" s="550">
        <v>66</v>
      </c>
      <c r="J9" s="550">
        <v>152</v>
      </c>
      <c r="K9" s="550">
        <v>97</v>
      </c>
      <c r="L9" s="550">
        <v>4</v>
      </c>
      <c r="M9" s="550">
        <v>1</v>
      </c>
      <c r="N9" s="550">
        <v>0</v>
      </c>
      <c r="O9" s="550">
        <v>0</v>
      </c>
      <c r="P9" s="551">
        <v>3254</v>
      </c>
      <c r="AE9" s="635"/>
      <c r="AF9" s="635"/>
      <c r="AG9" s="635"/>
      <c r="AH9" s="635"/>
      <c r="AI9" s="635"/>
      <c r="AJ9" s="635"/>
      <c r="AK9" s="635"/>
      <c r="AL9" s="635"/>
      <c r="AM9" s="635"/>
      <c r="AN9" s="635"/>
      <c r="AO9" s="635"/>
      <c r="AP9" s="635"/>
      <c r="AQ9" s="635"/>
      <c r="AR9" s="635"/>
    </row>
    <row r="10" spans="1:44" ht="15.75" customHeight="1">
      <c r="A10" s="552" t="s">
        <v>34</v>
      </c>
      <c r="B10" s="622" t="s">
        <v>215</v>
      </c>
      <c r="C10" s="549">
        <v>380</v>
      </c>
      <c r="D10" s="550">
        <v>428</v>
      </c>
      <c r="E10" s="550">
        <v>266</v>
      </c>
      <c r="F10" s="550">
        <v>83</v>
      </c>
      <c r="G10" s="550">
        <v>174</v>
      </c>
      <c r="H10" s="550">
        <v>116</v>
      </c>
      <c r="I10" s="550">
        <v>57</v>
      </c>
      <c r="J10" s="550">
        <v>25</v>
      </c>
      <c r="K10" s="550">
        <v>13</v>
      </c>
      <c r="L10" s="550">
        <v>1</v>
      </c>
      <c r="M10" s="550">
        <v>0</v>
      </c>
      <c r="N10" s="550">
        <v>0</v>
      </c>
      <c r="O10" s="550">
        <v>0</v>
      </c>
      <c r="P10" s="551">
        <v>1543</v>
      </c>
      <c r="AE10" s="635"/>
      <c r="AF10" s="635"/>
      <c r="AG10" s="635"/>
      <c r="AH10" s="635"/>
      <c r="AI10" s="635"/>
      <c r="AJ10" s="635"/>
      <c r="AK10" s="635"/>
      <c r="AL10" s="635"/>
      <c r="AM10" s="635"/>
      <c r="AN10" s="635"/>
      <c r="AO10" s="635"/>
      <c r="AP10" s="635"/>
      <c r="AQ10" s="635"/>
      <c r="AR10" s="635"/>
    </row>
    <row r="11" spans="1:44" s="64" customFormat="1" ht="15.75" customHeight="1">
      <c r="A11" s="552" t="s">
        <v>24</v>
      </c>
      <c r="B11" s="622" t="s">
        <v>216</v>
      </c>
      <c r="C11" s="549">
        <v>65</v>
      </c>
      <c r="D11" s="550">
        <v>73</v>
      </c>
      <c r="E11" s="550">
        <v>44</v>
      </c>
      <c r="F11" s="550">
        <v>25</v>
      </c>
      <c r="G11" s="550">
        <v>56</v>
      </c>
      <c r="H11" s="550">
        <v>38</v>
      </c>
      <c r="I11" s="550">
        <v>35</v>
      </c>
      <c r="J11" s="550">
        <v>47</v>
      </c>
      <c r="K11" s="550">
        <v>39</v>
      </c>
      <c r="L11" s="550">
        <v>17</v>
      </c>
      <c r="M11" s="550">
        <v>2</v>
      </c>
      <c r="N11" s="550">
        <v>5</v>
      </c>
      <c r="O11" s="550">
        <v>10</v>
      </c>
      <c r="P11" s="551">
        <v>456</v>
      </c>
      <c r="AE11" s="635"/>
      <c r="AF11" s="635"/>
      <c r="AG11" s="635"/>
      <c r="AH11" s="635"/>
      <c r="AI11" s="635"/>
      <c r="AJ11" s="635"/>
      <c r="AK11" s="635"/>
      <c r="AL11" s="635"/>
      <c r="AM11" s="635"/>
      <c r="AN11" s="635"/>
      <c r="AO11" s="635"/>
      <c r="AP11" s="635"/>
      <c r="AQ11" s="635"/>
      <c r="AR11" s="635"/>
    </row>
    <row r="12" spans="1:44" ht="15.75" customHeight="1">
      <c r="A12" s="552" t="s">
        <v>26</v>
      </c>
      <c r="B12" s="622" t="s">
        <v>217</v>
      </c>
      <c r="C12" s="549">
        <v>5</v>
      </c>
      <c r="D12" s="550">
        <v>3</v>
      </c>
      <c r="E12" s="550">
        <v>4</v>
      </c>
      <c r="F12" s="550">
        <v>2</v>
      </c>
      <c r="G12" s="550">
        <v>6</v>
      </c>
      <c r="H12" s="550">
        <v>3</v>
      </c>
      <c r="I12" s="550">
        <v>3</v>
      </c>
      <c r="J12" s="550">
        <v>4</v>
      </c>
      <c r="K12" s="550">
        <v>2</v>
      </c>
      <c r="L12" s="550">
        <v>2</v>
      </c>
      <c r="M12" s="550">
        <v>1</v>
      </c>
      <c r="N12" s="550">
        <v>0</v>
      </c>
      <c r="O12" s="550">
        <v>0</v>
      </c>
      <c r="P12" s="551">
        <v>35</v>
      </c>
      <c r="AE12" s="635"/>
      <c r="AF12" s="635"/>
      <c r="AG12" s="635"/>
      <c r="AH12" s="635"/>
      <c r="AI12" s="635"/>
      <c r="AJ12" s="635"/>
      <c r="AK12" s="635"/>
      <c r="AL12" s="635"/>
      <c r="AM12" s="635"/>
      <c r="AN12" s="635"/>
      <c r="AO12" s="635"/>
      <c r="AP12" s="635"/>
      <c r="AQ12" s="635"/>
      <c r="AR12" s="635"/>
    </row>
    <row r="13" spans="1:44" ht="15.75" customHeight="1">
      <c r="A13" s="552" t="s">
        <v>28</v>
      </c>
      <c r="B13" s="622" t="s">
        <v>218</v>
      </c>
      <c r="C13" s="549">
        <v>197</v>
      </c>
      <c r="D13" s="550">
        <v>155</v>
      </c>
      <c r="E13" s="550">
        <v>110</v>
      </c>
      <c r="F13" s="550">
        <v>47</v>
      </c>
      <c r="G13" s="550">
        <v>95</v>
      </c>
      <c r="H13" s="550">
        <v>39</v>
      </c>
      <c r="I13" s="550">
        <v>50</v>
      </c>
      <c r="J13" s="550">
        <v>51</v>
      </c>
      <c r="K13" s="550">
        <v>37</v>
      </c>
      <c r="L13" s="550">
        <v>26</v>
      </c>
      <c r="M13" s="550">
        <v>9</v>
      </c>
      <c r="N13" s="550">
        <v>2</v>
      </c>
      <c r="O13" s="550">
        <v>2</v>
      </c>
      <c r="P13" s="551">
        <v>820</v>
      </c>
      <c r="AE13" s="635"/>
      <c r="AF13" s="635"/>
      <c r="AG13" s="635"/>
      <c r="AH13" s="635"/>
      <c r="AI13" s="635"/>
      <c r="AJ13" s="635"/>
      <c r="AK13" s="635"/>
      <c r="AL13" s="635"/>
      <c r="AM13" s="635"/>
      <c r="AN13" s="635"/>
      <c r="AO13" s="635"/>
      <c r="AP13" s="635"/>
      <c r="AQ13" s="635"/>
      <c r="AR13" s="635"/>
    </row>
    <row r="14" spans="1:44" ht="15.75" customHeight="1">
      <c r="A14" s="552" t="s">
        <v>117</v>
      </c>
      <c r="B14" s="622" t="s">
        <v>219</v>
      </c>
      <c r="C14" s="549">
        <v>1071</v>
      </c>
      <c r="D14" s="550">
        <v>1089</v>
      </c>
      <c r="E14" s="550">
        <v>798</v>
      </c>
      <c r="F14" s="550">
        <v>507</v>
      </c>
      <c r="G14" s="550">
        <v>838</v>
      </c>
      <c r="H14" s="550">
        <v>358</v>
      </c>
      <c r="I14" s="550">
        <v>242</v>
      </c>
      <c r="J14" s="550">
        <v>128</v>
      </c>
      <c r="K14" s="550">
        <v>41</v>
      </c>
      <c r="L14" s="550">
        <v>6</v>
      </c>
      <c r="M14" s="550">
        <v>2</v>
      </c>
      <c r="N14" s="550">
        <v>1</v>
      </c>
      <c r="O14" s="550">
        <v>2</v>
      </c>
      <c r="P14" s="551">
        <v>5083</v>
      </c>
      <c r="AE14" s="635"/>
      <c r="AF14" s="635"/>
      <c r="AG14" s="635"/>
      <c r="AH14" s="635"/>
      <c r="AI14" s="635"/>
      <c r="AJ14" s="635"/>
      <c r="AK14" s="635"/>
      <c r="AL14" s="635"/>
      <c r="AM14" s="635"/>
      <c r="AN14" s="635"/>
      <c r="AO14" s="635"/>
      <c r="AP14" s="635"/>
      <c r="AQ14" s="635"/>
      <c r="AR14" s="635"/>
    </row>
    <row r="15" spans="1:44" ht="15.75" customHeight="1">
      <c r="A15" s="552" t="s">
        <v>119</v>
      </c>
      <c r="B15" s="622" t="s">
        <v>220</v>
      </c>
      <c r="C15" s="549">
        <v>150</v>
      </c>
      <c r="D15" s="550">
        <v>160</v>
      </c>
      <c r="E15" s="550">
        <v>92</v>
      </c>
      <c r="F15" s="550">
        <v>46</v>
      </c>
      <c r="G15" s="550">
        <v>77</v>
      </c>
      <c r="H15" s="550">
        <v>34</v>
      </c>
      <c r="I15" s="550">
        <v>63</v>
      </c>
      <c r="J15" s="550">
        <v>29</v>
      </c>
      <c r="K15" s="550">
        <v>13</v>
      </c>
      <c r="L15" s="550">
        <v>7</v>
      </c>
      <c r="M15" s="550">
        <v>0</v>
      </c>
      <c r="N15" s="550">
        <v>0</v>
      </c>
      <c r="O15" s="550">
        <v>0</v>
      </c>
      <c r="P15" s="551">
        <v>671</v>
      </c>
      <c r="AE15" s="635"/>
      <c r="AF15" s="635"/>
      <c r="AG15" s="635"/>
      <c r="AH15" s="635"/>
      <c r="AI15" s="635"/>
      <c r="AJ15" s="635"/>
      <c r="AK15" s="635"/>
      <c r="AL15" s="635"/>
      <c r="AM15" s="635"/>
      <c r="AN15" s="635"/>
      <c r="AO15" s="635"/>
      <c r="AP15" s="635"/>
      <c r="AQ15" s="635"/>
      <c r="AR15" s="635"/>
    </row>
    <row r="16" spans="1:44" ht="15.75" customHeight="1">
      <c r="A16" s="552">
        <v>10</v>
      </c>
      <c r="B16" s="622" t="s">
        <v>221</v>
      </c>
      <c r="C16" s="549">
        <v>10932</v>
      </c>
      <c r="D16" s="550">
        <v>13271</v>
      </c>
      <c r="E16" s="550">
        <v>9053</v>
      </c>
      <c r="F16" s="550">
        <v>4110</v>
      </c>
      <c r="G16" s="550">
        <v>4479</v>
      </c>
      <c r="H16" s="550">
        <v>1361</v>
      </c>
      <c r="I16" s="550">
        <v>1096</v>
      </c>
      <c r="J16" s="550">
        <v>728</v>
      </c>
      <c r="K16" s="550">
        <v>449</v>
      </c>
      <c r="L16" s="550">
        <v>162</v>
      </c>
      <c r="M16" s="550">
        <v>47</v>
      </c>
      <c r="N16" s="550">
        <v>22</v>
      </c>
      <c r="O16" s="550">
        <v>25</v>
      </c>
      <c r="P16" s="551">
        <v>45735</v>
      </c>
      <c r="AE16" s="635"/>
      <c r="AF16" s="635"/>
      <c r="AG16" s="635"/>
      <c r="AH16" s="635"/>
      <c r="AI16" s="635"/>
      <c r="AJ16" s="635"/>
      <c r="AK16" s="635"/>
      <c r="AL16" s="635"/>
      <c r="AM16" s="635"/>
      <c r="AN16" s="635"/>
      <c r="AO16" s="635"/>
      <c r="AP16" s="635"/>
      <c r="AQ16" s="635"/>
      <c r="AR16" s="635"/>
    </row>
    <row r="17" spans="1:44" ht="15.75" customHeight="1">
      <c r="A17" s="552">
        <v>11</v>
      </c>
      <c r="B17" s="622" t="s">
        <v>222</v>
      </c>
      <c r="C17" s="549">
        <v>117</v>
      </c>
      <c r="D17" s="550">
        <v>125</v>
      </c>
      <c r="E17" s="550">
        <v>86</v>
      </c>
      <c r="F17" s="550">
        <v>61</v>
      </c>
      <c r="G17" s="550">
        <v>127</v>
      </c>
      <c r="H17" s="550">
        <v>48</v>
      </c>
      <c r="I17" s="550">
        <v>67</v>
      </c>
      <c r="J17" s="550">
        <v>53</v>
      </c>
      <c r="K17" s="550">
        <v>31</v>
      </c>
      <c r="L17" s="550">
        <v>8</v>
      </c>
      <c r="M17" s="550">
        <v>0</v>
      </c>
      <c r="N17" s="550">
        <v>0</v>
      </c>
      <c r="O17" s="550">
        <v>0</v>
      </c>
      <c r="P17" s="551">
        <v>723</v>
      </c>
      <c r="AE17" s="635"/>
      <c r="AF17" s="635"/>
      <c r="AG17" s="635"/>
      <c r="AH17" s="635"/>
      <c r="AI17" s="635"/>
      <c r="AJ17" s="635"/>
      <c r="AK17" s="635"/>
      <c r="AL17" s="635"/>
      <c r="AM17" s="635"/>
      <c r="AN17" s="635"/>
      <c r="AO17" s="635"/>
      <c r="AP17" s="635"/>
      <c r="AQ17" s="635"/>
      <c r="AR17" s="635"/>
    </row>
    <row r="18" spans="1:44" ht="15.75" customHeight="1">
      <c r="A18" s="552">
        <v>12</v>
      </c>
      <c r="B18" s="622" t="s">
        <v>223</v>
      </c>
      <c r="C18" s="549">
        <v>16</v>
      </c>
      <c r="D18" s="550">
        <v>18</v>
      </c>
      <c r="E18" s="550">
        <v>20</v>
      </c>
      <c r="F18" s="550">
        <v>7</v>
      </c>
      <c r="G18" s="550">
        <v>15</v>
      </c>
      <c r="H18" s="550">
        <v>7</v>
      </c>
      <c r="I18" s="550">
        <v>9</v>
      </c>
      <c r="J18" s="550">
        <v>6</v>
      </c>
      <c r="K18" s="550">
        <v>10</v>
      </c>
      <c r="L18" s="550">
        <v>3</v>
      </c>
      <c r="M18" s="550">
        <v>0</v>
      </c>
      <c r="N18" s="550">
        <v>2</v>
      </c>
      <c r="O18" s="550">
        <v>1</v>
      </c>
      <c r="P18" s="551">
        <v>114</v>
      </c>
      <c r="AE18" s="635"/>
      <c r="AF18" s="635"/>
      <c r="AG18" s="635"/>
      <c r="AH18" s="635"/>
      <c r="AI18" s="635"/>
      <c r="AJ18" s="635"/>
      <c r="AK18" s="635"/>
      <c r="AL18" s="635"/>
      <c r="AM18" s="635"/>
      <c r="AN18" s="635"/>
      <c r="AO18" s="635"/>
      <c r="AP18" s="635"/>
      <c r="AQ18" s="635"/>
      <c r="AR18" s="635"/>
    </row>
    <row r="19" spans="1:44" s="64" customFormat="1" ht="15.75" customHeight="1">
      <c r="A19" s="552">
        <v>13</v>
      </c>
      <c r="B19" s="622" t="s">
        <v>224</v>
      </c>
      <c r="C19" s="549">
        <v>4418</v>
      </c>
      <c r="D19" s="550">
        <v>4887</v>
      </c>
      <c r="E19" s="550">
        <v>3244</v>
      </c>
      <c r="F19" s="550">
        <v>1480</v>
      </c>
      <c r="G19" s="550">
        <v>2080</v>
      </c>
      <c r="H19" s="550">
        <v>892</v>
      </c>
      <c r="I19" s="550">
        <v>851</v>
      </c>
      <c r="J19" s="550">
        <v>730</v>
      </c>
      <c r="K19" s="550">
        <v>646</v>
      </c>
      <c r="L19" s="550">
        <v>216</v>
      </c>
      <c r="M19" s="550">
        <v>45</v>
      </c>
      <c r="N19" s="550">
        <v>17</v>
      </c>
      <c r="O19" s="550">
        <v>26</v>
      </c>
      <c r="P19" s="551">
        <v>19532</v>
      </c>
      <c r="AE19" s="635"/>
      <c r="AF19" s="635"/>
      <c r="AG19" s="635"/>
      <c r="AH19" s="635"/>
      <c r="AI19" s="635"/>
      <c r="AJ19" s="635"/>
      <c r="AK19" s="635"/>
      <c r="AL19" s="635"/>
      <c r="AM19" s="635"/>
      <c r="AN19" s="635"/>
      <c r="AO19" s="635"/>
      <c r="AP19" s="635"/>
      <c r="AQ19" s="635"/>
      <c r="AR19" s="635"/>
    </row>
    <row r="20" spans="1:44" ht="15.75" customHeight="1">
      <c r="A20" s="552">
        <v>14</v>
      </c>
      <c r="B20" s="622" t="s">
        <v>225</v>
      </c>
      <c r="C20" s="549">
        <v>9166</v>
      </c>
      <c r="D20" s="550">
        <v>10759</v>
      </c>
      <c r="E20" s="550">
        <v>7863</v>
      </c>
      <c r="F20" s="550">
        <v>3615</v>
      </c>
      <c r="G20" s="550">
        <v>4540</v>
      </c>
      <c r="H20" s="550">
        <v>1673</v>
      </c>
      <c r="I20" s="550">
        <v>1538</v>
      </c>
      <c r="J20" s="550">
        <v>1541</v>
      </c>
      <c r="K20" s="550">
        <v>1251</v>
      </c>
      <c r="L20" s="550">
        <v>237</v>
      </c>
      <c r="M20" s="550">
        <v>50</v>
      </c>
      <c r="N20" s="550">
        <v>18</v>
      </c>
      <c r="O20" s="550">
        <v>18</v>
      </c>
      <c r="P20" s="551">
        <v>42269</v>
      </c>
      <c r="AE20" s="635"/>
      <c r="AF20" s="635"/>
      <c r="AG20" s="635"/>
      <c r="AH20" s="635"/>
      <c r="AI20" s="635"/>
      <c r="AJ20" s="635"/>
      <c r="AK20" s="635"/>
      <c r="AL20" s="635"/>
      <c r="AM20" s="635"/>
      <c r="AN20" s="635"/>
      <c r="AO20" s="635"/>
      <c r="AP20" s="635"/>
      <c r="AQ20" s="635"/>
      <c r="AR20" s="635"/>
    </row>
    <row r="21" spans="1:44" ht="15.75" customHeight="1">
      <c r="A21" s="552">
        <v>15</v>
      </c>
      <c r="B21" s="622" t="s">
        <v>226</v>
      </c>
      <c r="C21" s="549">
        <v>1829</v>
      </c>
      <c r="D21" s="550">
        <v>2172</v>
      </c>
      <c r="E21" s="550">
        <v>1405</v>
      </c>
      <c r="F21" s="550">
        <v>641</v>
      </c>
      <c r="G21" s="550">
        <v>833</v>
      </c>
      <c r="H21" s="550">
        <v>276</v>
      </c>
      <c r="I21" s="550">
        <v>287</v>
      </c>
      <c r="J21" s="550">
        <v>145</v>
      </c>
      <c r="K21" s="550">
        <v>76</v>
      </c>
      <c r="L21" s="550">
        <v>22</v>
      </c>
      <c r="M21" s="550">
        <v>4</v>
      </c>
      <c r="N21" s="550">
        <v>1</v>
      </c>
      <c r="O21" s="550">
        <v>2</v>
      </c>
      <c r="P21" s="551">
        <v>7693</v>
      </c>
      <c r="AE21" s="635"/>
      <c r="AF21" s="635"/>
      <c r="AG21" s="635"/>
      <c r="AH21" s="635"/>
      <c r="AI21" s="635"/>
      <c r="AJ21" s="635"/>
      <c r="AK21" s="635"/>
      <c r="AL21" s="635"/>
      <c r="AM21" s="635"/>
      <c r="AN21" s="635"/>
      <c r="AO21" s="635"/>
      <c r="AP21" s="635"/>
      <c r="AQ21" s="635"/>
      <c r="AR21" s="635"/>
    </row>
    <row r="22" spans="1:44" ht="35.25" customHeight="1">
      <c r="A22" s="552">
        <v>16</v>
      </c>
      <c r="B22" s="622" t="s">
        <v>227</v>
      </c>
      <c r="C22" s="549">
        <v>4244</v>
      </c>
      <c r="D22" s="550">
        <v>3574</v>
      </c>
      <c r="E22" s="550">
        <v>1791</v>
      </c>
      <c r="F22" s="550">
        <v>687</v>
      </c>
      <c r="G22" s="550">
        <v>818</v>
      </c>
      <c r="H22" s="550">
        <v>245</v>
      </c>
      <c r="I22" s="550">
        <v>179</v>
      </c>
      <c r="J22" s="550">
        <v>113</v>
      </c>
      <c r="K22" s="550">
        <v>50</v>
      </c>
      <c r="L22" s="550">
        <v>12</v>
      </c>
      <c r="M22" s="550">
        <v>6</v>
      </c>
      <c r="N22" s="550">
        <v>2</v>
      </c>
      <c r="O22" s="550">
        <v>2</v>
      </c>
      <c r="P22" s="551">
        <v>11723</v>
      </c>
      <c r="AE22" s="635"/>
      <c r="AF22" s="635"/>
      <c r="AG22" s="635"/>
      <c r="AH22" s="635"/>
      <c r="AI22" s="635"/>
      <c r="AJ22" s="635"/>
      <c r="AK22" s="635"/>
      <c r="AL22" s="635"/>
      <c r="AM22" s="635"/>
      <c r="AN22" s="635"/>
      <c r="AO22" s="635"/>
      <c r="AP22" s="635"/>
      <c r="AQ22" s="635"/>
      <c r="AR22" s="635"/>
    </row>
    <row r="23" spans="1:44" ht="15.75" customHeight="1">
      <c r="A23" s="552">
        <v>17</v>
      </c>
      <c r="B23" s="622" t="s">
        <v>228</v>
      </c>
      <c r="C23" s="549">
        <v>750</v>
      </c>
      <c r="D23" s="550">
        <v>934</v>
      </c>
      <c r="E23" s="550">
        <v>656</v>
      </c>
      <c r="F23" s="550">
        <v>327</v>
      </c>
      <c r="G23" s="550">
        <v>498</v>
      </c>
      <c r="H23" s="550">
        <v>197</v>
      </c>
      <c r="I23" s="550">
        <v>186</v>
      </c>
      <c r="J23" s="550">
        <v>148</v>
      </c>
      <c r="K23" s="550">
        <v>130</v>
      </c>
      <c r="L23" s="550">
        <v>39</v>
      </c>
      <c r="M23" s="550">
        <v>4</v>
      </c>
      <c r="N23" s="550">
        <v>2</v>
      </c>
      <c r="O23" s="550">
        <v>1</v>
      </c>
      <c r="P23" s="551">
        <v>3872</v>
      </c>
      <c r="AE23" s="635"/>
      <c r="AF23" s="635"/>
      <c r="AG23" s="635"/>
      <c r="AH23" s="635"/>
      <c r="AI23" s="635"/>
      <c r="AJ23" s="635"/>
      <c r="AK23" s="635"/>
      <c r="AL23" s="635"/>
      <c r="AM23" s="635"/>
      <c r="AN23" s="635"/>
      <c r="AO23" s="635"/>
      <c r="AP23" s="635"/>
      <c r="AQ23" s="635"/>
      <c r="AR23" s="635"/>
    </row>
    <row r="24" spans="1:44" ht="15.75" customHeight="1">
      <c r="A24" s="552">
        <v>18</v>
      </c>
      <c r="B24" s="622" t="s">
        <v>229</v>
      </c>
      <c r="C24" s="549">
        <v>2303</v>
      </c>
      <c r="D24" s="550">
        <v>2208</v>
      </c>
      <c r="E24" s="550">
        <v>1186</v>
      </c>
      <c r="F24" s="550">
        <v>410</v>
      </c>
      <c r="G24" s="550">
        <v>498</v>
      </c>
      <c r="H24" s="550">
        <v>161</v>
      </c>
      <c r="I24" s="550">
        <v>137</v>
      </c>
      <c r="J24" s="550">
        <v>80</v>
      </c>
      <c r="K24" s="550">
        <v>43</v>
      </c>
      <c r="L24" s="550">
        <v>11</v>
      </c>
      <c r="M24" s="550">
        <v>0</v>
      </c>
      <c r="N24" s="550">
        <v>0</v>
      </c>
      <c r="O24" s="550">
        <v>0</v>
      </c>
      <c r="P24" s="551">
        <v>7037</v>
      </c>
      <c r="AE24" s="635"/>
      <c r="AF24" s="635"/>
      <c r="AG24" s="635"/>
      <c r="AH24" s="635"/>
      <c r="AI24" s="635"/>
      <c r="AJ24" s="635"/>
      <c r="AK24" s="635"/>
      <c r="AL24" s="635"/>
      <c r="AM24" s="635"/>
      <c r="AN24" s="635"/>
      <c r="AO24" s="635"/>
      <c r="AP24" s="635"/>
      <c r="AQ24" s="635"/>
      <c r="AR24" s="635"/>
    </row>
    <row r="25" spans="1:44" ht="15.75" customHeight="1">
      <c r="A25" s="552">
        <v>19</v>
      </c>
      <c r="B25" s="622" t="s">
        <v>230</v>
      </c>
      <c r="C25" s="549">
        <v>55</v>
      </c>
      <c r="D25" s="550">
        <v>54</v>
      </c>
      <c r="E25" s="550">
        <v>38</v>
      </c>
      <c r="F25" s="550">
        <v>29</v>
      </c>
      <c r="G25" s="550">
        <v>48</v>
      </c>
      <c r="H25" s="550">
        <v>18</v>
      </c>
      <c r="I25" s="550">
        <v>15</v>
      </c>
      <c r="J25" s="550">
        <v>13</v>
      </c>
      <c r="K25" s="550">
        <v>4</v>
      </c>
      <c r="L25" s="550">
        <v>1</v>
      </c>
      <c r="M25" s="550">
        <v>0</v>
      </c>
      <c r="N25" s="550">
        <v>1</v>
      </c>
      <c r="O25" s="550">
        <v>3</v>
      </c>
      <c r="P25" s="551">
        <v>279</v>
      </c>
      <c r="AE25" s="635"/>
      <c r="AF25" s="635"/>
      <c r="AG25" s="635"/>
      <c r="AH25" s="635"/>
      <c r="AI25" s="635"/>
      <c r="AJ25" s="635"/>
      <c r="AK25" s="635"/>
      <c r="AL25" s="635"/>
      <c r="AM25" s="635"/>
      <c r="AN25" s="635"/>
      <c r="AO25" s="635"/>
      <c r="AP25" s="635"/>
      <c r="AQ25" s="635"/>
      <c r="AR25" s="635"/>
    </row>
    <row r="26" spans="1:44" ht="15.75" customHeight="1">
      <c r="A26" s="552">
        <v>20</v>
      </c>
      <c r="B26" s="622" t="s">
        <v>231</v>
      </c>
      <c r="C26" s="549">
        <v>1600</v>
      </c>
      <c r="D26" s="550">
        <v>1736</v>
      </c>
      <c r="E26" s="550">
        <v>1183</v>
      </c>
      <c r="F26" s="550">
        <v>558</v>
      </c>
      <c r="G26" s="550">
        <v>763</v>
      </c>
      <c r="H26" s="550">
        <v>291</v>
      </c>
      <c r="I26" s="550">
        <v>301</v>
      </c>
      <c r="J26" s="550">
        <v>197</v>
      </c>
      <c r="K26" s="550">
        <v>152</v>
      </c>
      <c r="L26" s="550">
        <v>44</v>
      </c>
      <c r="M26" s="550">
        <v>7</v>
      </c>
      <c r="N26" s="550">
        <v>3</v>
      </c>
      <c r="O26" s="550">
        <v>5</v>
      </c>
      <c r="P26" s="551">
        <v>6840</v>
      </c>
      <c r="AE26" s="635"/>
      <c r="AF26" s="635"/>
      <c r="AG26" s="635"/>
      <c r="AH26" s="635"/>
      <c r="AI26" s="635"/>
      <c r="AJ26" s="635"/>
      <c r="AK26" s="635"/>
      <c r="AL26" s="635"/>
      <c r="AM26" s="635"/>
      <c r="AN26" s="635"/>
      <c r="AO26" s="635"/>
      <c r="AP26" s="635"/>
      <c r="AQ26" s="635"/>
      <c r="AR26" s="635"/>
    </row>
    <row r="27" spans="1:44" ht="23.25" customHeight="1">
      <c r="A27" s="552">
        <v>21</v>
      </c>
      <c r="B27" s="622" t="s">
        <v>232</v>
      </c>
      <c r="C27" s="549">
        <v>167</v>
      </c>
      <c r="D27" s="550">
        <v>154</v>
      </c>
      <c r="E27" s="550">
        <v>105</v>
      </c>
      <c r="F27" s="550">
        <v>59</v>
      </c>
      <c r="G27" s="550">
        <v>78</v>
      </c>
      <c r="H27" s="550">
        <v>51</v>
      </c>
      <c r="I27" s="550">
        <v>77</v>
      </c>
      <c r="J27" s="550">
        <v>45</v>
      </c>
      <c r="K27" s="550">
        <v>45</v>
      </c>
      <c r="L27" s="550">
        <v>22</v>
      </c>
      <c r="M27" s="550">
        <v>10</v>
      </c>
      <c r="N27" s="550">
        <v>5</v>
      </c>
      <c r="O27" s="550">
        <v>4</v>
      </c>
      <c r="P27" s="551">
        <v>822</v>
      </c>
      <c r="AE27" s="635"/>
      <c r="AF27" s="635"/>
      <c r="AG27" s="635"/>
      <c r="AH27" s="635"/>
      <c r="AI27" s="635"/>
      <c r="AJ27" s="635"/>
      <c r="AK27" s="635"/>
      <c r="AL27" s="635"/>
      <c r="AM27" s="635"/>
      <c r="AN27" s="635"/>
      <c r="AO27" s="635"/>
      <c r="AP27" s="635"/>
      <c r="AQ27" s="635"/>
      <c r="AR27" s="635"/>
    </row>
    <row r="28" spans="1:44" ht="15.75" customHeight="1">
      <c r="A28" s="552">
        <v>22</v>
      </c>
      <c r="B28" s="622" t="s">
        <v>233</v>
      </c>
      <c r="C28" s="549">
        <v>3533</v>
      </c>
      <c r="D28" s="550">
        <v>4013</v>
      </c>
      <c r="E28" s="550">
        <v>2570</v>
      </c>
      <c r="F28" s="550">
        <v>1216</v>
      </c>
      <c r="G28" s="550">
        <v>1622</v>
      </c>
      <c r="H28" s="550">
        <v>671</v>
      </c>
      <c r="I28" s="550">
        <v>607</v>
      </c>
      <c r="J28" s="550">
        <v>486</v>
      </c>
      <c r="K28" s="550">
        <v>314</v>
      </c>
      <c r="L28" s="550">
        <v>101</v>
      </c>
      <c r="M28" s="550">
        <v>18</v>
      </c>
      <c r="N28" s="550">
        <v>5</v>
      </c>
      <c r="O28" s="550">
        <v>15</v>
      </c>
      <c r="P28" s="551">
        <v>15171</v>
      </c>
      <c r="AE28" s="635"/>
      <c r="AF28" s="635"/>
      <c r="AG28" s="635"/>
      <c r="AH28" s="635"/>
      <c r="AI28" s="635"/>
      <c r="AJ28" s="635"/>
      <c r="AK28" s="635"/>
      <c r="AL28" s="635"/>
      <c r="AM28" s="635"/>
      <c r="AN28" s="635"/>
      <c r="AO28" s="635"/>
      <c r="AP28" s="635"/>
      <c r="AQ28" s="635"/>
      <c r="AR28" s="635"/>
    </row>
    <row r="29" spans="1:44" ht="15.75" customHeight="1">
      <c r="A29" s="552">
        <v>23</v>
      </c>
      <c r="B29" s="622" t="s">
        <v>234</v>
      </c>
      <c r="C29" s="549">
        <v>3804</v>
      </c>
      <c r="D29" s="550">
        <v>3894</v>
      </c>
      <c r="E29" s="550">
        <v>2257</v>
      </c>
      <c r="F29" s="550">
        <v>1047</v>
      </c>
      <c r="G29" s="550">
        <v>1793</v>
      </c>
      <c r="H29" s="550">
        <v>819</v>
      </c>
      <c r="I29" s="550">
        <v>742</v>
      </c>
      <c r="J29" s="550">
        <v>459</v>
      </c>
      <c r="K29" s="550">
        <v>267</v>
      </c>
      <c r="L29" s="550">
        <v>74</v>
      </c>
      <c r="M29" s="550">
        <v>25</v>
      </c>
      <c r="N29" s="550">
        <v>8</v>
      </c>
      <c r="O29" s="550">
        <v>10</v>
      </c>
      <c r="P29" s="551">
        <v>15199</v>
      </c>
      <c r="AE29" s="635"/>
      <c r="AF29" s="635"/>
      <c r="AG29" s="635"/>
      <c r="AH29" s="635"/>
      <c r="AI29" s="635"/>
      <c r="AJ29" s="635"/>
      <c r="AK29" s="635"/>
      <c r="AL29" s="635"/>
      <c r="AM29" s="635"/>
      <c r="AN29" s="635"/>
      <c r="AO29" s="635"/>
      <c r="AP29" s="635"/>
      <c r="AQ29" s="635"/>
      <c r="AR29" s="635"/>
    </row>
    <row r="30" spans="1:44" ht="15.75" customHeight="1">
      <c r="A30" s="552">
        <v>24</v>
      </c>
      <c r="B30" s="622" t="s">
        <v>235</v>
      </c>
      <c r="C30" s="549">
        <v>1766</v>
      </c>
      <c r="D30" s="550">
        <v>1772</v>
      </c>
      <c r="E30" s="550">
        <v>1114</v>
      </c>
      <c r="F30" s="550">
        <v>544</v>
      </c>
      <c r="G30" s="550">
        <v>776</v>
      </c>
      <c r="H30" s="550">
        <v>339</v>
      </c>
      <c r="I30" s="550">
        <v>303</v>
      </c>
      <c r="J30" s="550">
        <v>255</v>
      </c>
      <c r="K30" s="550">
        <v>207</v>
      </c>
      <c r="L30" s="550">
        <v>65</v>
      </c>
      <c r="M30" s="550">
        <v>33</v>
      </c>
      <c r="N30" s="550">
        <v>10</v>
      </c>
      <c r="O30" s="550">
        <v>20</v>
      </c>
      <c r="P30" s="551">
        <v>7204</v>
      </c>
      <c r="AE30" s="635"/>
      <c r="AF30" s="635"/>
      <c r="AG30" s="635"/>
      <c r="AH30" s="635"/>
      <c r="AI30" s="635"/>
      <c r="AJ30" s="635"/>
      <c r="AK30" s="635"/>
      <c r="AL30" s="635"/>
      <c r="AM30" s="635"/>
      <c r="AN30" s="635"/>
      <c r="AO30" s="635"/>
      <c r="AP30" s="635"/>
      <c r="AQ30" s="635"/>
      <c r="AR30" s="635"/>
    </row>
    <row r="31" spans="1:44" ht="24" customHeight="1">
      <c r="A31" s="552">
        <v>25</v>
      </c>
      <c r="B31" s="622" t="s">
        <v>236</v>
      </c>
      <c r="C31" s="549">
        <v>10828</v>
      </c>
      <c r="D31" s="550">
        <v>11220</v>
      </c>
      <c r="E31" s="550">
        <v>6601</v>
      </c>
      <c r="F31" s="550">
        <v>2921</v>
      </c>
      <c r="G31" s="550">
        <v>3806</v>
      </c>
      <c r="H31" s="550">
        <v>1380</v>
      </c>
      <c r="I31" s="550">
        <v>1186</v>
      </c>
      <c r="J31" s="550">
        <v>764</v>
      </c>
      <c r="K31" s="550">
        <v>470</v>
      </c>
      <c r="L31" s="550">
        <v>137</v>
      </c>
      <c r="M31" s="550">
        <v>24</v>
      </c>
      <c r="N31" s="550">
        <v>9</v>
      </c>
      <c r="O31" s="550">
        <v>16</v>
      </c>
      <c r="P31" s="551">
        <v>39362</v>
      </c>
      <c r="AE31" s="635"/>
      <c r="AF31" s="635"/>
      <c r="AG31" s="635"/>
      <c r="AH31" s="635"/>
      <c r="AI31" s="635"/>
      <c r="AJ31" s="635"/>
      <c r="AK31" s="635"/>
      <c r="AL31" s="635"/>
      <c r="AM31" s="635"/>
      <c r="AN31" s="635"/>
      <c r="AO31" s="635"/>
      <c r="AP31" s="635"/>
      <c r="AQ31" s="635"/>
      <c r="AR31" s="635"/>
    </row>
    <row r="32" spans="1:44" ht="15.75" customHeight="1">
      <c r="A32" s="552">
        <v>26</v>
      </c>
      <c r="B32" s="622" t="s">
        <v>237</v>
      </c>
      <c r="C32" s="549">
        <v>633</v>
      </c>
      <c r="D32" s="550">
        <v>732</v>
      </c>
      <c r="E32" s="550">
        <v>439</v>
      </c>
      <c r="F32" s="550">
        <v>199</v>
      </c>
      <c r="G32" s="550">
        <v>313</v>
      </c>
      <c r="H32" s="550">
        <v>119</v>
      </c>
      <c r="I32" s="550">
        <v>103</v>
      </c>
      <c r="J32" s="550">
        <v>88</v>
      </c>
      <c r="K32" s="550">
        <v>73</v>
      </c>
      <c r="L32" s="550">
        <v>15</v>
      </c>
      <c r="M32" s="550">
        <v>8</v>
      </c>
      <c r="N32" s="550">
        <v>4</v>
      </c>
      <c r="O32" s="550">
        <v>5</v>
      </c>
      <c r="P32" s="551">
        <v>2731</v>
      </c>
      <c r="AE32" s="635"/>
      <c r="AF32" s="635"/>
      <c r="AG32" s="635"/>
      <c r="AH32" s="635"/>
      <c r="AI32" s="635"/>
      <c r="AJ32" s="635"/>
      <c r="AK32" s="635"/>
      <c r="AL32" s="635"/>
      <c r="AM32" s="635"/>
      <c r="AN32" s="635"/>
      <c r="AO32" s="635"/>
      <c r="AP32" s="635"/>
      <c r="AQ32" s="635"/>
      <c r="AR32" s="635"/>
    </row>
    <row r="33" spans="1:44" ht="15.75" customHeight="1">
      <c r="A33" s="552">
        <v>27</v>
      </c>
      <c r="B33" s="622" t="s">
        <v>238</v>
      </c>
      <c r="C33" s="549">
        <v>2144</v>
      </c>
      <c r="D33" s="550">
        <v>2062</v>
      </c>
      <c r="E33" s="550">
        <v>1275</v>
      </c>
      <c r="F33" s="550">
        <v>657</v>
      </c>
      <c r="G33" s="550">
        <v>884</v>
      </c>
      <c r="H33" s="550">
        <v>352</v>
      </c>
      <c r="I33" s="550">
        <v>344</v>
      </c>
      <c r="J33" s="550">
        <v>249</v>
      </c>
      <c r="K33" s="550">
        <v>209</v>
      </c>
      <c r="L33" s="550">
        <v>69</v>
      </c>
      <c r="M33" s="550">
        <v>29</v>
      </c>
      <c r="N33" s="550">
        <v>8</v>
      </c>
      <c r="O33" s="550">
        <v>21</v>
      </c>
      <c r="P33" s="551">
        <v>8303</v>
      </c>
      <c r="AE33" s="635"/>
      <c r="AF33" s="635"/>
      <c r="AG33" s="635"/>
      <c r="AH33" s="635"/>
      <c r="AI33" s="635"/>
      <c r="AJ33" s="635"/>
      <c r="AK33" s="635"/>
      <c r="AL33" s="635"/>
      <c r="AM33" s="635"/>
      <c r="AN33" s="635"/>
      <c r="AO33" s="635"/>
      <c r="AP33" s="635"/>
      <c r="AQ33" s="635"/>
      <c r="AR33" s="635"/>
    </row>
    <row r="34" spans="1:44" ht="24" customHeight="1">
      <c r="A34" s="552">
        <v>28</v>
      </c>
      <c r="B34" s="622" t="s">
        <v>239</v>
      </c>
      <c r="C34" s="549">
        <v>3548</v>
      </c>
      <c r="D34" s="550">
        <v>4149</v>
      </c>
      <c r="E34" s="550">
        <v>3012</v>
      </c>
      <c r="F34" s="550">
        <v>1442</v>
      </c>
      <c r="G34" s="550">
        <v>2133</v>
      </c>
      <c r="H34" s="550">
        <v>850</v>
      </c>
      <c r="I34" s="550">
        <v>748</v>
      </c>
      <c r="J34" s="550">
        <v>454</v>
      </c>
      <c r="K34" s="550">
        <v>265</v>
      </c>
      <c r="L34" s="550">
        <v>46</v>
      </c>
      <c r="M34" s="550">
        <v>12</v>
      </c>
      <c r="N34" s="550">
        <v>3</v>
      </c>
      <c r="O34" s="550">
        <v>8</v>
      </c>
      <c r="P34" s="551">
        <v>16670</v>
      </c>
      <c r="AE34" s="635"/>
      <c r="AF34" s="635"/>
      <c r="AG34" s="635"/>
      <c r="AH34" s="635"/>
      <c r="AI34" s="635"/>
      <c r="AJ34" s="635"/>
      <c r="AK34" s="635"/>
      <c r="AL34" s="635"/>
      <c r="AM34" s="635"/>
      <c r="AN34" s="635"/>
      <c r="AO34" s="635"/>
      <c r="AP34" s="635"/>
      <c r="AQ34" s="635"/>
      <c r="AR34" s="635"/>
    </row>
    <row r="35" spans="1:44" ht="20.25" customHeight="1">
      <c r="A35" s="552">
        <v>29</v>
      </c>
      <c r="B35" s="622" t="s">
        <v>240</v>
      </c>
      <c r="C35" s="549">
        <v>1059</v>
      </c>
      <c r="D35" s="550">
        <v>1109</v>
      </c>
      <c r="E35" s="550">
        <v>819</v>
      </c>
      <c r="F35" s="550">
        <v>357</v>
      </c>
      <c r="G35" s="550">
        <v>575</v>
      </c>
      <c r="H35" s="550">
        <v>265</v>
      </c>
      <c r="I35" s="550">
        <v>326</v>
      </c>
      <c r="J35" s="550">
        <v>273</v>
      </c>
      <c r="K35" s="550">
        <v>284</v>
      </c>
      <c r="L35" s="550">
        <v>115</v>
      </c>
      <c r="M35" s="550">
        <v>40</v>
      </c>
      <c r="N35" s="550">
        <v>17</v>
      </c>
      <c r="O35" s="550">
        <v>31</v>
      </c>
      <c r="P35" s="551">
        <v>5270</v>
      </c>
      <c r="AE35" s="635"/>
      <c r="AF35" s="635"/>
      <c r="AG35" s="635"/>
      <c r="AH35" s="635"/>
      <c r="AI35" s="635"/>
      <c r="AJ35" s="635"/>
      <c r="AK35" s="635"/>
      <c r="AL35" s="635"/>
      <c r="AM35" s="635"/>
      <c r="AN35" s="635"/>
      <c r="AO35" s="635"/>
      <c r="AP35" s="635"/>
      <c r="AQ35" s="635"/>
      <c r="AR35" s="635"/>
    </row>
    <row r="36" spans="1:44" ht="15.75" customHeight="1">
      <c r="A36" s="552">
        <v>30</v>
      </c>
      <c r="B36" s="622" t="s">
        <v>241</v>
      </c>
      <c r="C36" s="549">
        <v>406</v>
      </c>
      <c r="D36" s="550">
        <v>426</v>
      </c>
      <c r="E36" s="550">
        <v>290</v>
      </c>
      <c r="F36" s="550">
        <v>130</v>
      </c>
      <c r="G36" s="550">
        <v>218</v>
      </c>
      <c r="H36" s="550">
        <v>96</v>
      </c>
      <c r="I36" s="550">
        <v>118</v>
      </c>
      <c r="J36" s="550">
        <v>97</v>
      </c>
      <c r="K36" s="550">
        <v>75</v>
      </c>
      <c r="L36" s="550">
        <v>26</v>
      </c>
      <c r="M36" s="550">
        <v>9</v>
      </c>
      <c r="N36" s="550">
        <v>7</v>
      </c>
      <c r="O36" s="550">
        <v>13</v>
      </c>
      <c r="P36" s="551">
        <v>1911</v>
      </c>
      <c r="AE36" s="635"/>
      <c r="AF36" s="635"/>
      <c r="AG36" s="635"/>
      <c r="AH36" s="635"/>
      <c r="AI36" s="635"/>
      <c r="AJ36" s="635"/>
      <c r="AK36" s="635"/>
      <c r="AL36" s="635"/>
      <c r="AM36" s="635"/>
      <c r="AN36" s="635"/>
      <c r="AO36" s="635"/>
      <c r="AP36" s="635"/>
      <c r="AQ36" s="635"/>
      <c r="AR36" s="635"/>
    </row>
    <row r="37" spans="1:44" ht="15.75" customHeight="1">
      <c r="A37" s="552">
        <v>31</v>
      </c>
      <c r="B37" s="622" t="s">
        <v>242</v>
      </c>
      <c r="C37" s="549">
        <v>8848</v>
      </c>
      <c r="D37" s="550">
        <v>8027</v>
      </c>
      <c r="E37" s="550">
        <v>4133</v>
      </c>
      <c r="F37" s="550">
        <v>1511</v>
      </c>
      <c r="G37" s="550">
        <v>1845</v>
      </c>
      <c r="H37" s="550">
        <v>735</v>
      </c>
      <c r="I37" s="550">
        <v>571</v>
      </c>
      <c r="J37" s="550">
        <v>359</v>
      </c>
      <c r="K37" s="550">
        <v>148</v>
      </c>
      <c r="L37" s="550">
        <v>31</v>
      </c>
      <c r="M37" s="550">
        <v>8</v>
      </c>
      <c r="N37" s="550">
        <v>3</v>
      </c>
      <c r="O37" s="550">
        <v>4</v>
      </c>
      <c r="P37" s="551">
        <v>26223</v>
      </c>
      <c r="AE37" s="635"/>
      <c r="AF37" s="635"/>
      <c r="AG37" s="635"/>
      <c r="AH37" s="635"/>
      <c r="AI37" s="635"/>
      <c r="AJ37" s="635"/>
      <c r="AK37" s="635"/>
      <c r="AL37" s="635"/>
      <c r="AM37" s="635"/>
      <c r="AN37" s="635"/>
      <c r="AO37" s="635"/>
      <c r="AP37" s="635"/>
      <c r="AQ37" s="635"/>
      <c r="AR37" s="635"/>
    </row>
    <row r="38" spans="1:44" ht="15.75" customHeight="1">
      <c r="A38" s="552">
        <v>32</v>
      </c>
      <c r="B38" s="622" t="s">
        <v>243</v>
      </c>
      <c r="C38" s="549">
        <v>2293</v>
      </c>
      <c r="D38" s="550">
        <v>2740</v>
      </c>
      <c r="E38" s="550">
        <v>1837</v>
      </c>
      <c r="F38" s="550">
        <v>834</v>
      </c>
      <c r="G38" s="550">
        <v>972</v>
      </c>
      <c r="H38" s="550">
        <v>347</v>
      </c>
      <c r="I38" s="550">
        <v>283</v>
      </c>
      <c r="J38" s="550">
        <v>142</v>
      </c>
      <c r="K38" s="550">
        <v>77</v>
      </c>
      <c r="L38" s="550">
        <v>18</v>
      </c>
      <c r="M38" s="550">
        <v>1</v>
      </c>
      <c r="N38" s="550">
        <v>3</v>
      </c>
      <c r="O38" s="550">
        <v>2</v>
      </c>
      <c r="P38" s="551">
        <v>9549</v>
      </c>
      <c r="AE38" s="635"/>
      <c r="AF38" s="635"/>
      <c r="AG38" s="635"/>
      <c r="AH38" s="635"/>
      <c r="AI38" s="635"/>
      <c r="AJ38" s="635"/>
      <c r="AK38" s="635"/>
      <c r="AL38" s="635"/>
      <c r="AM38" s="635"/>
      <c r="AN38" s="635"/>
      <c r="AO38" s="635"/>
      <c r="AP38" s="635"/>
      <c r="AQ38" s="635"/>
      <c r="AR38" s="635"/>
    </row>
    <row r="39" spans="1:44" ht="15.75" customHeight="1">
      <c r="A39" s="552">
        <v>33</v>
      </c>
      <c r="B39" s="622" t="s">
        <v>244</v>
      </c>
      <c r="C39" s="549">
        <v>6505</v>
      </c>
      <c r="D39" s="550">
        <v>6822</v>
      </c>
      <c r="E39" s="550">
        <v>3917</v>
      </c>
      <c r="F39" s="550">
        <v>1541</v>
      </c>
      <c r="G39" s="550">
        <v>1689</v>
      </c>
      <c r="H39" s="550">
        <v>559</v>
      </c>
      <c r="I39" s="550">
        <v>407</v>
      </c>
      <c r="J39" s="550">
        <v>267</v>
      </c>
      <c r="K39" s="550">
        <v>96</v>
      </c>
      <c r="L39" s="550">
        <v>19</v>
      </c>
      <c r="M39" s="550">
        <v>3</v>
      </c>
      <c r="N39" s="550">
        <v>3</v>
      </c>
      <c r="O39" s="550">
        <v>10</v>
      </c>
      <c r="P39" s="551">
        <v>21838</v>
      </c>
      <c r="AE39" s="635"/>
      <c r="AF39" s="635"/>
      <c r="AG39" s="635"/>
      <c r="AH39" s="635"/>
      <c r="AI39" s="635"/>
      <c r="AJ39" s="635"/>
      <c r="AK39" s="635"/>
      <c r="AL39" s="635"/>
      <c r="AM39" s="635"/>
      <c r="AN39" s="635"/>
      <c r="AO39" s="635"/>
      <c r="AP39" s="635"/>
      <c r="AQ39" s="635"/>
      <c r="AR39" s="635"/>
    </row>
    <row r="40" spans="1:44" s="64" customFormat="1" ht="24.75" customHeight="1">
      <c r="A40" s="552">
        <v>35</v>
      </c>
      <c r="B40" s="622" t="s">
        <v>245</v>
      </c>
      <c r="C40" s="549">
        <v>4336</v>
      </c>
      <c r="D40" s="550">
        <v>1725</v>
      </c>
      <c r="E40" s="550">
        <v>1108</v>
      </c>
      <c r="F40" s="550">
        <v>562</v>
      </c>
      <c r="G40" s="550">
        <v>800</v>
      </c>
      <c r="H40" s="550">
        <v>276</v>
      </c>
      <c r="I40" s="550">
        <v>233</v>
      </c>
      <c r="J40" s="550">
        <v>220</v>
      </c>
      <c r="K40" s="550">
        <v>119</v>
      </c>
      <c r="L40" s="550">
        <v>31</v>
      </c>
      <c r="M40" s="550">
        <v>19</v>
      </c>
      <c r="N40" s="550">
        <v>9</v>
      </c>
      <c r="O40" s="550">
        <v>10</v>
      </c>
      <c r="P40" s="551">
        <v>9448</v>
      </c>
      <c r="AE40" s="635"/>
      <c r="AF40" s="635"/>
      <c r="AG40" s="635"/>
      <c r="AH40" s="635"/>
      <c r="AI40" s="635"/>
      <c r="AJ40" s="635"/>
      <c r="AK40" s="635"/>
      <c r="AL40" s="635"/>
      <c r="AM40" s="635"/>
      <c r="AN40" s="635"/>
      <c r="AO40" s="635"/>
      <c r="AP40" s="635"/>
      <c r="AQ40" s="635"/>
      <c r="AR40" s="635"/>
    </row>
    <row r="41" spans="1:44" ht="15.75" customHeight="1">
      <c r="A41" s="552">
        <v>36</v>
      </c>
      <c r="B41" s="622" t="s">
        <v>246</v>
      </c>
      <c r="C41" s="549">
        <v>153</v>
      </c>
      <c r="D41" s="550">
        <v>137</v>
      </c>
      <c r="E41" s="550">
        <v>99</v>
      </c>
      <c r="F41" s="550">
        <v>40</v>
      </c>
      <c r="G41" s="550">
        <v>76</v>
      </c>
      <c r="H41" s="550">
        <v>22</v>
      </c>
      <c r="I41" s="550">
        <v>24</v>
      </c>
      <c r="J41" s="550">
        <v>22</v>
      </c>
      <c r="K41" s="550">
        <v>17</v>
      </c>
      <c r="L41" s="550">
        <v>6</v>
      </c>
      <c r="M41" s="550">
        <v>0</v>
      </c>
      <c r="N41" s="550">
        <v>1</v>
      </c>
      <c r="O41" s="550">
        <v>0</v>
      </c>
      <c r="P41" s="551">
        <v>597</v>
      </c>
      <c r="AE41" s="635"/>
      <c r="AF41" s="635"/>
      <c r="AG41" s="635"/>
      <c r="AH41" s="635"/>
      <c r="AI41" s="635"/>
      <c r="AJ41" s="635"/>
      <c r="AK41" s="635"/>
      <c r="AL41" s="635"/>
      <c r="AM41" s="635"/>
      <c r="AN41" s="635"/>
      <c r="AO41" s="635"/>
      <c r="AP41" s="635"/>
      <c r="AQ41" s="635"/>
      <c r="AR41" s="635"/>
    </row>
    <row r="42" spans="1:44" s="64" customFormat="1" ht="15.75" customHeight="1">
      <c r="A42" s="552">
        <v>37</v>
      </c>
      <c r="B42" s="622" t="s">
        <v>247</v>
      </c>
      <c r="C42" s="549">
        <v>117</v>
      </c>
      <c r="D42" s="550">
        <v>118</v>
      </c>
      <c r="E42" s="550">
        <v>91</v>
      </c>
      <c r="F42" s="550">
        <v>51</v>
      </c>
      <c r="G42" s="550">
        <v>63</v>
      </c>
      <c r="H42" s="550">
        <v>26</v>
      </c>
      <c r="I42" s="550">
        <v>24</v>
      </c>
      <c r="J42" s="550">
        <v>28</v>
      </c>
      <c r="K42" s="550">
        <v>24</v>
      </c>
      <c r="L42" s="550">
        <v>9</v>
      </c>
      <c r="M42" s="550">
        <v>5</v>
      </c>
      <c r="N42" s="550">
        <v>3</v>
      </c>
      <c r="O42" s="550">
        <v>2</v>
      </c>
      <c r="P42" s="551">
        <v>561</v>
      </c>
      <c r="AE42" s="635"/>
      <c r="AF42" s="635"/>
      <c r="AG42" s="635"/>
      <c r="AH42" s="635"/>
      <c r="AI42" s="635"/>
      <c r="AJ42" s="635"/>
      <c r="AK42" s="635"/>
      <c r="AL42" s="635"/>
      <c r="AM42" s="635"/>
      <c r="AN42" s="635"/>
      <c r="AO42" s="635"/>
      <c r="AP42" s="635"/>
      <c r="AQ42" s="635"/>
      <c r="AR42" s="635"/>
    </row>
    <row r="43" spans="1:44" ht="22.5" customHeight="1">
      <c r="A43" s="552">
        <v>38</v>
      </c>
      <c r="B43" s="622" t="s">
        <v>248</v>
      </c>
      <c r="C43" s="549">
        <v>1119</v>
      </c>
      <c r="D43" s="550">
        <v>1180</v>
      </c>
      <c r="E43" s="550">
        <v>795</v>
      </c>
      <c r="F43" s="550">
        <v>405</v>
      </c>
      <c r="G43" s="550">
        <v>571</v>
      </c>
      <c r="H43" s="550">
        <v>217</v>
      </c>
      <c r="I43" s="550">
        <v>186</v>
      </c>
      <c r="J43" s="550">
        <v>138</v>
      </c>
      <c r="K43" s="550">
        <v>89</v>
      </c>
      <c r="L43" s="550">
        <v>45</v>
      </c>
      <c r="M43" s="550">
        <v>18</v>
      </c>
      <c r="N43" s="550">
        <v>5</v>
      </c>
      <c r="O43" s="550">
        <v>2</v>
      </c>
      <c r="P43" s="551">
        <v>4770</v>
      </c>
      <c r="AE43" s="635"/>
      <c r="AF43" s="635"/>
      <c r="AG43" s="635"/>
      <c r="AH43" s="635"/>
      <c r="AI43" s="635"/>
      <c r="AJ43" s="635"/>
      <c r="AK43" s="635"/>
      <c r="AL43" s="635"/>
      <c r="AM43" s="635"/>
      <c r="AN43" s="635"/>
      <c r="AO43" s="635"/>
      <c r="AP43" s="635"/>
      <c r="AQ43" s="635"/>
      <c r="AR43" s="635"/>
    </row>
    <row r="44" spans="1:44" ht="19.5" customHeight="1">
      <c r="A44" s="552">
        <v>39</v>
      </c>
      <c r="B44" s="622" t="s">
        <v>249</v>
      </c>
      <c r="C44" s="549">
        <v>15</v>
      </c>
      <c r="D44" s="550">
        <v>23</v>
      </c>
      <c r="E44" s="550">
        <v>17</v>
      </c>
      <c r="F44" s="550">
        <v>6</v>
      </c>
      <c r="G44" s="550">
        <v>10</v>
      </c>
      <c r="H44" s="550">
        <v>6</v>
      </c>
      <c r="I44" s="550">
        <v>4</v>
      </c>
      <c r="J44" s="550">
        <v>11</v>
      </c>
      <c r="K44" s="550">
        <v>11</v>
      </c>
      <c r="L44" s="550">
        <v>3</v>
      </c>
      <c r="M44" s="550">
        <v>2</v>
      </c>
      <c r="N44" s="550">
        <v>2</v>
      </c>
      <c r="O44" s="550">
        <v>1</v>
      </c>
      <c r="P44" s="551">
        <v>111</v>
      </c>
      <c r="AE44" s="635"/>
      <c r="AF44" s="635"/>
      <c r="AG44" s="635"/>
      <c r="AH44" s="635"/>
      <c r="AI44" s="635"/>
      <c r="AJ44" s="635"/>
      <c r="AK44" s="635"/>
      <c r="AL44" s="635"/>
      <c r="AM44" s="635"/>
      <c r="AN44" s="635"/>
      <c r="AO44" s="635"/>
      <c r="AP44" s="635"/>
      <c r="AQ44" s="635"/>
      <c r="AR44" s="635"/>
    </row>
    <row r="45" spans="1:44" s="64" customFormat="1" ht="15.75" customHeight="1">
      <c r="A45" s="552">
        <v>41</v>
      </c>
      <c r="B45" s="622" t="s">
        <v>250</v>
      </c>
      <c r="C45" s="549">
        <v>33511</v>
      </c>
      <c r="D45" s="550">
        <v>32420</v>
      </c>
      <c r="E45" s="550">
        <v>22663</v>
      </c>
      <c r="F45" s="550">
        <v>11669</v>
      </c>
      <c r="G45" s="550">
        <v>14248</v>
      </c>
      <c r="H45" s="550">
        <v>4153</v>
      </c>
      <c r="I45" s="550">
        <v>2890</v>
      </c>
      <c r="J45" s="550">
        <v>1570</v>
      </c>
      <c r="K45" s="550">
        <v>718</v>
      </c>
      <c r="L45" s="550">
        <v>206</v>
      </c>
      <c r="M45" s="550">
        <v>53</v>
      </c>
      <c r="N45" s="550">
        <v>24</v>
      </c>
      <c r="O45" s="550">
        <v>27</v>
      </c>
      <c r="P45" s="551">
        <v>124152</v>
      </c>
      <c r="AE45" s="635"/>
      <c r="AF45" s="635"/>
      <c r="AG45" s="635"/>
      <c r="AH45" s="635"/>
      <c r="AI45" s="635"/>
      <c r="AJ45" s="635"/>
      <c r="AK45" s="635"/>
      <c r="AL45" s="635"/>
      <c r="AM45" s="635"/>
      <c r="AN45" s="635"/>
      <c r="AO45" s="635"/>
      <c r="AP45" s="635"/>
      <c r="AQ45" s="635"/>
      <c r="AR45" s="635"/>
    </row>
    <row r="46" spans="1:44" ht="15.75" customHeight="1">
      <c r="A46" s="552">
        <v>42</v>
      </c>
      <c r="B46" s="622" t="s">
        <v>251</v>
      </c>
      <c r="C46" s="549">
        <v>2430</v>
      </c>
      <c r="D46" s="550">
        <v>2365</v>
      </c>
      <c r="E46" s="550">
        <v>1798</v>
      </c>
      <c r="F46" s="550">
        <v>1032</v>
      </c>
      <c r="G46" s="550">
        <v>1648</v>
      </c>
      <c r="H46" s="550">
        <v>765</v>
      </c>
      <c r="I46" s="550">
        <v>785</v>
      </c>
      <c r="J46" s="550">
        <v>689</v>
      </c>
      <c r="K46" s="550">
        <v>344</v>
      </c>
      <c r="L46" s="550">
        <v>69</v>
      </c>
      <c r="M46" s="550">
        <v>25</v>
      </c>
      <c r="N46" s="550">
        <v>15</v>
      </c>
      <c r="O46" s="550">
        <v>19</v>
      </c>
      <c r="P46" s="551">
        <v>11984</v>
      </c>
      <c r="AE46" s="635"/>
      <c r="AF46" s="635"/>
      <c r="AG46" s="635"/>
      <c r="AH46" s="635"/>
      <c r="AI46" s="635"/>
      <c r="AJ46" s="635"/>
      <c r="AK46" s="635"/>
      <c r="AL46" s="635"/>
      <c r="AM46" s="635"/>
      <c r="AN46" s="635"/>
      <c r="AO46" s="635"/>
      <c r="AP46" s="635"/>
      <c r="AQ46" s="635"/>
      <c r="AR46" s="635"/>
    </row>
    <row r="47" spans="1:44" s="64" customFormat="1" ht="15.75" customHeight="1">
      <c r="A47" s="552">
        <v>43</v>
      </c>
      <c r="B47" s="622" t="s">
        <v>252</v>
      </c>
      <c r="C47" s="549">
        <v>20338</v>
      </c>
      <c r="D47" s="550">
        <v>18933</v>
      </c>
      <c r="E47" s="550">
        <v>10489</v>
      </c>
      <c r="F47" s="550">
        <v>3868</v>
      </c>
      <c r="G47" s="550">
        <v>4069</v>
      </c>
      <c r="H47" s="550">
        <v>1047</v>
      </c>
      <c r="I47" s="550">
        <v>640</v>
      </c>
      <c r="J47" s="550">
        <v>361</v>
      </c>
      <c r="K47" s="550">
        <v>129</v>
      </c>
      <c r="L47" s="550">
        <v>25</v>
      </c>
      <c r="M47" s="550">
        <v>1</v>
      </c>
      <c r="N47" s="550">
        <v>1</v>
      </c>
      <c r="O47" s="550">
        <v>2</v>
      </c>
      <c r="P47" s="551">
        <v>59903</v>
      </c>
      <c r="AE47" s="635"/>
      <c r="AF47" s="635"/>
      <c r="AG47" s="635"/>
      <c r="AH47" s="635"/>
      <c r="AI47" s="635"/>
      <c r="AJ47" s="635"/>
      <c r="AK47" s="635"/>
      <c r="AL47" s="635"/>
      <c r="AM47" s="635"/>
      <c r="AN47" s="635"/>
      <c r="AO47" s="635"/>
      <c r="AP47" s="635"/>
      <c r="AQ47" s="635"/>
      <c r="AR47" s="635"/>
    </row>
    <row r="48" spans="1:44" ht="24" customHeight="1">
      <c r="A48" s="552">
        <v>45</v>
      </c>
      <c r="B48" s="622" t="s">
        <v>253</v>
      </c>
      <c r="C48" s="549">
        <v>33745</v>
      </c>
      <c r="D48" s="550">
        <v>24902</v>
      </c>
      <c r="E48" s="550">
        <v>9296</v>
      </c>
      <c r="F48" s="550">
        <v>2727</v>
      </c>
      <c r="G48" s="550">
        <v>2423</v>
      </c>
      <c r="H48" s="550">
        <v>727</v>
      </c>
      <c r="I48" s="550">
        <v>574</v>
      </c>
      <c r="J48" s="550">
        <v>247</v>
      </c>
      <c r="K48" s="550">
        <v>103</v>
      </c>
      <c r="L48" s="550">
        <v>20</v>
      </c>
      <c r="M48" s="550">
        <v>1</v>
      </c>
      <c r="N48" s="550">
        <v>0</v>
      </c>
      <c r="O48" s="550">
        <v>1</v>
      </c>
      <c r="P48" s="551">
        <v>74766</v>
      </c>
      <c r="AE48" s="635"/>
      <c r="AF48" s="635"/>
      <c r="AG48" s="635"/>
      <c r="AH48" s="635"/>
      <c r="AI48" s="635"/>
      <c r="AJ48" s="635"/>
      <c r="AK48" s="635"/>
      <c r="AL48" s="635"/>
      <c r="AM48" s="635"/>
      <c r="AN48" s="635"/>
      <c r="AO48" s="635"/>
      <c r="AP48" s="635"/>
      <c r="AQ48" s="635"/>
      <c r="AR48" s="635"/>
    </row>
    <row r="49" spans="1:44" ht="19.5" customHeight="1">
      <c r="A49" s="552">
        <v>46</v>
      </c>
      <c r="B49" s="622" t="s">
        <v>254</v>
      </c>
      <c r="C49" s="549">
        <v>52398</v>
      </c>
      <c r="D49" s="550">
        <v>53697</v>
      </c>
      <c r="E49" s="550">
        <v>29362</v>
      </c>
      <c r="F49" s="550">
        <v>11035</v>
      </c>
      <c r="G49" s="550">
        <v>10848</v>
      </c>
      <c r="H49" s="550">
        <v>2917</v>
      </c>
      <c r="I49" s="550">
        <v>1926</v>
      </c>
      <c r="J49" s="550">
        <v>829</v>
      </c>
      <c r="K49" s="550">
        <v>313</v>
      </c>
      <c r="L49" s="550">
        <v>40</v>
      </c>
      <c r="M49" s="550">
        <v>6</v>
      </c>
      <c r="N49" s="550">
        <v>1</v>
      </c>
      <c r="O49" s="550">
        <v>3</v>
      </c>
      <c r="P49" s="551">
        <v>163375</v>
      </c>
      <c r="AE49" s="635"/>
      <c r="AF49" s="635"/>
      <c r="AG49" s="635"/>
      <c r="AH49" s="635"/>
      <c r="AI49" s="635"/>
      <c r="AJ49" s="635"/>
      <c r="AK49" s="635"/>
      <c r="AL49" s="635"/>
      <c r="AM49" s="635"/>
      <c r="AN49" s="635"/>
      <c r="AO49" s="635"/>
      <c r="AP49" s="635"/>
      <c r="AQ49" s="635"/>
      <c r="AR49" s="635"/>
    </row>
    <row r="50" spans="1:44" ht="24" customHeight="1">
      <c r="A50" s="552">
        <v>47</v>
      </c>
      <c r="B50" s="622" t="s">
        <v>255</v>
      </c>
      <c r="C50" s="549">
        <v>127688</v>
      </c>
      <c r="D50" s="550">
        <v>112483</v>
      </c>
      <c r="E50" s="550">
        <v>80384</v>
      </c>
      <c r="F50" s="550">
        <v>21964</v>
      </c>
      <c r="G50" s="550">
        <v>17030</v>
      </c>
      <c r="H50" s="550">
        <v>4327</v>
      </c>
      <c r="I50" s="550">
        <v>2318</v>
      </c>
      <c r="J50" s="550">
        <v>830</v>
      </c>
      <c r="K50" s="550">
        <v>262</v>
      </c>
      <c r="L50" s="550">
        <v>53</v>
      </c>
      <c r="M50" s="550">
        <v>12</v>
      </c>
      <c r="N50" s="550">
        <v>4</v>
      </c>
      <c r="O50" s="550">
        <v>6</v>
      </c>
      <c r="P50" s="551">
        <v>367361</v>
      </c>
      <c r="AE50" s="635"/>
      <c r="AF50" s="635"/>
      <c r="AG50" s="635"/>
      <c r="AH50" s="635"/>
      <c r="AI50" s="635"/>
      <c r="AJ50" s="635"/>
      <c r="AK50" s="635"/>
      <c r="AL50" s="635"/>
      <c r="AM50" s="635"/>
      <c r="AN50" s="635"/>
      <c r="AO50" s="635"/>
      <c r="AP50" s="635"/>
      <c r="AQ50" s="635"/>
      <c r="AR50" s="635"/>
    </row>
    <row r="51" spans="1:44" s="64" customFormat="1" ht="15.75" customHeight="1">
      <c r="A51" s="552">
        <v>49</v>
      </c>
      <c r="B51" s="622" t="s">
        <v>256</v>
      </c>
      <c r="C51" s="549">
        <v>89019</v>
      </c>
      <c r="D51" s="550">
        <v>48947</v>
      </c>
      <c r="E51" s="550">
        <v>14519</v>
      </c>
      <c r="F51" s="550">
        <v>5097</v>
      </c>
      <c r="G51" s="550">
        <v>6147</v>
      </c>
      <c r="H51" s="550">
        <v>2070</v>
      </c>
      <c r="I51" s="550">
        <v>1457</v>
      </c>
      <c r="J51" s="550">
        <v>682</v>
      </c>
      <c r="K51" s="550">
        <v>324</v>
      </c>
      <c r="L51" s="550">
        <v>49</v>
      </c>
      <c r="M51" s="550">
        <v>16</v>
      </c>
      <c r="N51" s="550">
        <v>4</v>
      </c>
      <c r="O51" s="550">
        <v>7</v>
      </c>
      <c r="P51" s="551">
        <v>168338</v>
      </c>
      <c r="AE51" s="635"/>
      <c r="AF51" s="635"/>
      <c r="AG51" s="635"/>
      <c r="AH51" s="635"/>
      <c r="AI51" s="635"/>
      <c r="AJ51" s="635"/>
      <c r="AK51" s="635"/>
      <c r="AL51" s="635"/>
      <c r="AM51" s="635"/>
      <c r="AN51" s="635"/>
      <c r="AO51" s="635"/>
      <c r="AP51" s="635"/>
      <c r="AQ51" s="635"/>
      <c r="AR51" s="635"/>
    </row>
    <row r="52" spans="1:44" ht="15.75" customHeight="1">
      <c r="A52" s="552">
        <v>50</v>
      </c>
      <c r="B52" s="622" t="s">
        <v>257</v>
      </c>
      <c r="C52" s="549">
        <v>1429</v>
      </c>
      <c r="D52" s="550">
        <v>1100</v>
      </c>
      <c r="E52" s="550">
        <v>457</v>
      </c>
      <c r="F52" s="550">
        <v>190</v>
      </c>
      <c r="G52" s="550">
        <v>214</v>
      </c>
      <c r="H52" s="550">
        <v>110</v>
      </c>
      <c r="I52" s="550">
        <v>59</v>
      </c>
      <c r="J52" s="550">
        <v>19</v>
      </c>
      <c r="K52" s="550">
        <v>9</v>
      </c>
      <c r="L52" s="550">
        <v>2</v>
      </c>
      <c r="M52" s="550">
        <v>1</v>
      </c>
      <c r="N52" s="550">
        <v>0</v>
      </c>
      <c r="O52" s="550">
        <v>0</v>
      </c>
      <c r="P52" s="551">
        <v>3590</v>
      </c>
      <c r="AE52" s="635"/>
      <c r="AF52" s="635"/>
      <c r="AG52" s="635"/>
      <c r="AH52" s="635"/>
      <c r="AI52" s="635"/>
      <c r="AJ52" s="635"/>
      <c r="AK52" s="635"/>
      <c r="AL52" s="635"/>
      <c r="AM52" s="635"/>
      <c r="AN52" s="635"/>
      <c r="AO52" s="635"/>
      <c r="AP52" s="635"/>
      <c r="AQ52" s="635"/>
      <c r="AR52" s="635"/>
    </row>
    <row r="53" spans="1:44" ht="15.75" customHeight="1">
      <c r="A53" s="552">
        <v>51</v>
      </c>
      <c r="B53" s="622" t="s">
        <v>258</v>
      </c>
      <c r="C53" s="549">
        <v>75</v>
      </c>
      <c r="D53" s="550">
        <v>90</v>
      </c>
      <c r="E53" s="550">
        <v>59</v>
      </c>
      <c r="F53" s="550">
        <v>42</v>
      </c>
      <c r="G53" s="550">
        <v>54</v>
      </c>
      <c r="H53" s="550">
        <v>22</v>
      </c>
      <c r="I53" s="550">
        <v>17</v>
      </c>
      <c r="J53" s="550">
        <v>25</v>
      </c>
      <c r="K53" s="550">
        <v>15</v>
      </c>
      <c r="L53" s="550">
        <v>5</v>
      </c>
      <c r="M53" s="550">
        <v>4</v>
      </c>
      <c r="N53" s="550">
        <v>0</v>
      </c>
      <c r="O53" s="550">
        <v>3</v>
      </c>
      <c r="P53" s="551">
        <v>411</v>
      </c>
      <c r="AE53" s="635"/>
      <c r="AF53" s="635"/>
      <c r="AG53" s="635"/>
      <c r="AH53" s="635"/>
      <c r="AI53" s="635"/>
      <c r="AJ53" s="635"/>
      <c r="AK53" s="635"/>
      <c r="AL53" s="635"/>
      <c r="AM53" s="635"/>
      <c r="AN53" s="635"/>
      <c r="AO53" s="635"/>
      <c r="AP53" s="635"/>
      <c r="AQ53" s="635"/>
      <c r="AR53" s="635"/>
    </row>
    <row r="54" spans="1:44" ht="15.75" customHeight="1">
      <c r="A54" s="552">
        <v>52</v>
      </c>
      <c r="B54" s="622" t="s">
        <v>259</v>
      </c>
      <c r="C54" s="549">
        <v>5509</v>
      </c>
      <c r="D54" s="550">
        <v>5001</v>
      </c>
      <c r="E54" s="550">
        <v>3430</v>
      </c>
      <c r="F54" s="550">
        <v>1860</v>
      </c>
      <c r="G54" s="550">
        <v>2382</v>
      </c>
      <c r="H54" s="550">
        <v>805</v>
      </c>
      <c r="I54" s="550">
        <v>599</v>
      </c>
      <c r="J54" s="550">
        <v>515</v>
      </c>
      <c r="K54" s="550">
        <v>368</v>
      </c>
      <c r="L54" s="550">
        <v>73</v>
      </c>
      <c r="M54" s="550">
        <v>23</v>
      </c>
      <c r="N54" s="550">
        <v>11</v>
      </c>
      <c r="O54" s="550">
        <v>16</v>
      </c>
      <c r="P54" s="551">
        <v>20592</v>
      </c>
      <c r="AE54" s="635"/>
      <c r="AF54" s="635"/>
      <c r="AG54" s="635"/>
      <c r="AH54" s="635"/>
      <c r="AI54" s="635"/>
      <c r="AJ54" s="635"/>
      <c r="AK54" s="635"/>
      <c r="AL54" s="635"/>
      <c r="AM54" s="635"/>
      <c r="AN54" s="635"/>
      <c r="AO54" s="635"/>
      <c r="AP54" s="635"/>
      <c r="AQ54" s="635"/>
      <c r="AR54" s="635"/>
    </row>
    <row r="55" spans="1:44" s="64" customFormat="1" ht="15.75" customHeight="1">
      <c r="A55" s="552">
        <v>53</v>
      </c>
      <c r="B55" s="622" t="s">
        <v>260</v>
      </c>
      <c r="C55" s="549">
        <v>2890</v>
      </c>
      <c r="D55" s="550">
        <v>1507</v>
      </c>
      <c r="E55" s="550">
        <v>1127</v>
      </c>
      <c r="F55" s="550">
        <v>836</v>
      </c>
      <c r="G55" s="550">
        <v>967</v>
      </c>
      <c r="H55" s="550">
        <v>228</v>
      </c>
      <c r="I55" s="550">
        <v>129</v>
      </c>
      <c r="J55" s="550">
        <v>87</v>
      </c>
      <c r="K55" s="550">
        <v>70</v>
      </c>
      <c r="L55" s="550">
        <v>16</v>
      </c>
      <c r="M55" s="550">
        <v>6</v>
      </c>
      <c r="N55" s="550">
        <v>1</v>
      </c>
      <c r="O55" s="550">
        <v>5</v>
      </c>
      <c r="P55" s="551">
        <v>7869</v>
      </c>
      <c r="AE55" s="635"/>
      <c r="AF55" s="635"/>
      <c r="AG55" s="635"/>
      <c r="AH55" s="635"/>
      <c r="AI55" s="635"/>
      <c r="AJ55" s="635"/>
      <c r="AK55" s="635"/>
      <c r="AL55" s="635"/>
      <c r="AM55" s="635"/>
      <c r="AN55" s="635"/>
      <c r="AO55" s="635"/>
      <c r="AP55" s="635"/>
      <c r="AQ55" s="635"/>
      <c r="AR55" s="635"/>
    </row>
    <row r="56" spans="1:44" ht="15.75" customHeight="1">
      <c r="A56" s="552">
        <v>55</v>
      </c>
      <c r="B56" s="622" t="s">
        <v>261</v>
      </c>
      <c r="C56" s="549">
        <v>5389</v>
      </c>
      <c r="D56" s="550">
        <v>5550</v>
      </c>
      <c r="E56" s="550">
        <v>4349</v>
      </c>
      <c r="F56" s="550">
        <v>1984</v>
      </c>
      <c r="G56" s="550">
        <v>2094</v>
      </c>
      <c r="H56" s="550">
        <v>711</v>
      </c>
      <c r="I56" s="550">
        <v>686</v>
      </c>
      <c r="J56" s="550">
        <v>578</v>
      </c>
      <c r="K56" s="550">
        <v>522</v>
      </c>
      <c r="L56" s="550">
        <v>188</v>
      </c>
      <c r="M56" s="550">
        <v>40</v>
      </c>
      <c r="N56" s="550">
        <v>14</v>
      </c>
      <c r="O56" s="550">
        <v>6</v>
      </c>
      <c r="P56" s="551">
        <v>22111</v>
      </c>
      <c r="AE56" s="635"/>
      <c r="AF56" s="635"/>
      <c r="AG56" s="635"/>
      <c r="AH56" s="635"/>
      <c r="AI56" s="635"/>
      <c r="AJ56" s="635"/>
      <c r="AK56" s="635"/>
      <c r="AL56" s="635"/>
      <c r="AM56" s="635"/>
      <c r="AN56" s="635"/>
      <c r="AO56" s="635"/>
      <c r="AP56" s="635"/>
      <c r="AQ56" s="635"/>
      <c r="AR56" s="635"/>
    </row>
    <row r="57" spans="1:44" ht="15.75" customHeight="1">
      <c r="A57" s="552">
        <v>56</v>
      </c>
      <c r="B57" s="622" t="s">
        <v>262</v>
      </c>
      <c r="C57" s="549">
        <v>42875</v>
      </c>
      <c r="D57" s="550">
        <v>37073</v>
      </c>
      <c r="E57" s="550">
        <v>21055</v>
      </c>
      <c r="F57" s="550">
        <v>9829</v>
      </c>
      <c r="G57" s="550">
        <v>12375</v>
      </c>
      <c r="H57" s="550">
        <v>3584</v>
      </c>
      <c r="I57" s="550">
        <v>2062</v>
      </c>
      <c r="J57" s="550">
        <v>895</v>
      </c>
      <c r="K57" s="550">
        <v>227</v>
      </c>
      <c r="L57" s="550">
        <v>44</v>
      </c>
      <c r="M57" s="550">
        <v>9</v>
      </c>
      <c r="N57" s="550">
        <v>2</v>
      </c>
      <c r="O57" s="550">
        <v>2</v>
      </c>
      <c r="P57" s="551">
        <v>130032</v>
      </c>
      <c r="AE57" s="635"/>
      <c r="AF57" s="635"/>
      <c r="AG57" s="635"/>
      <c r="AH57" s="635"/>
      <c r="AI57" s="635"/>
      <c r="AJ57" s="635"/>
      <c r="AK57" s="635"/>
      <c r="AL57" s="635"/>
      <c r="AM57" s="635"/>
      <c r="AN57" s="635"/>
      <c r="AO57" s="635"/>
      <c r="AP57" s="635"/>
      <c r="AQ57" s="635"/>
      <c r="AR57" s="635"/>
    </row>
    <row r="58" spans="1:44" ht="15.75" customHeight="1">
      <c r="A58" s="552">
        <v>58</v>
      </c>
      <c r="B58" s="622" t="s">
        <v>263</v>
      </c>
      <c r="C58" s="549">
        <v>751</v>
      </c>
      <c r="D58" s="550">
        <v>779</v>
      </c>
      <c r="E58" s="550">
        <v>608</v>
      </c>
      <c r="F58" s="550">
        <v>280</v>
      </c>
      <c r="G58" s="550">
        <v>383</v>
      </c>
      <c r="H58" s="550">
        <v>114</v>
      </c>
      <c r="I58" s="550">
        <v>79</v>
      </c>
      <c r="J58" s="550">
        <v>47</v>
      </c>
      <c r="K58" s="550">
        <v>15</v>
      </c>
      <c r="L58" s="550">
        <v>1</v>
      </c>
      <c r="M58" s="550">
        <v>1</v>
      </c>
      <c r="N58" s="550">
        <v>1</v>
      </c>
      <c r="O58" s="550">
        <v>1</v>
      </c>
      <c r="P58" s="551">
        <v>3060</v>
      </c>
      <c r="AE58" s="635"/>
      <c r="AF58" s="635"/>
      <c r="AG58" s="635"/>
      <c r="AH58" s="635"/>
      <c r="AI58" s="635"/>
      <c r="AJ58" s="635"/>
      <c r="AK58" s="635"/>
      <c r="AL58" s="635"/>
      <c r="AM58" s="635"/>
      <c r="AN58" s="635"/>
      <c r="AO58" s="635"/>
      <c r="AP58" s="635"/>
      <c r="AQ58" s="635"/>
      <c r="AR58" s="635"/>
    </row>
    <row r="59" spans="1:44" ht="23.25" customHeight="1">
      <c r="A59" s="552">
        <v>59</v>
      </c>
      <c r="B59" s="622" t="s">
        <v>264</v>
      </c>
      <c r="C59" s="549">
        <v>931</v>
      </c>
      <c r="D59" s="550">
        <v>728</v>
      </c>
      <c r="E59" s="550">
        <v>439</v>
      </c>
      <c r="F59" s="550">
        <v>224</v>
      </c>
      <c r="G59" s="550">
        <v>260</v>
      </c>
      <c r="H59" s="550">
        <v>79</v>
      </c>
      <c r="I59" s="550">
        <v>48</v>
      </c>
      <c r="J59" s="550">
        <v>24</v>
      </c>
      <c r="K59" s="550">
        <v>22</v>
      </c>
      <c r="L59" s="550">
        <v>4</v>
      </c>
      <c r="M59" s="550">
        <v>1</v>
      </c>
      <c r="N59" s="550">
        <v>0</v>
      </c>
      <c r="O59" s="550">
        <v>0</v>
      </c>
      <c r="P59" s="551">
        <v>2760</v>
      </c>
      <c r="AE59" s="635"/>
      <c r="AF59" s="635"/>
      <c r="AG59" s="635"/>
      <c r="AH59" s="635"/>
      <c r="AI59" s="635"/>
      <c r="AJ59" s="635"/>
      <c r="AK59" s="635"/>
      <c r="AL59" s="635"/>
      <c r="AM59" s="635"/>
      <c r="AN59" s="635"/>
      <c r="AO59" s="635"/>
      <c r="AP59" s="635"/>
      <c r="AQ59" s="635"/>
      <c r="AR59" s="635"/>
    </row>
    <row r="60" spans="1:44" ht="15.75" customHeight="1">
      <c r="A60" s="552">
        <v>60</v>
      </c>
      <c r="B60" s="622" t="s">
        <v>265</v>
      </c>
      <c r="C60" s="549">
        <v>197</v>
      </c>
      <c r="D60" s="550">
        <v>178</v>
      </c>
      <c r="E60" s="550">
        <v>96</v>
      </c>
      <c r="F60" s="550">
        <v>54</v>
      </c>
      <c r="G60" s="550">
        <v>85</v>
      </c>
      <c r="H60" s="550">
        <v>39</v>
      </c>
      <c r="I60" s="550">
        <v>26</v>
      </c>
      <c r="J60" s="550">
        <v>24</v>
      </c>
      <c r="K60" s="550">
        <v>15</v>
      </c>
      <c r="L60" s="550">
        <v>5</v>
      </c>
      <c r="M60" s="550">
        <v>1</v>
      </c>
      <c r="N60" s="550">
        <v>1</v>
      </c>
      <c r="O60" s="550">
        <v>0</v>
      </c>
      <c r="P60" s="551">
        <v>721</v>
      </c>
      <c r="AE60" s="635"/>
      <c r="AF60" s="635"/>
      <c r="AG60" s="635"/>
      <c r="AH60" s="635"/>
      <c r="AI60" s="635"/>
      <c r="AJ60" s="635"/>
      <c r="AK60" s="635"/>
      <c r="AL60" s="635"/>
      <c r="AM60" s="635"/>
      <c r="AN60" s="635"/>
      <c r="AO60" s="635"/>
      <c r="AP60" s="635"/>
      <c r="AQ60" s="635"/>
      <c r="AR60" s="635"/>
    </row>
    <row r="61" spans="1:44" ht="15.75" customHeight="1">
      <c r="A61" s="552">
        <v>61</v>
      </c>
      <c r="B61" s="622" t="s">
        <v>266</v>
      </c>
      <c r="C61" s="549">
        <v>923</v>
      </c>
      <c r="D61" s="550">
        <v>745</v>
      </c>
      <c r="E61" s="550">
        <v>430</v>
      </c>
      <c r="F61" s="550">
        <v>183</v>
      </c>
      <c r="G61" s="550">
        <v>187</v>
      </c>
      <c r="H61" s="550">
        <v>74</v>
      </c>
      <c r="I61" s="550">
        <v>63</v>
      </c>
      <c r="J61" s="550">
        <v>40</v>
      </c>
      <c r="K61" s="550">
        <v>30</v>
      </c>
      <c r="L61" s="550">
        <v>9</v>
      </c>
      <c r="M61" s="550">
        <v>3</v>
      </c>
      <c r="N61" s="550">
        <v>1</v>
      </c>
      <c r="O61" s="550">
        <v>1</v>
      </c>
      <c r="P61" s="551">
        <v>2689</v>
      </c>
      <c r="AE61" s="635"/>
      <c r="AF61" s="635"/>
      <c r="AG61" s="635"/>
      <c r="AH61" s="635"/>
      <c r="AI61" s="635"/>
      <c r="AJ61" s="635"/>
      <c r="AK61" s="635"/>
      <c r="AL61" s="635"/>
      <c r="AM61" s="635"/>
      <c r="AN61" s="635"/>
      <c r="AO61" s="635"/>
      <c r="AP61" s="635"/>
      <c r="AQ61" s="635"/>
      <c r="AR61" s="635"/>
    </row>
    <row r="62" spans="1:44" ht="15.75" customHeight="1">
      <c r="A62" s="552">
        <v>62</v>
      </c>
      <c r="B62" s="622" t="s">
        <v>267</v>
      </c>
      <c r="C62" s="549">
        <v>4976</v>
      </c>
      <c r="D62" s="550">
        <v>4520</v>
      </c>
      <c r="E62" s="550">
        <v>2863</v>
      </c>
      <c r="F62" s="550">
        <v>1338</v>
      </c>
      <c r="G62" s="550">
        <v>1645</v>
      </c>
      <c r="H62" s="550">
        <v>564</v>
      </c>
      <c r="I62" s="550">
        <v>428</v>
      </c>
      <c r="J62" s="550">
        <v>283</v>
      </c>
      <c r="K62" s="550">
        <v>175</v>
      </c>
      <c r="L62" s="550">
        <v>38</v>
      </c>
      <c r="M62" s="550">
        <v>11</v>
      </c>
      <c r="N62" s="550">
        <v>5</v>
      </c>
      <c r="O62" s="550">
        <v>6</v>
      </c>
      <c r="P62" s="551">
        <v>16852</v>
      </c>
      <c r="AE62" s="635"/>
      <c r="AF62" s="635"/>
      <c r="AG62" s="635"/>
      <c r="AH62" s="635"/>
      <c r="AI62" s="635"/>
      <c r="AJ62" s="635"/>
      <c r="AK62" s="635"/>
      <c r="AL62" s="635"/>
      <c r="AM62" s="635"/>
      <c r="AN62" s="635"/>
      <c r="AO62" s="635"/>
      <c r="AP62" s="635"/>
      <c r="AQ62" s="635"/>
      <c r="AR62" s="635"/>
    </row>
    <row r="63" spans="1:44" ht="15.75" customHeight="1">
      <c r="A63" s="552">
        <v>63</v>
      </c>
      <c r="B63" s="622" t="s">
        <v>268</v>
      </c>
      <c r="C63" s="549">
        <v>559</v>
      </c>
      <c r="D63" s="550">
        <v>465</v>
      </c>
      <c r="E63" s="550">
        <v>270</v>
      </c>
      <c r="F63" s="550">
        <v>120</v>
      </c>
      <c r="G63" s="550">
        <v>162</v>
      </c>
      <c r="H63" s="550">
        <v>68</v>
      </c>
      <c r="I63" s="550">
        <v>56</v>
      </c>
      <c r="J63" s="550">
        <v>33</v>
      </c>
      <c r="K63" s="550">
        <v>31</v>
      </c>
      <c r="L63" s="550">
        <v>7</v>
      </c>
      <c r="M63" s="550">
        <v>0</v>
      </c>
      <c r="N63" s="550">
        <v>1</v>
      </c>
      <c r="O63" s="550">
        <v>3</v>
      </c>
      <c r="P63" s="551">
        <v>1775</v>
      </c>
      <c r="AE63" s="635"/>
      <c r="AF63" s="635"/>
      <c r="AG63" s="635"/>
      <c r="AH63" s="635"/>
      <c r="AI63" s="635"/>
      <c r="AJ63" s="635"/>
      <c r="AK63" s="635"/>
      <c r="AL63" s="635"/>
      <c r="AM63" s="635"/>
      <c r="AN63" s="635"/>
      <c r="AO63" s="635"/>
      <c r="AP63" s="635"/>
      <c r="AQ63" s="635"/>
      <c r="AR63" s="635"/>
    </row>
    <row r="64" spans="1:44" ht="18" customHeight="1">
      <c r="A64" s="552">
        <v>64</v>
      </c>
      <c r="B64" s="622" t="s">
        <v>269</v>
      </c>
      <c r="C64" s="549">
        <v>590</v>
      </c>
      <c r="D64" s="550">
        <v>1506</v>
      </c>
      <c r="E64" s="550">
        <v>1520</v>
      </c>
      <c r="F64" s="550">
        <v>1495</v>
      </c>
      <c r="G64" s="550">
        <v>1313</v>
      </c>
      <c r="H64" s="550">
        <v>140</v>
      </c>
      <c r="I64" s="550">
        <v>102</v>
      </c>
      <c r="J64" s="550">
        <v>77</v>
      </c>
      <c r="K64" s="550">
        <v>45</v>
      </c>
      <c r="L64" s="550">
        <v>16</v>
      </c>
      <c r="M64" s="550">
        <v>7</v>
      </c>
      <c r="N64" s="550">
        <v>2</v>
      </c>
      <c r="O64" s="550">
        <v>12</v>
      </c>
      <c r="P64" s="551">
        <v>6825</v>
      </c>
      <c r="AE64" s="635"/>
      <c r="AF64" s="635"/>
      <c r="AG64" s="635"/>
      <c r="AH64" s="635"/>
      <c r="AI64" s="635"/>
      <c r="AJ64" s="635"/>
      <c r="AK64" s="635"/>
      <c r="AL64" s="635"/>
      <c r="AM64" s="635"/>
      <c r="AN64" s="635"/>
      <c r="AO64" s="635"/>
      <c r="AP64" s="635"/>
      <c r="AQ64" s="635"/>
      <c r="AR64" s="635"/>
    </row>
    <row r="65" spans="1:44" ht="23.25" customHeight="1">
      <c r="A65" s="552">
        <v>65</v>
      </c>
      <c r="B65" s="622" t="s">
        <v>270</v>
      </c>
      <c r="C65" s="549">
        <v>958</v>
      </c>
      <c r="D65" s="550">
        <v>1205</v>
      </c>
      <c r="E65" s="550">
        <v>636</v>
      </c>
      <c r="F65" s="550">
        <v>168</v>
      </c>
      <c r="G65" s="550">
        <v>126</v>
      </c>
      <c r="H65" s="550">
        <v>40</v>
      </c>
      <c r="I65" s="550">
        <v>52</v>
      </c>
      <c r="J65" s="550">
        <v>29</v>
      </c>
      <c r="K65" s="550">
        <v>19</v>
      </c>
      <c r="L65" s="550">
        <v>10</v>
      </c>
      <c r="M65" s="550">
        <v>5</v>
      </c>
      <c r="N65" s="550">
        <v>1</v>
      </c>
      <c r="O65" s="550">
        <v>1</v>
      </c>
      <c r="P65" s="551">
        <v>3250</v>
      </c>
      <c r="AE65" s="635"/>
      <c r="AF65" s="635"/>
      <c r="AG65" s="635"/>
      <c r="AH65" s="635"/>
      <c r="AI65" s="635"/>
      <c r="AJ65" s="635"/>
      <c r="AK65" s="635"/>
      <c r="AL65" s="635"/>
      <c r="AM65" s="635"/>
      <c r="AN65" s="635"/>
      <c r="AO65" s="635"/>
      <c r="AP65" s="635"/>
      <c r="AQ65" s="635"/>
      <c r="AR65" s="635"/>
    </row>
    <row r="66" spans="1:44" ht="22.5" customHeight="1">
      <c r="A66" s="552">
        <v>66</v>
      </c>
      <c r="B66" s="622" t="s">
        <v>271</v>
      </c>
      <c r="C66" s="549">
        <v>5234</v>
      </c>
      <c r="D66" s="550">
        <v>5167</v>
      </c>
      <c r="E66" s="550">
        <v>2505</v>
      </c>
      <c r="F66" s="550">
        <v>798</v>
      </c>
      <c r="G66" s="550">
        <v>535</v>
      </c>
      <c r="H66" s="550">
        <v>112</v>
      </c>
      <c r="I66" s="550">
        <v>97</v>
      </c>
      <c r="J66" s="550">
        <v>60</v>
      </c>
      <c r="K66" s="550">
        <v>43</v>
      </c>
      <c r="L66" s="550">
        <v>7</v>
      </c>
      <c r="M66" s="550">
        <v>4</v>
      </c>
      <c r="N66" s="550">
        <v>0</v>
      </c>
      <c r="O66" s="550">
        <v>0</v>
      </c>
      <c r="P66" s="551">
        <v>14562</v>
      </c>
      <c r="AE66" s="635"/>
      <c r="AF66" s="635"/>
      <c r="AG66" s="635"/>
      <c r="AH66" s="635"/>
      <c r="AI66" s="635"/>
      <c r="AJ66" s="635"/>
      <c r="AK66" s="635"/>
      <c r="AL66" s="635"/>
      <c r="AM66" s="635"/>
      <c r="AN66" s="635"/>
      <c r="AO66" s="635"/>
      <c r="AP66" s="635"/>
      <c r="AQ66" s="635"/>
      <c r="AR66" s="635"/>
    </row>
    <row r="67" spans="1:44" ht="15.75" customHeight="1">
      <c r="A67" s="552">
        <v>68</v>
      </c>
      <c r="B67" s="622" t="s">
        <v>272</v>
      </c>
      <c r="C67" s="549">
        <v>52229</v>
      </c>
      <c r="D67" s="550">
        <v>13383</v>
      </c>
      <c r="E67" s="550">
        <v>4997</v>
      </c>
      <c r="F67" s="550">
        <v>1745</v>
      </c>
      <c r="G67" s="550">
        <v>1704</v>
      </c>
      <c r="H67" s="550">
        <v>370</v>
      </c>
      <c r="I67" s="550">
        <v>238</v>
      </c>
      <c r="J67" s="550">
        <v>97</v>
      </c>
      <c r="K67" s="550">
        <v>31</v>
      </c>
      <c r="L67" s="550">
        <v>2</v>
      </c>
      <c r="M67" s="550">
        <v>0</v>
      </c>
      <c r="N67" s="550">
        <v>0</v>
      </c>
      <c r="O67" s="550">
        <v>0</v>
      </c>
      <c r="P67" s="551">
        <v>74796</v>
      </c>
      <c r="AE67" s="635"/>
      <c r="AF67" s="635"/>
      <c r="AG67" s="635"/>
      <c r="AH67" s="635"/>
      <c r="AI67" s="635"/>
      <c r="AJ67" s="635"/>
      <c r="AK67" s="635"/>
      <c r="AL67" s="635"/>
      <c r="AM67" s="635"/>
      <c r="AN67" s="635"/>
      <c r="AO67" s="635"/>
      <c r="AP67" s="635"/>
      <c r="AQ67" s="635"/>
      <c r="AR67" s="635"/>
    </row>
    <row r="68" spans="1:44" ht="15.75" customHeight="1">
      <c r="A68" s="552">
        <v>69</v>
      </c>
      <c r="B68" s="622" t="s">
        <v>273</v>
      </c>
      <c r="C68" s="549">
        <v>21826</v>
      </c>
      <c r="D68" s="550">
        <v>20801</v>
      </c>
      <c r="E68" s="550">
        <v>8934</v>
      </c>
      <c r="F68" s="550">
        <v>2118</v>
      </c>
      <c r="G68" s="550">
        <v>1148</v>
      </c>
      <c r="H68" s="550">
        <v>226</v>
      </c>
      <c r="I68" s="550">
        <v>108</v>
      </c>
      <c r="J68" s="550">
        <v>50</v>
      </c>
      <c r="K68" s="550">
        <v>22</v>
      </c>
      <c r="L68" s="550">
        <v>4</v>
      </c>
      <c r="M68" s="550">
        <v>2</v>
      </c>
      <c r="N68" s="550">
        <v>1</v>
      </c>
      <c r="O68" s="550">
        <v>0</v>
      </c>
      <c r="P68" s="551">
        <v>55240</v>
      </c>
      <c r="AE68" s="635"/>
      <c r="AF68" s="635"/>
      <c r="AG68" s="635"/>
      <c r="AH68" s="635"/>
      <c r="AI68" s="635"/>
      <c r="AJ68" s="635"/>
      <c r="AK68" s="635"/>
      <c r="AL68" s="635"/>
      <c r="AM68" s="635"/>
      <c r="AN68" s="635"/>
      <c r="AO68" s="635"/>
      <c r="AP68" s="635"/>
      <c r="AQ68" s="635"/>
      <c r="AR68" s="635"/>
    </row>
    <row r="69" spans="1:44" ht="15.75" customHeight="1">
      <c r="A69" s="552">
        <v>70</v>
      </c>
      <c r="B69" s="622" t="s">
        <v>274</v>
      </c>
      <c r="C69" s="549">
        <v>5651</v>
      </c>
      <c r="D69" s="550">
        <v>5207</v>
      </c>
      <c r="E69" s="550">
        <v>2923</v>
      </c>
      <c r="F69" s="550">
        <v>1275</v>
      </c>
      <c r="G69" s="550">
        <v>1545</v>
      </c>
      <c r="H69" s="550">
        <v>567</v>
      </c>
      <c r="I69" s="550">
        <v>517</v>
      </c>
      <c r="J69" s="550">
        <v>374</v>
      </c>
      <c r="K69" s="550">
        <v>223</v>
      </c>
      <c r="L69" s="550">
        <v>77</v>
      </c>
      <c r="M69" s="550">
        <v>14</v>
      </c>
      <c r="N69" s="550">
        <v>8</v>
      </c>
      <c r="O69" s="550">
        <v>12</v>
      </c>
      <c r="P69" s="551">
        <v>18393</v>
      </c>
      <c r="AE69" s="635"/>
      <c r="AF69" s="635"/>
      <c r="AG69" s="635"/>
      <c r="AH69" s="635"/>
      <c r="AI69" s="635"/>
      <c r="AJ69" s="635"/>
      <c r="AK69" s="635"/>
      <c r="AL69" s="635"/>
      <c r="AM69" s="635"/>
      <c r="AN69" s="635"/>
      <c r="AO69" s="635"/>
      <c r="AP69" s="635"/>
      <c r="AQ69" s="635"/>
      <c r="AR69" s="635"/>
    </row>
    <row r="70" spans="1:44" ht="23.25" customHeight="1">
      <c r="A70" s="552">
        <v>71</v>
      </c>
      <c r="B70" s="622" t="s">
        <v>275</v>
      </c>
      <c r="C70" s="549">
        <v>8538</v>
      </c>
      <c r="D70" s="550">
        <v>7929</v>
      </c>
      <c r="E70" s="550">
        <v>4805</v>
      </c>
      <c r="F70" s="550">
        <v>2364</v>
      </c>
      <c r="G70" s="550">
        <v>2836</v>
      </c>
      <c r="H70" s="550">
        <v>602</v>
      </c>
      <c r="I70" s="550">
        <v>421</v>
      </c>
      <c r="J70" s="550">
        <v>234</v>
      </c>
      <c r="K70" s="550">
        <v>124</v>
      </c>
      <c r="L70" s="550">
        <v>29</v>
      </c>
      <c r="M70" s="550">
        <v>7</v>
      </c>
      <c r="N70" s="550">
        <v>2</v>
      </c>
      <c r="O70" s="550">
        <v>2</v>
      </c>
      <c r="P70" s="551">
        <v>27893</v>
      </c>
      <c r="AE70" s="635"/>
      <c r="AF70" s="635"/>
      <c r="AG70" s="635"/>
      <c r="AH70" s="635"/>
      <c r="AI70" s="635"/>
      <c r="AJ70" s="635"/>
      <c r="AK70" s="635"/>
      <c r="AL70" s="635"/>
      <c r="AM70" s="635"/>
      <c r="AN70" s="635"/>
      <c r="AO70" s="635"/>
      <c r="AP70" s="635"/>
      <c r="AQ70" s="635"/>
      <c r="AR70" s="635"/>
    </row>
    <row r="71" spans="1:44" ht="15.75" customHeight="1">
      <c r="A71" s="552">
        <v>72</v>
      </c>
      <c r="B71" s="622" t="s">
        <v>276</v>
      </c>
      <c r="C71" s="549">
        <v>383</v>
      </c>
      <c r="D71" s="550">
        <v>345</v>
      </c>
      <c r="E71" s="550">
        <v>217</v>
      </c>
      <c r="F71" s="550">
        <v>86</v>
      </c>
      <c r="G71" s="550">
        <v>107</v>
      </c>
      <c r="H71" s="550">
        <v>35</v>
      </c>
      <c r="I71" s="550">
        <v>39</v>
      </c>
      <c r="J71" s="550">
        <v>22</v>
      </c>
      <c r="K71" s="550">
        <v>15</v>
      </c>
      <c r="L71" s="550">
        <v>6</v>
      </c>
      <c r="M71" s="550">
        <v>4</v>
      </c>
      <c r="N71" s="550">
        <v>1</v>
      </c>
      <c r="O71" s="550">
        <v>2</v>
      </c>
      <c r="P71" s="551">
        <v>1262</v>
      </c>
      <c r="AE71" s="635"/>
      <c r="AF71" s="635"/>
      <c r="AG71" s="635"/>
      <c r="AH71" s="635"/>
      <c r="AI71" s="635"/>
      <c r="AJ71" s="635"/>
      <c r="AK71" s="635"/>
      <c r="AL71" s="635"/>
      <c r="AM71" s="635"/>
      <c r="AN71" s="635"/>
      <c r="AO71" s="635"/>
      <c r="AP71" s="635"/>
      <c r="AQ71" s="635"/>
      <c r="AR71" s="635"/>
    </row>
    <row r="72" spans="1:44" ht="15.75" customHeight="1">
      <c r="A72" s="552">
        <v>73</v>
      </c>
      <c r="B72" s="622" t="s">
        <v>277</v>
      </c>
      <c r="C72" s="549">
        <v>2520</v>
      </c>
      <c r="D72" s="550">
        <v>2356</v>
      </c>
      <c r="E72" s="550">
        <v>1277</v>
      </c>
      <c r="F72" s="550">
        <v>475</v>
      </c>
      <c r="G72" s="550">
        <v>512</v>
      </c>
      <c r="H72" s="550">
        <v>168</v>
      </c>
      <c r="I72" s="550">
        <v>135</v>
      </c>
      <c r="J72" s="550">
        <v>78</v>
      </c>
      <c r="K72" s="550">
        <v>47</v>
      </c>
      <c r="L72" s="550">
        <v>14</v>
      </c>
      <c r="M72" s="550">
        <v>0</v>
      </c>
      <c r="N72" s="550">
        <v>3</v>
      </c>
      <c r="O72" s="550">
        <v>1</v>
      </c>
      <c r="P72" s="551">
        <v>7586</v>
      </c>
      <c r="AE72" s="635"/>
      <c r="AF72" s="635"/>
      <c r="AG72" s="635"/>
      <c r="AH72" s="635"/>
      <c r="AI72" s="635"/>
      <c r="AJ72" s="635"/>
      <c r="AK72" s="635"/>
      <c r="AL72" s="635"/>
      <c r="AM72" s="635"/>
      <c r="AN72" s="635"/>
      <c r="AO72" s="635"/>
      <c r="AP72" s="635"/>
      <c r="AQ72" s="635"/>
      <c r="AR72" s="635"/>
    </row>
    <row r="73" spans="1:44" ht="15.75" customHeight="1">
      <c r="A73" s="552">
        <v>74</v>
      </c>
      <c r="B73" s="622" t="s">
        <v>278</v>
      </c>
      <c r="C73" s="549">
        <v>3831</v>
      </c>
      <c r="D73" s="550">
        <v>2800</v>
      </c>
      <c r="E73" s="550">
        <v>1455</v>
      </c>
      <c r="F73" s="550">
        <v>631</v>
      </c>
      <c r="G73" s="550">
        <v>650</v>
      </c>
      <c r="H73" s="550">
        <v>192</v>
      </c>
      <c r="I73" s="550">
        <v>100</v>
      </c>
      <c r="J73" s="550">
        <v>44</v>
      </c>
      <c r="K73" s="550">
        <v>24</v>
      </c>
      <c r="L73" s="550">
        <v>4</v>
      </c>
      <c r="M73" s="550">
        <v>0</v>
      </c>
      <c r="N73" s="550">
        <v>1</v>
      </c>
      <c r="O73" s="550">
        <v>1</v>
      </c>
      <c r="P73" s="551">
        <v>9733</v>
      </c>
      <c r="AE73" s="635"/>
      <c r="AF73" s="635"/>
      <c r="AG73" s="635"/>
      <c r="AH73" s="635"/>
      <c r="AI73" s="635"/>
      <c r="AJ73" s="635"/>
      <c r="AK73" s="635"/>
      <c r="AL73" s="635"/>
      <c r="AM73" s="635"/>
      <c r="AN73" s="635"/>
      <c r="AO73" s="635"/>
      <c r="AP73" s="635"/>
      <c r="AQ73" s="635"/>
      <c r="AR73" s="635"/>
    </row>
    <row r="74" spans="1:44" ht="15.75" customHeight="1">
      <c r="A74" s="552">
        <v>75</v>
      </c>
      <c r="B74" s="622" t="s">
        <v>279</v>
      </c>
      <c r="C74" s="549">
        <v>1842</v>
      </c>
      <c r="D74" s="550">
        <v>1303</v>
      </c>
      <c r="E74" s="550">
        <v>471</v>
      </c>
      <c r="F74" s="550">
        <v>148</v>
      </c>
      <c r="G74" s="550">
        <v>121</v>
      </c>
      <c r="H74" s="550">
        <v>26</v>
      </c>
      <c r="I74" s="550">
        <v>8</v>
      </c>
      <c r="J74" s="550">
        <v>7</v>
      </c>
      <c r="K74" s="550">
        <v>1</v>
      </c>
      <c r="L74" s="550">
        <v>2</v>
      </c>
      <c r="M74" s="550">
        <v>0</v>
      </c>
      <c r="N74" s="550">
        <v>0</v>
      </c>
      <c r="O74" s="550">
        <v>0</v>
      </c>
      <c r="P74" s="551">
        <v>3929</v>
      </c>
      <c r="AE74" s="635"/>
      <c r="AF74" s="635"/>
      <c r="AG74" s="635"/>
      <c r="AH74" s="635"/>
      <c r="AI74" s="635"/>
      <c r="AJ74" s="635"/>
      <c r="AK74" s="635"/>
      <c r="AL74" s="635"/>
      <c r="AM74" s="635"/>
      <c r="AN74" s="635"/>
      <c r="AO74" s="635"/>
      <c r="AP74" s="635"/>
      <c r="AQ74" s="635"/>
      <c r="AR74" s="635"/>
    </row>
    <row r="75" spans="1:44" ht="15.75" customHeight="1">
      <c r="A75" s="552">
        <v>77</v>
      </c>
      <c r="B75" s="622" t="s">
        <v>280</v>
      </c>
      <c r="C75" s="549">
        <v>2812</v>
      </c>
      <c r="D75" s="550">
        <v>2022</v>
      </c>
      <c r="E75" s="550">
        <v>850</v>
      </c>
      <c r="F75" s="550">
        <v>380</v>
      </c>
      <c r="G75" s="550">
        <v>332</v>
      </c>
      <c r="H75" s="550">
        <v>95</v>
      </c>
      <c r="I75" s="550">
        <v>47</v>
      </c>
      <c r="J75" s="550">
        <v>24</v>
      </c>
      <c r="K75" s="550">
        <v>16</v>
      </c>
      <c r="L75" s="550">
        <v>1</v>
      </c>
      <c r="M75" s="550">
        <v>0</v>
      </c>
      <c r="N75" s="550">
        <v>0</v>
      </c>
      <c r="O75" s="550">
        <v>0</v>
      </c>
      <c r="P75" s="551">
        <v>6579</v>
      </c>
      <c r="AE75" s="635"/>
      <c r="AF75" s="635"/>
      <c r="AG75" s="635"/>
      <c r="AH75" s="635"/>
      <c r="AI75" s="635"/>
      <c r="AJ75" s="635"/>
      <c r="AK75" s="635"/>
      <c r="AL75" s="635"/>
      <c r="AM75" s="635"/>
      <c r="AN75" s="635"/>
      <c r="AO75" s="635"/>
      <c r="AP75" s="635"/>
      <c r="AQ75" s="635"/>
      <c r="AR75" s="635"/>
    </row>
    <row r="76" spans="1:44" ht="15.75" customHeight="1">
      <c r="A76" s="552">
        <v>78</v>
      </c>
      <c r="B76" s="622" t="s">
        <v>281</v>
      </c>
      <c r="C76" s="549">
        <v>490</v>
      </c>
      <c r="D76" s="550">
        <v>551</v>
      </c>
      <c r="E76" s="550">
        <v>394</v>
      </c>
      <c r="F76" s="550">
        <v>218</v>
      </c>
      <c r="G76" s="550">
        <v>373</v>
      </c>
      <c r="H76" s="550">
        <v>164</v>
      </c>
      <c r="I76" s="550">
        <v>169</v>
      </c>
      <c r="J76" s="550">
        <v>163</v>
      </c>
      <c r="K76" s="550">
        <v>130</v>
      </c>
      <c r="L76" s="550">
        <v>39</v>
      </c>
      <c r="M76" s="550">
        <v>12</v>
      </c>
      <c r="N76" s="550">
        <v>6</v>
      </c>
      <c r="O76" s="550">
        <v>8</v>
      </c>
      <c r="P76" s="551">
        <v>2717</v>
      </c>
      <c r="AE76" s="635"/>
      <c r="AF76" s="635"/>
      <c r="AG76" s="635"/>
      <c r="AH76" s="635"/>
      <c r="AI76" s="635"/>
      <c r="AJ76" s="635"/>
      <c r="AK76" s="635"/>
      <c r="AL76" s="635"/>
      <c r="AM76" s="635"/>
      <c r="AN76" s="635"/>
      <c r="AO76" s="635"/>
      <c r="AP76" s="635"/>
      <c r="AQ76" s="635"/>
      <c r="AR76" s="635"/>
    </row>
    <row r="77" spans="1:44" ht="20.25" customHeight="1">
      <c r="A77" s="552">
        <v>79</v>
      </c>
      <c r="B77" s="622" t="s">
        <v>282</v>
      </c>
      <c r="C77" s="549">
        <v>3374</v>
      </c>
      <c r="D77" s="550">
        <v>3107</v>
      </c>
      <c r="E77" s="550">
        <v>1821</v>
      </c>
      <c r="F77" s="550">
        <v>721</v>
      </c>
      <c r="G77" s="550">
        <v>879</v>
      </c>
      <c r="H77" s="550">
        <v>254</v>
      </c>
      <c r="I77" s="550">
        <v>176</v>
      </c>
      <c r="J77" s="550">
        <v>85</v>
      </c>
      <c r="K77" s="550">
        <v>38</v>
      </c>
      <c r="L77" s="550">
        <v>8</v>
      </c>
      <c r="M77" s="550">
        <v>0</v>
      </c>
      <c r="N77" s="550">
        <v>0</v>
      </c>
      <c r="O77" s="550">
        <v>0</v>
      </c>
      <c r="P77" s="551">
        <v>10463</v>
      </c>
      <c r="AE77" s="635"/>
      <c r="AF77" s="635"/>
      <c r="AG77" s="635"/>
      <c r="AH77" s="635"/>
      <c r="AI77" s="635"/>
      <c r="AJ77" s="635"/>
      <c r="AK77" s="635"/>
      <c r="AL77" s="635"/>
      <c r="AM77" s="635"/>
      <c r="AN77" s="635"/>
      <c r="AO77" s="635"/>
      <c r="AP77" s="635"/>
      <c r="AQ77" s="635"/>
      <c r="AR77" s="635"/>
    </row>
    <row r="78" spans="1:44" ht="15.75" customHeight="1">
      <c r="A78" s="552">
        <v>80</v>
      </c>
      <c r="B78" s="622" t="s">
        <v>283</v>
      </c>
      <c r="C78" s="549">
        <v>3841</v>
      </c>
      <c r="D78" s="550">
        <v>5652</v>
      </c>
      <c r="E78" s="550">
        <v>4357</v>
      </c>
      <c r="F78" s="550">
        <v>2007</v>
      </c>
      <c r="G78" s="550">
        <v>2014</v>
      </c>
      <c r="H78" s="550">
        <v>674</v>
      </c>
      <c r="I78" s="550">
        <v>539</v>
      </c>
      <c r="J78" s="550">
        <v>404</v>
      </c>
      <c r="K78" s="550">
        <v>267</v>
      </c>
      <c r="L78" s="550">
        <v>76</v>
      </c>
      <c r="M78" s="550">
        <v>10</v>
      </c>
      <c r="N78" s="550">
        <v>5</v>
      </c>
      <c r="O78" s="550">
        <v>7</v>
      </c>
      <c r="P78" s="551">
        <v>19853</v>
      </c>
      <c r="AE78" s="635"/>
      <c r="AF78" s="635"/>
      <c r="AG78" s="635"/>
      <c r="AH78" s="635"/>
      <c r="AI78" s="635"/>
      <c r="AJ78" s="635"/>
      <c r="AK78" s="635"/>
      <c r="AL78" s="635"/>
      <c r="AM78" s="635"/>
      <c r="AN78" s="635"/>
      <c r="AO78" s="635"/>
      <c r="AP78" s="635"/>
      <c r="AQ78" s="635"/>
      <c r="AR78" s="635"/>
    </row>
    <row r="79" spans="1:44" ht="24.75" customHeight="1">
      <c r="A79" s="552">
        <v>81</v>
      </c>
      <c r="B79" s="622" t="s">
        <v>284</v>
      </c>
      <c r="C79" s="549">
        <v>13461</v>
      </c>
      <c r="D79" s="550">
        <v>7081</v>
      </c>
      <c r="E79" s="550">
        <v>3958</v>
      </c>
      <c r="F79" s="550">
        <v>1717</v>
      </c>
      <c r="G79" s="550">
        <v>2640</v>
      </c>
      <c r="H79" s="550">
        <v>1080</v>
      </c>
      <c r="I79" s="550">
        <v>1136</v>
      </c>
      <c r="J79" s="550">
        <v>930</v>
      </c>
      <c r="K79" s="550">
        <v>599</v>
      </c>
      <c r="L79" s="550">
        <v>190</v>
      </c>
      <c r="M79" s="550">
        <v>60</v>
      </c>
      <c r="N79" s="550">
        <v>28</v>
      </c>
      <c r="O79" s="550">
        <v>35</v>
      </c>
      <c r="P79" s="551">
        <v>32915</v>
      </c>
      <c r="AE79" s="635"/>
      <c r="AF79" s="635"/>
      <c r="AG79" s="635"/>
      <c r="AH79" s="635"/>
      <c r="AI79" s="635"/>
      <c r="AJ79" s="635"/>
      <c r="AK79" s="635"/>
      <c r="AL79" s="635"/>
      <c r="AM79" s="635"/>
      <c r="AN79" s="635"/>
      <c r="AO79" s="635"/>
      <c r="AP79" s="635"/>
      <c r="AQ79" s="635"/>
      <c r="AR79" s="635"/>
    </row>
    <row r="80" spans="1:44" ht="15.75" customHeight="1">
      <c r="A80" s="552">
        <v>82</v>
      </c>
      <c r="B80" s="622" t="s">
        <v>285</v>
      </c>
      <c r="C80" s="549">
        <v>13051</v>
      </c>
      <c r="D80" s="550">
        <v>11446</v>
      </c>
      <c r="E80" s="550">
        <v>6152</v>
      </c>
      <c r="F80" s="550">
        <v>2660</v>
      </c>
      <c r="G80" s="550">
        <v>3059</v>
      </c>
      <c r="H80" s="550">
        <v>1109</v>
      </c>
      <c r="I80" s="550">
        <v>1020</v>
      </c>
      <c r="J80" s="550">
        <v>658</v>
      </c>
      <c r="K80" s="550">
        <v>518</v>
      </c>
      <c r="L80" s="550">
        <v>161</v>
      </c>
      <c r="M80" s="550">
        <v>41</v>
      </c>
      <c r="N80" s="550">
        <v>26</v>
      </c>
      <c r="O80" s="550">
        <v>43</v>
      </c>
      <c r="P80" s="551">
        <v>39944</v>
      </c>
      <c r="AE80" s="635"/>
      <c r="AF80" s="635"/>
      <c r="AG80" s="635"/>
      <c r="AH80" s="635"/>
      <c r="AI80" s="635"/>
      <c r="AJ80" s="635"/>
      <c r="AK80" s="635"/>
      <c r="AL80" s="635"/>
      <c r="AM80" s="635"/>
      <c r="AN80" s="635"/>
      <c r="AO80" s="635"/>
      <c r="AP80" s="635"/>
      <c r="AQ80" s="635"/>
      <c r="AR80" s="635"/>
    </row>
    <row r="81" spans="1:44" ht="15.75" customHeight="1">
      <c r="A81" s="552">
        <v>84</v>
      </c>
      <c r="B81" s="622" t="s">
        <v>286</v>
      </c>
      <c r="C81" s="549">
        <v>946</v>
      </c>
      <c r="D81" s="550">
        <v>966</v>
      </c>
      <c r="E81" s="550">
        <v>857</v>
      </c>
      <c r="F81" s="550">
        <v>510</v>
      </c>
      <c r="G81" s="550">
        <v>855</v>
      </c>
      <c r="H81" s="550">
        <v>347</v>
      </c>
      <c r="I81" s="550">
        <v>380</v>
      </c>
      <c r="J81" s="550">
        <v>387</v>
      </c>
      <c r="K81" s="550">
        <v>395</v>
      </c>
      <c r="L81" s="550">
        <v>193</v>
      </c>
      <c r="M81" s="550">
        <v>46</v>
      </c>
      <c r="N81" s="550">
        <v>25</v>
      </c>
      <c r="O81" s="550">
        <v>44</v>
      </c>
      <c r="P81" s="551">
        <v>5951</v>
      </c>
      <c r="AE81" s="635"/>
      <c r="AF81" s="635"/>
      <c r="AG81" s="635"/>
      <c r="AH81" s="635"/>
      <c r="AI81" s="635"/>
      <c r="AJ81" s="635"/>
      <c r="AK81" s="635"/>
      <c r="AL81" s="635"/>
      <c r="AM81" s="635"/>
      <c r="AN81" s="635"/>
      <c r="AO81" s="635"/>
      <c r="AP81" s="635"/>
      <c r="AQ81" s="635"/>
      <c r="AR81" s="635"/>
    </row>
    <row r="82" spans="1:44" ht="15.75" customHeight="1">
      <c r="A82" s="552">
        <v>85</v>
      </c>
      <c r="B82" s="622" t="s">
        <v>287</v>
      </c>
      <c r="C82" s="549">
        <v>6916</v>
      </c>
      <c r="D82" s="550">
        <v>8351</v>
      </c>
      <c r="E82" s="550">
        <v>8276</v>
      </c>
      <c r="F82" s="550">
        <v>5103</v>
      </c>
      <c r="G82" s="550">
        <v>6351</v>
      </c>
      <c r="H82" s="550">
        <v>2217</v>
      </c>
      <c r="I82" s="550">
        <v>1814</v>
      </c>
      <c r="J82" s="550">
        <v>1571</v>
      </c>
      <c r="K82" s="550">
        <v>869</v>
      </c>
      <c r="L82" s="550">
        <v>216</v>
      </c>
      <c r="M82" s="550">
        <v>48</v>
      </c>
      <c r="N82" s="550">
        <v>23</v>
      </c>
      <c r="O82" s="550">
        <v>25</v>
      </c>
      <c r="P82" s="551">
        <v>41780</v>
      </c>
      <c r="AE82" s="635"/>
      <c r="AF82" s="635"/>
      <c r="AG82" s="635"/>
      <c r="AH82" s="635"/>
      <c r="AI82" s="635"/>
      <c r="AJ82" s="635"/>
      <c r="AK82" s="635"/>
      <c r="AL82" s="635"/>
      <c r="AM82" s="635"/>
      <c r="AN82" s="635"/>
      <c r="AO82" s="635"/>
      <c r="AP82" s="635"/>
      <c r="AQ82" s="635"/>
      <c r="AR82" s="635"/>
    </row>
    <row r="83" spans="1:44" ht="15.75" customHeight="1">
      <c r="A83" s="552">
        <v>86</v>
      </c>
      <c r="B83" s="622" t="s">
        <v>288</v>
      </c>
      <c r="C83" s="550">
        <v>13657</v>
      </c>
      <c r="D83" s="550">
        <v>12080</v>
      </c>
      <c r="E83" s="550">
        <v>4860</v>
      </c>
      <c r="F83" s="550">
        <v>1850</v>
      </c>
      <c r="G83" s="550">
        <v>2666</v>
      </c>
      <c r="H83" s="550">
        <v>1157</v>
      </c>
      <c r="I83" s="550">
        <v>1023</v>
      </c>
      <c r="J83" s="550">
        <v>970</v>
      </c>
      <c r="K83" s="550">
        <v>791</v>
      </c>
      <c r="L83" s="550">
        <v>437</v>
      </c>
      <c r="M83" s="550">
        <v>181</v>
      </c>
      <c r="N83" s="550">
        <v>80</v>
      </c>
      <c r="O83" s="550">
        <v>108</v>
      </c>
      <c r="P83" s="551">
        <v>39860</v>
      </c>
      <c r="AE83" s="635"/>
      <c r="AF83" s="635"/>
      <c r="AG83" s="635"/>
      <c r="AH83" s="635"/>
      <c r="AI83" s="635"/>
      <c r="AJ83" s="635"/>
      <c r="AK83" s="635"/>
      <c r="AL83" s="635"/>
      <c r="AM83" s="635"/>
      <c r="AN83" s="635"/>
      <c r="AO83" s="635"/>
      <c r="AP83" s="635"/>
      <c r="AQ83" s="635"/>
      <c r="AR83" s="635"/>
    </row>
    <row r="84" spans="1:44" ht="15.75" customHeight="1">
      <c r="A84" s="552">
        <v>87</v>
      </c>
      <c r="B84" s="622" t="s">
        <v>289</v>
      </c>
      <c r="C84" s="549">
        <v>251</v>
      </c>
      <c r="D84" s="550">
        <v>362</v>
      </c>
      <c r="E84" s="550">
        <v>364</v>
      </c>
      <c r="F84" s="550">
        <v>204</v>
      </c>
      <c r="G84" s="550">
        <v>373</v>
      </c>
      <c r="H84" s="550">
        <v>261</v>
      </c>
      <c r="I84" s="550">
        <v>362</v>
      </c>
      <c r="J84" s="550">
        <v>193</v>
      </c>
      <c r="K84" s="550">
        <v>39</v>
      </c>
      <c r="L84" s="550">
        <v>2</v>
      </c>
      <c r="M84" s="550">
        <v>1</v>
      </c>
      <c r="N84" s="550">
        <v>1</v>
      </c>
      <c r="O84" s="550">
        <v>0</v>
      </c>
      <c r="P84" s="551">
        <v>2413</v>
      </c>
      <c r="AE84" s="635"/>
      <c r="AF84" s="635"/>
      <c r="AG84" s="635"/>
      <c r="AH84" s="635"/>
      <c r="AI84" s="635"/>
      <c r="AJ84" s="635"/>
      <c r="AK84" s="635"/>
      <c r="AL84" s="635"/>
      <c r="AM84" s="635"/>
      <c r="AN84" s="635"/>
      <c r="AO84" s="635"/>
      <c r="AP84" s="635"/>
      <c r="AQ84" s="635"/>
      <c r="AR84" s="635"/>
    </row>
    <row r="85" spans="1:44" ht="15.75" customHeight="1">
      <c r="A85" s="552">
        <v>88</v>
      </c>
      <c r="B85" s="622" t="s">
        <v>290</v>
      </c>
      <c r="C85" s="549">
        <v>437</v>
      </c>
      <c r="D85" s="550">
        <v>655</v>
      </c>
      <c r="E85" s="550">
        <v>1198</v>
      </c>
      <c r="F85" s="550">
        <v>1121</v>
      </c>
      <c r="G85" s="550">
        <v>1957</v>
      </c>
      <c r="H85" s="550">
        <v>597</v>
      </c>
      <c r="I85" s="550">
        <v>255</v>
      </c>
      <c r="J85" s="550">
        <v>58</v>
      </c>
      <c r="K85" s="550">
        <v>12</v>
      </c>
      <c r="L85" s="550">
        <v>3</v>
      </c>
      <c r="M85" s="550">
        <v>2</v>
      </c>
      <c r="N85" s="550">
        <v>1</v>
      </c>
      <c r="O85" s="550">
        <v>0</v>
      </c>
      <c r="P85" s="551">
        <v>6296</v>
      </c>
      <c r="AE85" s="635"/>
      <c r="AF85" s="635"/>
      <c r="AG85" s="635"/>
      <c r="AH85" s="635"/>
      <c r="AI85" s="635"/>
      <c r="AJ85" s="635"/>
      <c r="AK85" s="635"/>
      <c r="AL85" s="635"/>
      <c r="AM85" s="635"/>
      <c r="AN85" s="635"/>
      <c r="AO85" s="635"/>
      <c r="AP85" s="635"/>
      <c r="AQ85" s="635"/>
      <c r="AR85" s="635"/>
    </row>
    <row r="86" spans="1:44" ht="15.75" customHeight="1">
      <c r="A86" s="552">
        <v>90</v>
      </c>
      <c r="B86" s="622" t="s">
        <v>291</v>
      </c>
      <c r="C86" s="549">
        <v>687</v>
      </c>
      <c r="D86" s="550">
        <v>441</v>
      </c>
      <c r="E86" s="550">
        <v>223</v>
      </c>
      <c r="F86" s="550">
        <v>107</v>
      </c>
      <c r="G86" s="550">
        <v>128</v>
      </c>
      <c r="H86" s="550">
        <v>35</v>
      </c>
      <c r="I86" s="550">
        <v>23</v>
      </c>
      <c r="J86" s="550">
        <v>23</v>
      </c>
      <c r="K86" s="550">
        <v>10</v>
      </c>
      <c r="L86" s="550">
        <v>4</v>
      </c>
      <c r="M86" s="550">
        <v>0</v>
      </c>
      <c r="N86" s="550">
        <v>0</v>
      </c>
      <c r="O86" s="550">
        <v>2</v>
      </c>
      <c r="P86" s="551">
        <v>1683</v>
      </c>
      <c r="AE86" s="635"/>
      <c r="AF86" s="635"/>
      <c r="AG86" s="635"/>
      <c r="AH86" s="635"/>
      <c r="AI86" s="635"/>
      <c r="AJ86" s="635"/>
      <c r="AK86" s="635"/>
      <c r="AL86" s="635"/>
      <c r="AM86" s="635"/>
      <c r="AN86" s="635"/>
      <c r="AO86" s="635"/>
      <c r="AP86" s="635"/>
      <c r="AQ86" s="635"/>
      <c r="AR86" s="635"/>
    </row>
    <row r="87" spans="1:44" ht="25.5" customHeight="1">
      <c r="A87" s="552">
        <v>91</v>
      </c>
      <c r="B87" s="622" t="s">
        <v>292</v>
      </c>
      <c r="C87" s="549">
        <v>567</v>
      </c>
      <c r="D87" s="550">
        <v>239</v>
      </c>
      <c r="E87" s="550">
        <v>116</v>
      </c>
      <c r="F87" s="550">
        <v>57</v>
      </c>
      <c r="G87" s="550">
        <v>71</v>
      </c>
      <c r="H87" s="550">
        <v>12</v>
      </c>
      <c r="I87" s="550">
        <v>17</v>
      </c>
      <c r="J87" s="550">
        <v>8</v>
      </c>
      <c r="K87" s="550">
        <v>6</v>
      </c>
      <c r="L87" s="550">
        <v>1</v>
      </c>
      <c r="M87" s="550">
        <v>0</v>
      </c>
      <c r="N87" s="550">
        <v>0</v>
      </c>
      <c r="O87" s="550">
        <v>0</v>
      </c>
      <c r="P87" s="551">
        <v>1094</v>
      </c>
      <c r="AE87" s="635"/>
      <c r="AF87" s="635"/>
      <c r="AG87" s="635"/>
      <c r="AH87" s="635"/>
      <c r="AI87" s="635"/>
      <c r="AJ87" s="635"/>
      <c r="AK87" s="635"/>
      <c r="AL87" s="635"/>
      <c r="AM87" s="635"/>
      <c r="AN87" s="635"/>
      <c r="AO87" s="635"/>
      <c r="AP87" s="635"/>
      <c r="AQ87" s="635"/>
      <c r="AR87" s="635"/>
    </row>
    <row r="88" spans="1:44" ht="15.75" customHeight="1">
      <c r="A88" s="552">
        <v>92</v>
      </c>
      <c r="B88" s="622" t="s">
        <v>293</v>
      </c>
      <c r="C88" s="549">
        <v>1273</v>
      </c>
      <c r="D88" s="550">
        <v>789</v>
      </c>
      <c r="E88" s="550">
        <v>154</v>
      </c>
      <c r="F88" s="550">
        <v>24</v>
      </c>
      <c r="G88" s="550">
        <v>19</v>
      </c>
      <c r="H88" s="550">
        <v>4</v>
      </c>
      <c r="I88" s="550">
        <v>4</v>
      </c>
      <c r="J88" s="550">
        <v>1</v>
      </c>
      <c r="K88" s="550">
        <v>3</v>
      </c>
      <c r="L88" s="550">
        <v>0</v>
      </c>
      <c r="M88" s="550">
        <v>0</v>
      </c>
      <c r="N88" s="550">
        <v>0</v>
      </c>
      <c r="O88" s="550">
        <v>0</v>
      </c>
      <c r="P88" s="551">
        <v>2271</v>
      </c>
      <c r="AE88" s="635"/>
      <c r="AF88" s="635"/>
      <c r="AG88" s="635"/>
      <c r="AH88" s="635"/>
      <c r="AI88" s="635"/>
      <c r="AJ88" s="635"/>
      <c r="AK88" s="635"/>
      <c r="AL88" s="635"/>
      <c r="AM88" s="635"/>
      <c r="AN88" s="635"/>
      <c r="AO88" s="635"/>
      <c r="AP88" s="635"/>
      <c r="AQ88" s="635"/>
      <c r="AR88" s="635"/>
    </row>
    <row r="89" spans="1:44" ht="15.75" customHeight="1">
      <c r="A89" s="552">
        <v>93</v>
      </c>
      <c r="B89" s="622" t="s">
        <v>294</v>
      </c>
      <c r="C89" s="549">
        <v>4050</v>
      </c>
      <c r="D89" s="550">
        <v>3066</v>
      </c>
      <c r="E89" s="550">
        <v>1448</v>
      </c>
      <c r="F89" s="550">
        <v>540</v>
      </c>
      <c r="G89" s="550">
        <v>548</v>
      </c>
      <c r="H89" s="550">
        <v>180</v>
      </c>
      <c r="I89" s="550">
        <v>181</v>
      </c>
      <c r="J89" s="550">
        <v>86</v>
      </c>
      <c r="K89" s="550">
        <v>40</v>
      </c>
      <c r="L89" s="550">
        <v>6</v>
      </c>
      <c r="M89" s="550">
        <v>1</v>
      </c>
      <c r="N89" s="550">
        <v>0</v>
      </c>
      <c r="O89" s="550">
        <v>1</v>
      </c>
      <c r="P89" s="551">
        <v>10147</v>
      </c>
      <c r="AE89" s="635"/>
      <c r="AF89" s="635"/>
      <c r="AG89" s="635"/>
      <c r="AH89" s="635"/>
      <c r="AI89" s="635"/>
      <c r="AJ89" s="635"/>
      <c r="AK89" s="635"/>
      <c r="AL89" s="635"/>
      <c r="AM89" s="635"/>
      <c r="AN89" s="635"/>
      <c r="AO89" s="635"/>
      <c r="AP89" s="635"/>
      <c r="AQ89" s="635"/>
      <c r="AR89" s="635"/>
    </row>
    <row r="90" spans="1:44" ht="15.75" customHeight="1">
      <c r="A90" s="552">
        <v>94</v>
      </c>
      <c r="B90" s="622" t="s">
        <v>295</v>
      </c>
      <c r="C90" s="549">
        <v>5318</v>
      </c>
      <c r="D90" s="550">
        <v>3530</v>
      </c>
      <c r="E90" s="550">
        <v>1980</v>
      </c>
      <c r="F90" s="550">
        <v>739</v>
      </c>
      <c r="G90" s="550">
        <v>677</v>
      </c>
      <c r="H90" s="550">
        <v>218</v>
      </c>
      <c r="I90" s="550">
        <v>183</v>
      </c>
      <c r="J90" s="550">
        <v>123</v>
      </c>
      <c r="K90" s="550">
        <v>25</v>
      </c>
      <c r="L90" s="550">
        <v>3</v>
      </c>
      <c r="M90" s="550">
        <v>1</v>
      </c>
      <c r="N90" s="550">
        <v>0</v>
      </c>
      <c r="O90" s="550">
        <v>0</v>
      </c>
      <c r="P90" s="551">
        <v>12797</v>
      </c>
      <c r="AE90" s="635"/>
      <c r="AF90" s="635"/>
      <c r="AG90" s="635"/>
      <c r="AH90" s="635"/>
      <c r="AI90" s="635"/>
      <c r="AJ90" s="635"/>
      <c r="AK90" s="635"/>
      <c r="AL90" s="635"/>
      <c r="AM90" s="635"/>
      <c r="AN90" s="635"/>
      <c r="AO90" s="635"/>
      <c r="AP90" s="635"/>
      <c r="AQ90" s="635"/>
      <c r="AR90" s="635"/>
    </row>
    <row r="91" spans="1:44" ht="25.5" customHeight="1">
      <c r="A91" s="552">
        <v>95</v>
      </c>
      <c r="B91" s="622" t="s">
        <v>296</v>
      </c>
      <c r="C91" s="549">
        <v>6131</v>
      </c>
      <c r="D91" s="550">
        <v>3801</v>
      </c>
      <c r="E91" s="550">
        <v>1508</v>
      </c>
      <c r="F91" s="550">
        <v>520</v>
      </c>
      <c r="G91" s="550">
        <v>681</v>
      </c>
      <c r="H91" s="550">
        <v>226</v>
      </c>
      <c r="I91" s="550">
        <v>125</v>
      </c>
      <c r="J91" s="550">
        <v>38</v>
      </c>
      <c r="K91" s="550">
        <v>21</v>
      </c>
      <c r="L91" s="550">
        <v>3</v>
      </c>
      <c r="M91" s="550">
        <v>1</v>
      </c>
      <c r="N91" s="550">
        <v>0</v>
      </c>
      <c r="O91" s="550">
        <v>0</v>
      </c>
      <c r="P91" s="551">
        <v>13055</v>
      </c>
      <c r="AE91" s="635"/>
      <c r="AF91" s="635"/>
      <c r="AG91" s="635"/>
      <c r="AH91" s="635"/>
      <c r="AI91" s="635"/>
      <c r="AJ91" s="635"/>
      <c r="AK91" s="635"/>
      <c r="AL91" s="635"/>
      <c r="AM91" s="635"/>
      <c r="AN91" s="635"/>
      <c r="AO91" s="635"/>
      <c r="AP91" s="635"/>
      <c r="AQ91" s="635"/>
      <c r="AR91" s="635"/>
    </row>
    <row r="92" spans="1:44" ht="15.75" customHeight="1">
      <c r="A92" s="552">
        <v>96</v>
      </c>
      <c r="B92" s="623" t="s">
        <v>297</v>
      </c>
      <c r="C92" s="549">
        <v>17718</v>
      </c>
      <c r="D92" s="550">
        <v>10994</v>
      </c>
      <c r="E92" s="550">
        <v>4839</v>
      </c>
      <c r="F92" s="550">
        <v>1658</v>
      </c>
      <c r="G92" s="550">
        <v>1428</v>
      </c>
      <c r="H92" s="550">
        <v>269</v>
      </c>
      <c r="I92" s="550">
        <v>122</v>
      </c>
      <c r="J92" s="550">
        <v>61</v>
      </c>
      <c r="K92" s="550">
        <v>26</v>
      </c>
      <c r="L92" s="550">
        <v>4</v>
      </c>
      <c r="M92" s="550">
        <v>2</v>
      </c>
      <c r="N92" s="550">
        <v>0</v>
      </c>
      <c r="O92" s="550">
        <v>3</v>
      </c>
      <c r="P92" s="551">
        <v>37124</v>
      </c>
      <c r="AE92" s="635"/>
      <c r="AF92" s="635"/>
      <c r="AG92" s="635"/>
      <c r="AH92" s="635"/>
      <c r="AI92" s="635"/>
      <c r="AJ92" s="635"/>
      <c r="AK92" s="635"/>
      <c r="AL92" s="635"/>
      <c r="AM92" s="635"/>
      <c r="AN92" s="635"/>
      <c r="AO92" s="635"/>
      <c r="AP92" s="635"/>
      <c r="AQ92" s="635"/>
      <c r="AR92" s="635"/>
    </row>
    <row r="93" spans="1:44" ht="24.75" customHeight="1">
      <c r="A93" s="552">
        <v>97</v>
      </c>
      <c r="B93" s="622" t="s">
        <v>298</v>
      </c>
      <c r="C93" s="549">
        <v>18611</v>
      </c>
      <c r="D93" s="550">
        <v>830</v>
      </c>
      <c r="E93" s="550">
        <v>101</v>
      </c>
      <c r="F93" s="550">
        <v>22</v>
      </c>
      <c r="G93" s="550">
        <v>7</v>
      </c>
      <c r="H93" s="550">
        <v>0</v>
      </c>
      <c r="I93" s="550">
        <v>0</v>
      </c>
      <c r="J93" s="550">
        <v>0</v>
      </c>
      <c r="K93" s="550">
        <v>0</v>
      </c>
      <c r="L93" s="550">
        <v>0</v>
      </c>
      <c r="M93" s="550">
        <v>0</v>
      </c>
      <c r="N93" s="550">
        <v>0</v>
      </c>
      <c r="O93" s="550">
        <v>0</v>
      </c>
      <c r="P93" s="551">
        <v>19571</v>
      </c>
      <c r="AE93" s="635"/>
      <c r="AF93" s="635"/>
      <c r="AG93" s="635"/>
      <c r="AH93" s="635"/>
      <c r="AI93" s="635"/>
      <c r="AJ93" s="635"/>
      <c r="AK93" s="635"/>
      <c r="AL93" s="635"/>
      <c r="AM93" s="635"/>
      <c r="AN93" s="635"/>
      <c r="AO93" s="635"/>
      <c r="AP93" s="635"/>
      <c r="AQ93" s="635"/>
      <c r="AR93" s="635"/>
    </row>
    <row r="94" spans="1:44" ht="24.75" customHeight="1">
      <c r="A94" s="552">
        <v>98</v>
      </c>
      <c r="B94" s="622" t="s">
        <v>299</v>
      </c>
      <c r="C94" s="549">
        <v>131</v>
      </c>
      <c r="D94" s="550">
        <v>39</v>
      </c>
      <c r="E94" s="550">
        <v>17</v>
      </c>
      <c r="F94" s="550">
        <v>4</v>
      </c>
      <c r="G94" s="550">
        <v>2</v>
      </c>
      <c r="H94" s="550">
        <v>0</v>
      </c>
      <c r="I94" s="550">
        <v>0</v>
      </c>
      <c r="J94" s="550">
        <v>0</v>
      </c>
      <c r="K94" s="550">
        <v>0</v>
      </c>
      <c r="L94" s="550">
        <v>0</v>
      </c>
      <c r="M94" s="550">
        <v>0</v>
      </c>
      <c r="N94" s="550">
        <v>0</v>
      </c>
      <c r="O94" s="550">
        <v>0</v>
      </c>
      <c r="P94" s="551">
        <v>193</v>
      </c>
      <c r="AE94" s="635"/>
      <c r="AF94" s="635"/>
      <c r="AG94" s="635"/>
      <c r="AH94" s="635"/>
      <c r="AI94" s="635"/>
      <c r="AJ94" s="635"/>
      <c r="AK94" s="635"/>
      <c r="AL94" s="635"/>
      <c r="AM94" s="635"/>
      <c r="AN94" s="635"/>
      <c r="AO94" s="635"/>
      <c r="AP94" s="635"/>
      <c r="AQ94" s="635"/>
      <c r="AR94" s="635"/>
    </row>
    <row r="95" spans="1:44" ht="15.75" customHeight="1">
      <c r="A95" s="552">
        <v>99</v>
      </c>
      <c r="B95" s="622" t="s">
        <v>300</v>
      </c>
      <c r="C95" s="549">
        <v>87</v>
      </c>
      <c r="D95" s="550">
        <v>113</v>
      </c>
      <c r="E95" s="550">
        <v>72</v>
      </c>
      <c r="F95" s="550">
        <v>54</v>
      </c>
      <c r="G95" s="550">
        <v>59</v>
      </c>
      <c r="H95" s="550">
        <v>15</v>
      </c>
      <c r="I95" s="550">
        <v>15</v>
      </c>
      <c r="J95" s="550">
        <v>13</v>
      </c>
      <c r="K95" s="550">
        <v>4</v>
      </c>
      <c r="L95" s="550">
        <v>1</v>
      </c>
      <c r="M95" s="550">
        <v>0</v>
      </c>
      <c r="N95" s="550">
        <v>0</v>
      </c>
      <c r="O95" s="550">
        <v>0</v>
      </c>
      <c r="P95" s="551">
        <v>433</v>
      </c>
      <c r="AE95" s="635"/>
      <c r="AF95" s="635"/>
      <c r="AG95" s="635"/>
      <c r="AH95" s="635"/>
      <c r="AI95" s="635"/>
      <c r="AJ95" s="635"/>
      <c r="AK95" s="635"/>
      <c r="AL95" s="635"/>
      <c r="AM95" s="635"/>
      <c r="AN95" s="635"/>
      <c r="AO95" s="635"/>
      <c r="AP95" s="635"/>
      <c r="AQ95" s="635"/>
      <c r="AR95" s="635"/>
    </row>
    <row r="96" spans="1:44" ht="15.75" customHeight="1">
      <c r="A96" s="552"/>
      <c r="B96" s="622" t="s">
        <v>301</v>
      </c>
      <c r="C96" s="549">
        <v>31306</v>
      </c>
      <c r="D96" s="550">
        <v>1898</v>
      </c>
      <c r="E96" s="550">
        <v>177</v>
      </c>
      <c r="F96" s="550">
        <v>32</v>
      </c>
      <c r="G96" s="550">
        <v>5</v>
      </c>
      <c r="H96" s="550">
        <v>0</v>
      </c>
      <c r="I96" s="550">
        <v>1</v>
      </c>
      <c r="J96" s="550">
        <v>0</v>
      </c>
      <c r="K96" s="550">
        <v>0</v>
      </c>
      <c r="L96" s="550">
        <v>0</v>
      </c>
      <c r="M96" s="550">
        <v>0</v>
      </c>
      <c r="N96" s="550">
        <v>0</v>
      </c>
      <c r="O96" s="550">
        <v>0</v>
      </c>
      <c r="P96" s="551">
        <v>33419</v>
      </c>
      <c r="AE96" s="635"/>
      <c r="AF96" s="635"/>
      <c r="AG96" s="635"/>
      <c r="AH96" s="635"/>
      <c r="AI96" s="635"/>
      <c r="AJ96" s="635"/>
      <c r="AK96" s="635"/>
      <c r="AL96" s="635"/>
      <c r="AM96" s="635"/>
      <c r="AN96" s="635"/>
      <c r="AO96" s="635"/>
      <c r="AP96" s="635"/>
      <c r="AQ96" s="635"/>
      <c r="AR96" s="635"/>
    </row>
    <row r="97" spans="1:44" ht="28.5" customHeight="1">
      <c r="A97" s="796" t="s">
        <v>401</v>
      </c>
      <c r="B97" s="796"/>
      <c r="C97" s="419">
        <v>771976</v>
      </c>
      <c r="D97" s="419">
        <v>589655</v>
      </c>
      <c r="E97" s="419">
        <v>338389</v>
      </c>
      <c r="F97" s="419">
        <v>133199</v>
      </c>
      <c r="G97" s="419">
        <v>148473</v>
      </c>
      <c r="H97" s="419">
        <v>47153</v>
      </c>
      <c r="I97" s="419">
        <v>36058</v>
      </c>
      <c r="J97" s="419">
        <v>23397</v>
      </c>
      <c r="K97" s="419">
        <v>14084</v>
      </c>
      <c r="L97" s="419">
        <v>4042</v>
      </c>
      <c r="M97" s="419">
        <v>1109</v>
      </c>
      <c r="N97" s="419">
        <v>482</v>
      </c>
      <c r="O97" s="419">
        <v>686</v>
      </c>
      <c r="P97" s="419">
        <v>2108703</v>
      </c>
      <c r="AE97" s="635"/>
      <c r="AF97" s="635"/>
      <c r="AG97" s="635"/>
      <c r="AH97" s="635"/>
      <c r="AI97" s="635"/>
      <c r="AJ97" s="635"/>
      <c r="AK97" s="635"/>
      <c r="AL97" s="635"/>
      <c r="AM97" s="635"/>
      <c r="AN97" s="635"/>
      <c r="AO97" s="635"/>
      <c r="AP97" s="635"/>
      <c r="AQ97" s="635"/>
      <c r="AR97" s="635"/>
    </row>
    <row r="98" spans="1:44" s="259" customFormat="1" ht="15.75" customHeight="1">
      <c r="A98" s="223" t="s">
        <v>172</v>
      </c>
      <c r="C98" s="258"/>
      <c r="D98" s="258"/>
      <c r="E98" s="258"/>
      <c r="F98" s="258"/>
      <c r="G98" s="258"/>
      <c r="H98" s="258"/>
      <c r="I98" s="258"/>
      <c r="J98" s="258"/>
      <c r="K98" s="258"/>
      <c r="L98" s="258"/>
    </row>
    <row r="100" spans="1:44">
      <c r="C100" s="26"/>
      <c r="D100" s="26"/>
      <c r="E100" s="26"/>
      <c r="F100" s="26"/>
      <c r="G100" s="26"/>
      <c r="H100" s="26"/>
      <c r="I100" s="26"/>
      <c r="J100" s="26"/>
    </row>
    <row r="101" spans="1:44">
      <c r="C101" s="26"/>
      <c r="D101" s="26"/>
      <c r="E101" s="26"/>
      <c r="F101" s="26"/>
      <c r="G101" s="26"/>
      <c r="H101" s="26"/>
      <c r="I101" s="26"/>
      <c r="J101" s="26"/>
      <c r="K101" s="26"/>
      <c r="L101" s="26"/>
      <c r="M101" s="26"/>
      <c r="N101" s="26"/>
      <c r="O101" s="26"/>
      <c r="P101" s="26"/>
    </row>
    <row r="102" spans="1:44">
      <c r="C102" s="26"/>
      <c r="D102" s="26"/>
      <c r="E102" s="26"/>
      <c r="F102" s="26"/>
      <c r="G102" s="26"/>
      <c r="H102" s="26"/>
      <c r="I102" s="26"/>
      <c r="J102" s="26"/>
      <c r="K102" s="26"/>
      <c r="L102" s="26"/>
      <c r="M102" s="26"/>
      <c r="N102" s="26"/>
      <c r="O102" s="26"/>
      <c r="P102" s="26"/>
    </row>
  </sheetData>
  <mergeCells count="9">
    <mergeCell ref="A4:A7"/>
    <mergeCell ref="A97:B97"/>
    <mergeCell ref="P4:P7"/>
    <mergeCell ref="A2:P2"/>
    <mergeCell ref="C4:O4"/>
    <mergeCell ref="C5:O5"/>
    <mergeCell ref="B4:B7"/>
    <mergeCell ref="A3:I3"/>
    <mergeCell ref="N3:P3"/>
  </mergeCells>
  <phoneticPr fontId="6" type="noConversion"/>
  <conditionalFormatting sqref="AE8:AR97">
    <cfRule type="cellIs" dxfId="8" priority="1" operator="lessThan">
      <formula>0</formula>
    </cfRule>
    <cfRule type="cellIs" dxfId="7" priority="2" operator="greaterThan">
      <formula>0</formula>
    </cfRule>
  </conditionalFormatting>
  <printOptions horizontalCentered="1"/>
  <pageMargins left="0.27559055118110237" right="0" top="0" bottom="0" header="0" footer="0"/>
  <pageSetup paperSize="9" scale="48"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ayfa6">
    <tabColor theme="4" tint="0.39997558519241921"/>
  </sheetPr>
  <dimension ref="A1:AR101"/>
  <sheetViews>
    <sheetView showGridLines="0" zoomScale="60" zoomScaleNormal="60" zoomScaleSheetLayoutView="100" workbookViewId="0">
      <selection activeCell="A20" sqref="A20"/>
    </sheetView>
  </sheetViews>
  <sheetFormatPr defaultColWidth="9.28515625" defaultRowHeight="15"/>
  <cols>
    <col min="1" max="1" width="6" style="2" customWidth="1"/>
    <col min="2" max="2" width="39.5703125" style="2" customWidth="1"/>
    <col min="3" max="4" width="12.42578125" style="11" customWidth="1"/>
    <col min="5" max="6" width="12" style="2" customWidth="1"/>
    <col min="7" max="7" width="11.85546875" style="2" customWidth="1"/>
    <col min="8" max="10" width="10.42578125" style="2" customWidth="1"/>
    <col min="11" max="11" width="10.42578125" style="11" customWidth="1"/>
    <col min="12" max="12" width="10.42578125" style="247" customWidth="1"/>
    <col min="13" max="14" width="10.42578125" style="2" customWidth="1"/>
    <col min="15" max="15" width="10.42578125" style="11" customWidth="1"/>
    <col min="16" max="16" width="12" style="2" customWidth="1"/>
    <col min="17" max="16384" width="9.28515625" style="2"/>
  </cols>
  <sheetData>
    <row r="1" spans="1:44" ht="19.149999999999999" customHeight="1"/>
    <row r="2" spans="1:44" s="11" customFormat="1" ht="27" customHeight="1">
      <c r="A2" s="797" t="s">
        <v>201</v>
      </c>
      <c r="B2" s="797"/>
      <c r="C2" s="797"/>
      <c r="D2" s="797"/>
      <c r="E2" s="797"/>
      <c r="F2" s="797"/>
      <c r="G2" s="797"/>
      <c r="H2" s="797"/>
      <c r="I2" s="797"/>
      <c r="J2" s="797"/>
      <c r="K2" s="797"/>
      <c r="L2" s="797"/>
      <c r="M2" s="797"/>
      <c r="N2" s="797"/>
      <c r="O2" s="797"/>
      <c r="P2" s="797"/>
    </row>
    <row r="3" spans="1:44" s="262" customFormat="1" ht="15" customHeight="1">
      <c r="A3" s="241" t="s">
        <v>306</v>
      </c>
      <c r="B3" s="122"/>
      <c r="C3" s="122"/>
      <c r="D3" s="122"/>
      <c r="E3" s="122"/>
      <c r="F3" s="122"/>
      <c r="G3" s="122"/>
      <c r="H3" s="122"/>
      <c r="I3" s="122"/>
      <c r="J3" s="122"/>
      <c r="K3" s="123"/>
      <c r="L3" s="248"/>
      <c r="M3" s="261"/>
      <c r="N3" s="790" t="s">
        <v>906</v>
      </c>
      <c r="O3" s="790"/>
      <c r="P3" s="790"/>
    </row>
    <row r="4" spans="1:44" ht="34.9" customHeight="1">
      <c r="A4" s="798" t="s">
        <v>383</v>
      </c>
      <c r="B4" s="793" t="s">
        <v>381</v>
      </c>
      <c r="C4" s="802" t="s">
        <v>402</v>
      </c>
      <c r="D4" s="806"/>
      <c r="E4" s="806"/>
      <c r="F4" s="806"/>
      <c r="G4" s="806"/>
      <c r="H4" s="806"/>
      <c r="I4" s="806"/>
      <c r="J4" s="806"/>
      <c r="K4" s="806"/>
      <c r="L4" s="806"/>
      <c r="M4" s="806"/>
      <c r="N4" s="807"/>
      <c r="O4" s="807"/>
      <c r="P4" s="808" t="s">
        <v>404</v>
      </c>
    </row>
    <row r="5" spans="1:44" ht="34.9" customHeight="1">
      <c r="A5" s="798"/>
      <c r="B5" s="803"/>
      <c r="C5" s="802" t="s">
        <v>403</v>
      </c>
      <c r="D5" s="806"/>
      <c r="E5" s="806"/>
      <c r="F5" s="806"/>
      <c r="G5" s="806"/>
      <c r="H5" s="806"/>
      <c r="I5" s="806"/>
      <c r="J5" s="806"/>
      <c r="K5" s="806"/>
      <c r="L5" s="806"/>
      <c r="M5" s="806"/>
      <c r="N5" s="806"/>
      <c r="O5" s="806"/>
      <c r="P5" s="802"/>
    </row>
    <row r="6" spans="1:44" ht="34.9" customHeight="1">
      <c r="A6" s="798"/>
      <c r="B6" s="803"/>
      <c r="C6" s="547" t="s">
        <v>70</v>
      </c>
      <c r="D6" s="547" t="s">
        <v>71</v>
      </c>
      <c r="E6" s="547" t="s">
        <v>147</v>
      </c>
      <c r="F6" s="547" t="s">
        <v>148</v>
      </c>
      <c r="G6" s="547" t="s">
        <v>149</v>
      </c>
      <c r="H6" s="547" t="s">
        <v>150</v>
      </c>
      <c r="I6" s="547" t="s">
        <v>151</v>
      </c>
      <c r="J6" s="547" t="s">
        <v>45</v>
      </c>
      <c r="K6" s="547" t="s">
        <v>72</v>
      </c>
      <c r="L6" s="547" t="s">
        <v>73</v>
      </c>
      <c r="M6" s="547" t="s">
        <v>74</v>
      </c>
      <c r="N6" s="547" t="s">
        <v>141</v>
      </c>
      <c r="O6" s="547" t="s">
        <v>115</v>
      </c>
      <c r="P6" s="802"/>
    </row>
    <row r="7" spans="1:44" ht="34.9" customHeight="1">
      <c r="A7" s="798"/>
      <c r="B7" s="803"/>
      <c r="C7" s="548" t="s">
        <v>387</v>
      </c>
      <c r="D7" s="548" t="s">
        <v>388</v>
      </c>
      <c r="E7" s="548" t="s">
        <v>389</v>
      </c>
      <c r="F7" s="548" t="s">
        <v>390</v>
      </c>
      <c r="G7" s="548" t="s">
        <v>391</v>
      </c>
      <c r="H7" s="548" t="s">
        <v>392</v>
      </c>
      <c r="I7" s="548" t="s">
        <v>393</v>
      </c>
      <c r="J7" s="548" t="s">
        <v>394</v>
      </c>
      <c r="K7" s="548" t="s">
        <v>395</v>
      </c>
      <c r="L7" s="548" t="s">
        <v>396</v>
      </c>
      <c r="M7" s="548" t="s">
        <v>397</v>
      </c>
      <c r="N7" s="548" t="s">
        <v>398</v>
      </c>
      <c r="O7" s="548" t="s">
        <v>399</v>
      </c>
      <c r="P7" s="802"/>
    </row>
    <row r="8" spans="1:44" ht="24" customHeight="1">
      <c r="A8" s="529" t="s">
        <v>30</v>
      </c>
      <c r="B8" s="530" t="s">
        <v>302</v>
      </c>
      <c r="C8" s="549">
        <v>7870</v>
      </c>
      <c r="D8" s="549">
        <v>12743</v>
      </c>
      <c r="E8" s="549">
        <v>11508</v>
      </c>
      <c r="F8" s="549">
        <v>7467</v>
      </c>
      <c r="G8" s="549">
        <v>15710</v>
      </c>
      <c r="H8" s="549">
        <v>9768</v>
      </c>
      <c r="I8" s="549">
        <v>12831</v>
      </c>
      <c r="J8" s="549">
        <v>14318</v>
      </c>
      <c r="K8" s="549">
        <v>16531</v>
      </c>
      <c r="L8" s="549">
        <v>6305</v>
      </c>
      <c r="M8" s="549">
        <v>2200</v>
      </c>
      <c r="N8" s="549">
        <v>827</v>
      </c>
      <c r="O8" s="549">
        <v>0</v>
      </c>
      <c r="P8" s="551">
        <v>118078</v>
      </c>
      <c r="AE8" s="635"/>
      <c r="AF8" s="635"/>
      <c r="AG8" s="635"/>
      <c r="AH8" s="635"/>
      <c r="AI8" s="635"/>
      <c r="AJ8" s="635"/>
      <c r="AK8" s="635"/>
      <c r="AL8" s="635"/>
      <c r="AM8" s="635"/>
      <c r="AN8" s="635"/>
      <c r="AO8" s="635"/>
      <c r="AP8" s="635"/>
      <c r="AQ8" s="635"/>
      <c r="AR8" s="635"/>
    </row>
    <row r="9" spans="1:44" ht="24" customHeight="1">
      <c r="A9" s="529" t="s">
        <v>32</v>
      </c>
      <c r="B9" s="530" t="s">
        <v>214</v>
      </c>
      <c r="C9" s="549">
        <v>1184</v>
      </c>
      <c r="D9" s="549">
        <v>1864</v>
      </c>
      <c r="E9" s="549">
        <v>2336</v>
      </c>
      <c r="F9" s="549">
        <v>1594</v>
      </c>
      <c r="G9" s="549">
        <v>2651</v>
      </c>
      <c r="H9" s="549">
        <v>1452</v>
      </c>
      <c r="I9" s="549">
        <v>2454</v>
      </c>
      <c r="J9" s="549">
        <v>11385</v>
      </c>
      <c r="K9" s="549">
        <v>12667</v>
      </c>
      <c r="L9" s="549">
        <v>1315</v>
      </c>
      <c r="M9" s="549">
        <v>508</v>
      </c>
      <c r="N9" s="549">
        <v>0</v>
      </c>
      <c r="O9" s="549">
        <v>0</v>
      </c>
      <c r="P9" s="551">
        <v>39410</v>
      </c>
      <c r="AE9" s="635"/>
      <c r="AF9" s="635"/>
      <c r="AG9" s="635"/>
      <c r="AH9" s="635"/>
      <c r="AI9" s="635"/>
      <c r="AJ9" s="635"/>
      <c r="AK9" s="635"/>
      <c r="AL9" s="635"/>
      <c r="AM9" s="635"/>
      <c r="AN9" s="635"/>
      <c r="AO9" s="635"/>
      <c r="AP9" s="635"/>
      <c r="AQ9" s="635"/>
      <c r="AR9" s="635"/>
    </row>
    <row r="10" spans="1:44" ht="18.75" customHeight="1">
      <c r="A10" s="529" t="s">
        <v>34</v>
      </c>
      <c r="B10" s="530" t="s">
        <v>215</v>
      </c>
      <c r="C10" s="549">
        <v>380</v>
      </c>
      <c r="D10" s="549">
        <v>1012</v>
      </c>
      <c r="E10" s="549">
        <v>1270</v>
      </c>
      <c r="F10" s="549">
        <v>667</v>
      </c>
      <c r="G10" s="549">
        <v>2452</v>
      </c>
      <c r="H10" s="549">
        <v>2778</v>
      </c>
      <c r="I10" s="549">
        <v>2091</v>
      </c>
      <c r="J10" s="549">
        <v>1665</v>
      </c>
      <c r="K10" s="549">
        <v>1873</v>
      </c>
      <c r="L10" s="549">
        <v>340</v>
      </c>
      <c r="M10" s="549">
        <v>0</v>
      </c>
      <c r="N10" s="549">
        <v>0</v>
      </c>
      <c r="O10" s="549">
        <v>0</v>
      </c>
      <c r="P10" s="551">
        <v>14528</v>
      </c>
      <c r="AE10" s="635"/>
      <c r="AF10" s="635"/>
      <c r="AG10" s="635"/>
      <c r="AH10" s="635"/>
      <c r="AI10" s="635"/>
      <c r="AJ10" s="635"/>
      <c r="AK10" s="635"/>
      <c r="AL10" s="635"/>
      <c r="AM10" s="635"/>
      <c r="AN10" s="635"/>
      <c r="AO10" s="635"/>
      <c r="AP10" s="635"/>
      <c r="AQ10" s="635"/>
      <c r="AR10" s="635"/>
    </row>
    <row r="11" spans="1:44" s="64" customFormat="1" ht="18.75" customHeight="1">
      <c r="A11" s="529" t="s">
        <v>24</v>
      </c>
      <c r="B11" s="530" t="s">
        <v>216</v>
      </c>
      <c r="C11" s="549">
        <v>65</v>
      </c>
      <c r="D11" s="549">
        <v>184</v>
      </c>
      <c r="E11" s="549">
        <v>203</v>
      </c>
      <c r="F11" s="549">
        <v>198</v>
      </c>
      <c r="G11" s="549">
        <v>746</v>
      </c>
      <c r="H11" s="549">
        <v>910</v>
      </c>
      <c r="I11" s="549">
        <v>1374</v>
      </c>
      <c r="J11" s="549">
        <v>3179</v>
      </c>
      <c r="K11" s="549">
        <v>6118</v>
      </c>
      <c r="L11" s="549">
        <v>5880</v>
      </c>
      <c r="M11" s="549">
        <v>1195</v>
      </c>
      <c r="N11" s="549">
        <v>4360</v>
      </c>
      <c r="O11" s="549">
        <v>18588</v>
      </c>
      <c r="P11" s="551">
        <v>43000</v>
      </c>
      <c r="AE11" s="635"/>
      <c r="AF11" s="635"/>
      <c r="AG11" s="635"/>
      <c r="AH11" s="635"/>
      <c r="AI11" s="635"/>
      <c r="AJ11" s="635"/>
      <c r="AK11" s="635"/>
      <c r="AL11" s="635"/>
      <c r="AM11" s="635"/>
      <c r="AN11" s="635"/>
      <c r="AO11" s="635"/>
      <c r="AP11" s="635"/>
      <c r="AQ11" s="635"/>
      <c r="AR11" s="635"/>
    </row>
    <row r="12" spans="1:44" ht="18.75" customHeight="1">
      <c r="A12" s="529" t="s">
        <v>26</v>
      </c>
      <c r="B12" s="530" t="s">
        <v>217</v>
      </c>
      <c r="C12" s="549">
        <v>5</v>
      </c>
      <c r="D12" s="549">
        <v>8</v>
      </c>
      <c r="E12" s="549">
        <v>21</v>
      </c>
      <c r="F12" s="549">
        <v>16</v>
      </c>
      <c r="G12" s="549">
        <v>79</v>
      </c>
      <c r="H12" s="549">
        <v>67</v>
      </c>
      <c r="I12" s="549">
        <v>117</v>
      </c>
      <c r="J12" s="549">
        <v>268</v>
      </c>
      <c r="K12" s="549">
        <v>344</v>
      </c>
      <c r="L12" s="549">
        <v>658</v>
      </c>
      <c r="M12" s="549">
        <v>708</v>
      </c>
      <c r="N12" s="549">
        <v>0</v>
      </c>
      <c r="O12" s="549">
        <v>0</v>
      </c>
      <c r="P12" s="551">
        <v>2291</v>
      </c>
      <c r="AE12" s="635"/>
      <c r="AF12" s="635"/>
      <c r="AG12" s="635"/>
      <c r="AH12" s="635"/>
      <c r="AI12" s="635"/>
      <c r="AJ12" s="635"/>
      <c r="AK12" s="635"/>
      <c r="AL12" s="635"/>
      <c r="AM12" s="635"/>
      <c r="AN12" s="635"/>
      <c r="AO12" s="635"/>
      <c r="AP12" s="635"/>
      <c r="AQ12" s="635"/>
      <c r="AR12" s="635"/>
    </row>
    <row r="13" spans="1:44" ht="18.75" customHeight="1">
      <c r="A13" s="529" t="s">
        <v>28</v>
      </c>
      <c r="B13" s="530" t="s">
        <v>218</v>
      </c>
      <c r="C13" s="549">
        <v>197</v>
      </c>
      <c r="D13" s="549">
        <v>376</v>
      </c>
      <c r="E13" s="549">
        <v>516</v>
      </c>
      <c r="F13" s="549">
        <v>383</v>
      </c>
      <c r="G13" s="549">
        <v>1321</v>
      </c>
      <c r="H13" s="549">
        <v>952</v>
      </c>
      <c r="I13" s="549">
        <v>1989</v>
      </c>
      <c r="J13" s="549">
        <v>3765</v>
      </c>
      <c r="K13" s="549">
        <v>5513</v>
      </c>
      <c r="L13" s="549">
        <v>9587</v>
      </c>
      <c r="M13" s="549">
        <v>5707</v>
      </c>
      <c r="N13" s="549">
        <v>1869</v>
      </c>
      <c r="O13" s="549">
        <v>2206</v>
      </c>
      <c r="P13" s="551">
        <v>34381</v>
      </c>
      <c r="AE13" s="635"/>
      <c r="AF13" s="635"/>
      <c r="AG13" s="635"/>
      <c r="AH13" s="635"/>
      <c r="AI13" s="635"/>
      <c r="AJ13" s="635"/>
      <c r="AK13" s="635"/>
      <c r="AL13" s="635"/>
      <c r="AM13" s="635"/>
      <c r="AN13" s="635"/>
      <c r="AO13" s="635"/>
      <c r="AP13" s="635"/>
      <c r="AQ13" s="635"/>
      <c r="AR13" s="635"/>
    </row>
    <row r="14" spans="1:44" ht="18.75" customHeight="1">
      <c r="A14" s="529" t="s">
        <v>117</v>
      </c>
      <c r="B14" s="530" t="s">
        <v>219</v>
      </c>
      <c r="C14" s="549">
        <v>1071</v>
      </c>
      <c r="D14" s="549">
        <v>2643</v>
      </c>
      <c r="E14" s="549">
        <v>3913</v>
      </c>
      <c r="F14" s="549">
        <v>4011</v>
      </c>
      <c r="G14" s="549">
        <v>11516</v>
      </c>
      <c r="H14" s="549">
        <v>8614</v>
      </c>
      <c r="I14" s="549">
        <v>9115</v>
      </c>
      <c r="J14" s="549">
        <v>8729</v>
      </c>
      <c r="K14" s="549">
        <v>5909</v>
      </c>
      <c r="L14" s="549">
        <v>1888</v>
      </c>
      <c r="M14" s="549">
        <v>1155</v>
      </c>
      <c r="N14" s="549">
        <v>790</v>
      </c>
      <c r="O14" s="549">
        <v>2580</v>
      </c>
      <c r="P14" s="551">
        <v>61934</v>
      </c>
      <c r="AE14" s="635"/>
      <c r="AF14" s="635"/>
      <c r="AG14" s="635"/>
      <c r="AH14" s="635"/>
      <c r="AI14" s="635"/>
      <c r="AJ14" s="635"/>
      <c r="AK14" s="635"/>
      <c r="AL14" s="635"/>
      <c r="AM14" s="635"/>
      <c r="AN14" s="635"/>
      <c r="AO14" s="635"/>
      <c r="AP14" s="635"/>
      <c r="AQ14" s="635"/>
      <c r="AR14" s="635"/>
    </row>
    <row r="15" spans="1:44" ht="18.75" customHeight="1">
      <c r="A15" s="529" t="s">
        <v>119</v>
      </c>
      <c r="B15" s="530" t="s">
        <v>220</v>
      </c>
      <c r="C15" s="549">
        <v>150</v>
      </c>
      <c r="D15" s="549">
        <v>385</v>
      </c>
      <c r="E15" s="549">
        <v>441</v>
      </c>
      <c r="F15" s="549">
        <v>353</v>
      </c>
      <c r="G15" s="549">
        <v>1077</v>
      </c>
      <c r="H15" s="549">
        <v>829</v>
      </c>
      <c r="I15" s="549">
        <v>2555</v>
      </c>
      <c r="J15" s="549">
        <v>2061</v>
      </c>
      <c r="K15" s="549">
        <v>2111</v>
      </c>
      <c r="L15" s="549">
        <v>2427</v>
      </c>
      <c r="M15" s="549">
        <v>0</v>
      </c>
      <c r="N15" s="549">
        <v>0</v>
      </c>
      <c r="O15" s="549">
        <v>0</v>
      </c>
      <c r="P15" s="551">
        <v>12389</v>
      </c>
      <c r="AE15" s="635"/>
      <c r="AF15" s="635"/>
      <c r="AG15" s="635"/>
      <c r="AH15" s="635"/>
      <c r="AI15" s="635"/>
      <c r="AJ15" s="635"/>
      <c r="AK15" s="635"/>
      <c r="AL15" s="635"/>
      <c r="AM15" s="635"/>
      <c r="AN15" s="635"/>
      <c r="AO15" s="635"/>
      <c r="AP15" s="635"/>
      <c r="AQ15" s="635"/>
      <c r="AR15" s="635"/>
    </row>
    <row r="16" spans="1:44" ht="18.75" customHeight="1">
      <c r="A16" s="529">
        <v>10</v>
      </c>
      <c r="B16" s="530" t="s">
        <v>221</v>
      </c>
      <c r="C16" s="549">
        <v>10932</v>
      </c>
      <c r="D16" s="549">
        <v>32124</v>
      </c>
      <c r="E16" s="549">
        <v>43340</v>
      </c>
      <c r="F16" s="549">
        <v>32242</v>
      </c>
      <c r="G16" s="549">
        <v>59716</v>
      </c>
      <c r="H16" s="549">
        <v>32503</v>
      </c>
      <c r="I16" s="549">
        <v>41570</v>
      </c>
      <c r="J16" s="549">
        <v>50123</v>
      </c>
      <c r="K16" s="549">
        <v>69230</v>
      </c>
      <c r="L16" s="549">
        <v>56452</v>
      </c>
      <c r="M16" s="549">
        <v>29089</v>
      </c>
      <c r="N16" s="549">
        <v>19135</v>
      </c>
      <c r="O16" s="549">
        <v>36460</v>
      </c>
      <c r="P16" s="551">
        <v>512916</v>
      </c>
      <c r="AE16" s="635"/>
      <c r="AF16" s="635"/>
      <c r="AG16" s="635"/>
      <c r="AH16" s="635"/>
      <c r="AI16" s="635"/>
      <c r="AJ16" s="635"/>
      <c r="AK16" s="635"/>
      <c r="AL16" s="635"/>
      <c r="AM16" s="635"/>
      <c r="AN16" s="635"/>
      <c r="AO16" s="635"/>
      <c r="AP16" s="635"/>
      <c r="AQ16" s="635"/>
      <c r="AR16" s="635"/>
    </row>
    <row r="17" spans="1:44" ht="18.75" customHeight="1">
      <c r="A17" s="529">
        <v>11</v>
      </c>
      <c r="B17" s="530" t="s">
        <v>222</v>
      </c>
      <c r="C17" s="549">
        <v>117</v>
      </c>
      <c r="D17" s="549">
        <v>303</v>
      </c>
      <c r="E17" s="549">
        <v>408</v>
      </c>
      <c r="F17" s="549">
        <v>482</v>
      </c>
      <c r="G17" s="549">
        <v>1748</v>
      </c>
      <c r="H17" s="549">
        <v>1135</v>
      </c>
      <c r="I17" s="549">
        <v>2619</v>
      </c>
      <c r="J17" s="549">
        <v>3679</v>
      </c>
      <c r="K17" s="549">
        <v>4653</v>
      </c>
      <c r="L17" s="549">
        <v>2675</v>
      </c>
      <c r="M17" s="549">
        <v>0</v>
      </c>
      <c r="N17" s="549">
        <v>0</v>
      </c>
      <c r="O17" s="549">
        <v>0</v>
      </c>
      <c r="P17" s="551">
        <v>17819</v>
      </c>
      <c r="AE17" s="635"/>
      <c r="AF17" s="635"/>
      <c r="AG17" s="635"/>
      <c r="AH17" s="635"/>
      <c r="AI17" s="635"/>
      <c r="AJ17" s="635"/>
      <c r="AK17" s="635"/>
      <c r="AL17" s="635"/>
      <c r="AM17" s="635"/>
      <c r="AN17" s="635"/>
      <c r="AO17" s="635"/>
      <c r="AP17" s="635"/>
      <c r="AQ17" s="635"/>
      <c r="AR17" s="635"/>
    </row>
    <row r="18" spans="1:44" ht="18.75" customHeight="1">
      <c r="A18" s="529">
        <v>12</v>
      </c>
      <c r="B18" s="530" t="s">
        <v>223</v>
      </c>
      <c r="C18" s="549">
        <v>16</v>
      </c>
      <c r="D18" s="549">
        <v>43</v>
      </c>
      <c r="E18" s="549">
        <v>97</v>
      </c>
      <c r="F18" s="549">
        <v>57</v>
      </c>
      <c r="G18" s="549">
        <v>207</v>
      </c>
      <c r="H18" s="549">
        <v>166</v>
      </c>
      <c r="I18" s="549">
        <v>342</v>
      </c>
      <c r="J18" s="549">
        <v>408</v>
      </c>
      <c r="K18" s="549">
        <v>1660</v>
      </c>
      <c r="L18" s="549">
        <v>986</v>
      </c>
      <c r="M18" s="549">
        <v>0</v>
      </c>
      <c r="N18" s="549">
        <v>1751</v>
      </c>
      <c r="O18" s="549">
        <v>1254</v>
      </c>
      <c r="P18" s="551">
        <v>6987</v>
      </c>
      <c r="AE18" s="635"/>
      <c r="AF18" s="635"/>
      <c r="AG18" s="635"/>
      <c r="AH18" s="635"/>
      <c r="AI18" s="635"/>
      <c r="AJ18" s="635"/>
      <c r="AK18" s="635"/>
      <c r="AL18" s="635"/>
      <c r="AM18" s="635"/>
      <c r="AN18" s="635"/>
      <c r="AO18" s="635"/>
      <c r="AP18" s="635"/>
      <c r="AQ18" s="635"/>
      <c r="AR18" s="635"/>
    </row>
    <row r="19" spans="1:44" s="64" customFormat="1" ht="18.75" customHeight="1">
      <c r="A19" s="529">
        <v>13</v>
      </c>
      <c r="B19" s="530" t="s">
        <v>224</v>
      </c>
      <c r="C19" s="549">
        <v>4418</v>
      </c>
      <c r="D19" s="549">
        <v>11778</v>
      </c>
      <c r="E19" s="549">
        <v>15598</v>
      </c>
      <c r="F19" s="549">
        <v>11652</v>
      </c>
      <c r="G19" s="549">
        <v>28240</v>
      </c>
      <c r="H19" s="549">
        <v>21414</v>
      </c>
      <c r="I19" s="549">
        <v>32434</v>
      </c>
      <c r="J19" s="549">
        <v>51895</v>
      </c>
      <c r="K19" s="549">
        <v>100985</v>
      </c>
      <c r="L19" s="549">
        <v>74163</v>
      </c>
      <c r="M19" s="549">
        <v>26308</v>
      </c>
      <c r="N19" s="549">
        <v>14188</v>
      </c>
      <c r="O19" s="549">
        <v>44003</v>
      </c>
      <c r="P19" s="551">
        <v>437076</v>
      </c>
      <c r="AE19" s="635"/>
      <c r="AF19" s="635"/>
      <c r="AG19" s="635"/>
      <c r="AH19" s="635"/>
      <c r="AI19" s="635"/>
      <c r="AJ19" s="635"/>
      <c r="AK19" s="635"/>
      <c r="AL19" s="635"/>
      <c r="AM19" s="635"/>
      <c r="AN19" s="635"/>
      <c r="AO19" s="635"/>
      <c r="AP19" s="635"/>
      <c r="AQ19" s="635"/>
      <c r="AR19" s="635"/>
    </row>
    <row r="20" spans="1:44" ht="18.75" customHeight="1">
      <c r="A20" s="529">
        <v>14</v>
      </c>
      <c r="B20" s="530" t="s">
        <v>225</v>
      </c>
      <c r="C20" s="549">
        <v>9166</v>
      </c>
      <c r="D20" s="549">
        <v>25984</v>
      </c>
      <c r="E20" s="549">
        <v>37744</v>
      </c>
      <c r="F20" s="549">
        <v>28392</v>
      </c>
      <c r="G20" s="549">
        <v>60794</v>
      </c>
      <c r="H20" s="549">
        <v>39995</v>
      </c>
      <c r="I20" s="549">
        <v>58779</v>
      </c>
      <c r="J20" s="549">
        <v>109745</v>
      </c>
      <c r="K20" s="549">
        <v>188296</v>
      </c>
      <c r="L20" s="549">
        <v>78208</v>
      </c>
      <c r="M20" s="549">
        <v>30196</v>
      </c>
      <c r="N20" s="549">
        <v>15767</v>
      </c>
      <c r="O20" s="549">
        <v>29401</v>
      </c>
      <c r="P20" s="551">
        <v>712467</v>
      </c>
      <c r="AE20" s="635"/>
      <c r="AF20" s="635"/>
      <c r="AG20" s="635"/>
      <c r="AH20" s="635"/>
      <c r="AI20" s="635"/>
      <c r="AJ20" s="635"/>
      <c r="AK20" s="635"/>
      <c r="AL20" s="635"/>
      <c r="AM20" s="635"/>
      <c r="AN20" s="635"/>
      <c r="AO20" s="635"/>
      <c r="AP20" s="635"/>
      <c r="AQ20" s="635"/>
      <c r="AR20" s="635"/>
    </row>
    <row r="21" spans="1:44" ht="18.75" customHeight="1">
      <c r="A21" s="529">
        <v>15</v>
      </c>
      <c r="B21" s="530" t="s">
        <v>226</v>
      </c>
      <c r="C21" s="549">
        <v>1829</v>
      </c>
      <c r="D21" s="549">
        <v>5227</v>
      </c>
      <c r="E21" s="549">
        <v>6724</v>
      </c>
      <c r="F21" s="549">
        <v>5041</v>
      </c>
      <c r="G21" s="549">
        <v>11174</v>
      </c>
      <c r="H21" s="549">
        <v>6682</v>
      </c>
      <c r="I21" s="549">
        <v>10858</v>
      </c>
      <c r="J21" s="549">
        <v>9767</v>
      </c>
      <c r="K21" s="549">
        <v>11091</v>
      </c>
      <c r="L21" s="549">
        <v>7031</v>
      </c>
      <c r="M21" s="549">
        <v>2413</v>
      </c>
      <c r="N21" s="549">
        <v>898</v>
      </c>
      <c r="O21" s="549">
        <v>2178</v>
      </c>
      <c r="P21" s="551">
        <v>80913</v>
      </c>
      <c r="AE21" s="635"/>
      <c r="AF21" s="635"/>
      <c r="AG21" s="635"/>
      <c r="AH21" s="635"/>
      <c r="AI21" s="635"/>
      <c r="AJ21" s="635"/>
      <c r="AK21" s="635"/>
      <c r="AL21" s="635"/>
      <c r="AM21" s="635"/>
      <c r="AN21" s="635"/>
      <c r="AO21" s="635"/>
      <c r="AP21" s="635"/>
      <c r="AQ21" s="635"/>
      <c r="AR21" s="635"/>
    </row>
    <row r="22" spans="1:44" ht="24" customHeight="1">
      <c r="A22" s="529">
        <v>16</v>
      </c>
      <c r="B22" s="530" t="s">
        <v>227</v>
      </c>
      <c r="C22" s="549">
        <v>4244</v>
      </c>
      <c r="D22" s="549">
        <v>8421</v>
      </c>
      <c r="E22" s="549">
        <v>8536</v>
      </c>
      <c r="F22" s="549">
        <v>5356</v>
      </c>
      <c r="G22" s="549">
        <v>10936</v>
      </c>
      <c r="H22" s="549">
        <v>5880</v>
      </c>
      <c r="I22" s="549">
        <v>6664</v>
      </c>
      <c r="J22" s="549">
        <v>7570</v>
      </c>
      <c r="K22" s="549">
        <v>7107</v>
      </c>
      <c r="L22" s="549">
        <v>4456</v>
      </c>
      <c r="M22" s="549">
        <v>3290</v>
      </c>
      <c r="N22" s="549">
        <v>1671</v>
      </c>
      <c r="O22" s="549">
        <v>2252</v>
      </c>
      <c r="P22" s="551">
        <v>76383</v>
      </c>
      <c r="AE22" s="635"/>
      <c r="AF22" s="635"/>
      <c r="AG22" s="635"/>
      <c r="AH22" s="635"/>
      <c r="AI22" s="635"/>
      <c r="AJ22" s="635"/>
      <c r="AK22" s="635"/>
      <c r="AL22" s="635"/>
      <c r="AM22" s="635"/>
      <c r="AN22" s="635"/>
      <c r="AO22" s="635"/>
      <c r="AP22" s="635"/>
      <c r="AQ22" s="635"/>
      <c r="AR22" s="635"/>
    </row>
    <row r="23" spans="1:44" ht="24" customHeight="1">
      <c r="A23" s="529">
        <v>17</v>
      </c>
      <c r="B23" s="530" t="s">
        <v>228</v>
      </c>
      <c r="C23" s="549">
        <v>750</v>
      </c>
      <c r="D23" s="549">
        <v>2233</v>
      </c>
      <c r="E23" s="549">
        <v>3200</v>
      </c>
      <c r="F23" s="549">
        <v>2592</v>
      </c>
      <c r="G23" s="549">
        <v>6808</v>
      </c>
      <c r="H23" s="549">
        <v>4732</v>
      </c>
      <c r="I23" s="549">
        <v>7047</v>
      </c>
      <c r="J23" s="549">
        <v>10456</v>
      </c>
      <c r="K23" s="549">
        <v>19776</v>
      </c>
      <c r="L23" s="549">
        <v>12970</v>
      </c>
      <c r="M23" s="549">
        <v>2544</v>
      </c>
      <c r="N23" s="549">
        <v>1640</v>
      </c>
      <c r="O23" s="549">
        <v>1566</v>
      </c>
      <c r="P23" s="551">
        <v>76314</v>
      </c>
      <c r="AE23" s="635"/>
      <c r="AF23" s="635"/>
      <c r="AG23" s="635"/>
      <c r="AH23" s="635"/>
      <c r="AI23" s="635"/>
      <c r="AJ23" s="635"/>
      <c r="AK23" s="635"/>
      <c r="AL23" s="635"/>
      <c r="AM23" s="635"/>
      <c r="AN23" s="635"/>
      <c r="AO23" s="635"/>
      <c r="AP23" s="635"/>
      <c r="AQ23" s="635"/>
      <c r="AR23" s="635"/>
    </row>
    <row r="24" spans="1:44" ht="24" customHeight="1">
      <c r="A24" s="529">
        <v>18</v>
      </c>
      <c r="B24" s="530" t="s">
        <v>229</v>
      </c>
      <c r="C24" s="549">
        <v>2303</v>
      </c>
      <c r="D24" s="549">
        <v>5312</v>
      </c>
      <c r="E24" s="549">
        <v>5615</v>
      </c>
      <c r="F24" s="549">
        <v>3211</v>
      </c>
      <c r="G24" s="549">
        <v>6595</v>
      </c>
      <c r="H24" s="549">
        <v>3793</v>
      </c>
      <c r="I24" s="549">
        <v>5065</v>
      </c>
      <c r="J24" s="549">
        <v>5513</v>
      </c>
      <c r="K24" s="549">
        <v>6620</v>
      </c>
      <c r="L24" s="549">
        <v>3908</v>
      </c>
      <c r="M24" s="549">
        <v>0</v>
      </c>
      <c r="N24" s="549">
        <v>0</v>
      </c>
      <c r="O24" s="549">
        <v>0</v>
      </c>
      <c r="P24" s="551">
        <v>47935</v>
      </c>
      <c r="AE24" s="635"/>
      <c r="AF24" s="635"/>
      <c r="AG24" s="635"/>
      <c r="AH24" s="635"/>
      <c r="AI24" s="635"/>
      <c r="AJ24" s="635"/>
      <c r="AK24" s="635"/>
      <c r="AL24" s="635"/>
      <c r="AM24" s="635"/>
      <c r="AN24" s="635"/>
      <c r="AO24" s="635"/>
      <c r="AP24" s="635"/>
      <c r="AQ24" s="635"/>
      <c r="AR24" s="635"/>
    </row>
    <row r="25" spans="1:44" ht="24" customHeight="1">
      <c r="A25" s="529">
        <v>19</v>
      </c>
      <c r="B25" s="530" t="s">
        <v>230</v>
      </c>
      <c r="C25" s="549">
        <v>55</v>
      </c>
      <c r="D25" s="549">
        <v>126</v>
      </c>
      <c r="E25" s="549">
        <v>190</v>
      </c>
      <c r="F25" s="549">
        <v>235</v>
      </c>
      <c r="G25" s="549">
        <v>648</v>
      </c>
      <c r="H25" s="549">
        <v>432</v>
      </c>
      <c r="I25" s="549">
        <v>560</v>
      </c>
      <c r="J25" s="549">
        <v>877</v>
      </c>
      <c r="K25" s="549">
        <v>580</v>
      </c>
      <c r="L25" s="549">
        <v>426</v>
      </c>
      <c r="M25" s="549">
        <v>0</v>
      </c>
      <c r="N25" s="549">
        <v>929</v>
      </c>
      <c r="O25" s="549">
        <v>4362</v>
      </c>
      <c r="P25" s="551">
        <v>9420</v>
      </c>
      <c r="AE25" s="635"/>
      <c r="AF25" s="635"/>
      <c r="AG25" s="635"/>
      <c r="AH25" s="635"/>
      <c r="AI25" s="635"/>
      <c r="AJ25" s="635"/>
      <c r="AK25" s="635"/>
      <c r="AL25" s="635"/>
      <c r="AM25" s="635"/>
      <c r="AN25" s="635"/>
      <c r="AO25" s="635"/>
      <c r="AP25" s="635"/>
      <c r="AQ25" s="635"/>
      <c r="AR25" s="635"/>
    </row>
    <row r="26" spans="1:44" ht="24" customHeight="1">
      <c r="A26" s="529">
        <v>20</v>
      </c>
      <c r="B26" s="530" t="s">
        <v>231</v>
      </c>
      <c r="C26" s="549">
        <v>1600</v>
      </c>
      <c r="D26" s="549">
        <v>4174</v>
      </c>
      <c r="E26" s="549">
        <v>5666</v>
      </c>
      <c r="F26" s="549">
        <v>4399</v>
      </c>
      <c r="G26" s="549">
        <v>10322</v>
      </c>
      <c r="H26" s="549">
        <v>6866</v>
      </c>
      <c r="I26" s="549">
        <v>11612</v>
      </c>
      <c r="J26" s="549">
        <v>13647</v>
      </c>
      <c r="K26" s="549">
        <v>23210</v>
      </c>
      <c r="L26" s="549">
        <v>15056</v>
      </c>
      <c r="M26" s="549">
        <v>4086</v>
      </c>
      <c r="N26" s="549">
        <v>2526</v>
      </c>
      <c r="O26" s="549">
        <v>8537</v>
      </c>
      <c r="P26" s="551">
        <v>111701</v>
      </c>
      <c r="AE26" s="635"/>
      <c r="AF26" s="635"/>
      <c r="AG26" s="635"/>
      <c r="AH26" s="635"/>
      <c r="AI26" s="635"/>
      <c r="AJ26" s="635"/>
      <c r="AK26" s="635"/>
      <c r="AL26" s="635"/>
      <c r="AM26" s="635"/>
      <c r="AN26" s="635"/>
      <c r="AO26" s="635"/>
      <c r="AP26" s="635"/>
      <c r="AQ26" s="635"/>
      <c r="AR26" s="635"/>
    </row>
    <row r="27" spans="1:44" ht="24" customHeight="1">
      <c r="A27" s="529">
        <v>21</v>
      </c>
      <c r="B27" s="530" t="s">
        <v>232</v>
      </c>
      <c r="C27" s="549">
        <v>167</v>
      </c>
      <c r="D27" s="549">
        <v>390</v>
      </c>
      <c r="E27" s="549">
        <v>499</v>
      </c>
      <c r="F27" s="549">
        <v>469</v>
      </c>
      <c r="G27" s="549">
        <v>1062</v>
      </c>
      <c r="H27" s="549">
        <v>1264</v>
      </c>
      <c r="I27" s="549">
        <v>3015</v>
      </c>
      <c r="J27" s="549">
        <v>3244</v>
      </c>
      <c r="K27" s="549">
        <v>7440</v>
      </c>
      <c r="L27" s="549">
        <v>7940</v>
      </c>
      <c r="M27" s="549">
        <v>6450</v>
      </c>
      <c r="N27" s="549">
        <v>4448</v>
      </c>
      <c r="O27" s="549">
        <v>5637</v>
      </c>
      <c r="P27" s="551">
        <v>42025</v>
      </c>
      <c r="AE27" s="635"/>
      <c r="AF27" s="635"/>
      <c r="AG27" s="635"/>
      <c r="AH27" s="635"/>
      <c r="AI27" s="635"/>
      <c r="AJ27" s="635"/>
      <c r="AK27" s="635"/>
      <c r="AL27" s="635"/>
      <c r="AM27" s="635"/>
      <c r="AN27" s="635"/>
      <c r="AO27" s="635"/>
      <c r="AP27" s="635"/>
      <c r="AQ27" s="635"/>
      <c r="AR27" s="635"/>
    </row>
    <row r="28" spans="1:44" ht="24" customHeight="1">
      <c r="A28" s="529">
        <v>22</v>
      </c>
      <c r="B28" s="530" t="s">
        <v>233</v>
      </c>
      <c r="C28" s="549">
        <v>3533</v>
      </c>
      <c r="D28" s="549">
        <v>9696</v>
      </c>
      <c r="E28" s="549">
        <v>12296</v>
      </c>
      <c r="F28" s="549">
        <v>9551</v>
      </c>
      <c r="G28" s="549">
        <v>21918</v>
      </c>
      <c r="H28" s="549">
        <v>16081</v>
      </c>
      <c r="I28" s="549">
        <v>22817</v>
      </c>
      <c r="J28" s="549">
        <v>33906</v>
      </c>
      <c r="K28" s="549">
        <v>47822</v>
      </c>
      <c r="L28" s="549">
        <v>33561</v>
      </c>
      <c r="M28" s="549">
        <v>10506</v>
      </c>
      <c r="N28" s="549">
        <v>4428</v>
      </c>
      <c r="O28" s="549">
        <v>27171</v>
      </c>
      <c r="P28" s="551">
        <v>253286</v>
      </c>
      <c r="AE28" s="635"/>
      <c r="AF28" s="635"/>
      <c r="AG28" s="635"/>
      <c r="AH28" s="635"/>
      <c r="AI28" s="635"/>
      <c r="AJ28" s="635"/>
      <c r="AK28" s="635"/>
      <c r="AL28" s="635"/>
      <c r="AM28" s="635"/>
      <c r="AN28" s="635"/>
      <c r="AO28" s="635"/>
      <c r="AP28" s="635"/>
      <c r="AQ28" s="635"/>
      <c r="AR28" s="635"/>
    </row>
    <row r="29" spans="1:44" ht="24" customHeight="1">
      <c r="A29" s="529">
        <v>23</v>
      </c>
      <c r="B29" s="530" t="s">
        <v>234</v>
      </c>
      <c r="C29" s="549">
        <v>3804</v>
      </c>
      <c r="D29" s="549">
        <v>9348</v>
      </c>
      <c r="E29" s="549">
        <v>10790</v>
      </c>
      <c r="F29" s="549">
        <v>8261</v>
      </c>
      <c r="G29" s="549">
        <v>24640</v>
      </c>
      <c r="H29" s="549">
        <v>19527</v>
      </c>
      <c r="I29" s="549">
        <v>28223</v>
      </c>
      <c r="J29" s="549">
        <v>31023</v>
      </c>
      <c r="K29" s="549">
        <v>39953</v>
      </c>
      <c r="L29" s="549">
        <v>24560</v>
      </c>
      <c r="M29" s="549">
        <v>15722</v>
      </c>
      <c r="N29" s="549">
        <v>6992</v>
      </c>
      <c r="O29" s="549">
        <v>15621</v>
      </c>
      <c r="P29" s="551">
        <v>238464</v>
      </c>
      <c r="AE29" s="635"/>
      <c r="AF29" s="635"/>
      <c r="AG29" s="635"/>
      <c r="AH29" s="635"/>
      <c r="AI29" s="635"/>
      <c r="AJ29" s="635"/>
      <c r="AK29" s="635"/>
      <c r="AL29" s="635"/>
      <c r="AM29" s="635"/>
      <c r="AN29" s="635"/>
      <c r="AO29" s="635"/>
      <c r="AP29" s="635"/>
      <c r="AQ29" s="635"/>
      <c r="AR29" s="635"/>
    </row>
    <row r="30" spans="1:44" ht="24" customHeight="1">
      <c r="A30" s="529">
        <v>24</v>
      </c>
      <c r="B30" s="530" t="s">
        <v>235</v>
      </c>
      <c r="C30" s="549">
        <v>1766</v>
      </c>
      <c r="D30" s="549">
        <v>4267</v>
      </c>
      <c r="E30" s="549">
        <v>5353</v>
      </c>
      <c r="F30" s="549">
        <v>4271</v>
      </c>
      <c r="G30" s="549">
        <v>10519</v>
      </c>
      <c r="H30" s="549">
        <v>8168</v>
      </c>
      <c r="I30" s="549">
        <v>11695</v>
      </c>
      <c r="J30" s="549">
        <v>17731</v>
      </c>
      <c r="K30" s="549">
        <v>32062</v>
      </c>
      <c r="L30" s="549">
        <v>21880</v>
      </c>
      <c r="M30" s="549">
        <v>20201</v>
      </c>
      <c r="N30" s="549">
        <v>8613</v>
      </c>
      <c r="O30" s="549">
        <v>50411</v>
      </c>
      <c r="P30" s="551">
        <v>196937</v>
      </c>
      <c r="AE30" s="635"/>
      <c r="AF30" s="635"/>
      <c r="AG30" s="635"/>
      <c r="AH30" s="635"/>
      <c r="AI30" s="635"/>
      <c r="AJ30" s="635"/>
      <c r="AK30" s="635"/>
      <c r="AL30" s="635"/>
      <c r="AM30" s="635"/>
      <c r="AN30" s="635"/>
      <c r="AO30" s="635"/>
      <c r="AP30" s="635"/>
      <c r="AQ30" s="635"/>
      <c r="AR30" s="635"/>
    </row>
    <row r="31" spans="1:44" ht="24" customHeight="1">
      <c r="A31" s="529">
        <v>25</v>
      </c>
      <c r="B31" s="530" t="s">
        <v>236</v>
      </c>
      <c r="C31" s="549">
        <v>10828</v>
      </c>
      <c r="D31" s="549">
        <v>26938</v>
      </c>
      <c r="E31" s="549">
        <v>31510</v>
      </c>
      <c r="F31" s="549">
        <v>22860</v>
      </c>
      <c r="G31" s="549">
        <v>51302</v>
      </c>
      <c r="H31" s="549">
        <v>33018</v>
      </c>
      <c r="I31" s="549">
        <v>44835</v>
      </c>
      <c r="J31" s="549">
        <v>52444</v>
      </c>
      <c r="K31" s="549">
        <v>70995</v>
      </c>
      <c r="L31" s="549">
        <v>46972</v>
      </c>
      <c r="M31" s="549">
        <v>14663</v>
      </c>
      <c r="N31" s="549">
        <v>7330</v>
      </c>
      <c r="O31" s="549">
        <v>24786</v>
      </c>
      <c r="P31" s="551">
        <v>438481</v>
      </c>
      <c r="AE31" s="635"/>
      <c r="AF31" s="635"/>
      <c r="AG31" s="635"/>
      <c r="AH31" s="635"/>
      <c r="AI31" s="635"/>
      <c r="AJ31" s="635"/>
      <c r="AK31" s="635"/>
      <c r="AL31" s="635"/>
      <c r="AM31" s="635"/>
      <c r="AN31" s="635"/>
      <c r="AO31" s="635"/>
      <c r="AP31" s="635"/>
      <c r="AQ31" s="635"/>
      <c r="AR31" s="635"/>
    </row>
    <row r="32" spans="1:44" ht="24" customHeight="1">
      <c r="A32" s="529">
        <v>26</v>
      </c>
      <c r="B32" s="530" t="s">
        <v>237</v>
      </c>
      <c r="C32" s="549">
        <v>633</v>
      </c>
      <c r="D32" s="549">
        <v>1750</v>
      </c>
      <c r="E32" s="549">
        <v>2105</v>
      </c>
      <c r="F32" s="549">
        <v>1570</v>
      </c>
      <c r="G32" s="549">
        <v>4214</v>
      </c>
      <c r="H32" s="549">
        <v>2830</v>
      </c>
      <c r="I32" s="549">
        <v>3883</v>
      </c>
      <c r="J32" s="549">
        <v>6177</v>
      </c>
      <c r="K32" s="549">
        <v>11016</v>
      </c>
      <c r="L32" s="549">
        <v>5065</v>
      </c>
      <c r="M32" s="549">
        <v>5095</v>
      </c>
      <c r="N32" s="549">
        <v>3440</v>
      </c>
      <c r="O32" s="549">
        <v>11842</v>
      </c>
      <c r="P32" s="551">
        <v>59620</v>
      </c>
      <c r="AE32" s="635"/>
      <c r="AF32" s="635"/>
      <c r="AG32" s="635"/>
      <c r="AH32" s="635"/>
      <c r="AI32" s="635"/>
      <c r="AJ32" s="635"/>
      <c r="AK32" s="635"/>
      <c r="AL32" s="635"/>
      <c r="AM32" s="635"/>
      <c r="AN32" s="635"/>
      <c r="AO32" s="635"/>
      <c r="AP32" s="635"/>
      <c r="AQ32" s="635"/>
      <c r="AR32" s="635"/>
    </row>
    <row r="33" spans="1:44" ht="24" customHeight="1">
      <c r="A33" s="529">
        <v>27</v>
      </c>
      <c r="B33" s="530" t="s">
        <v>238</v>
      </c>
      <c r="C33" s="549">
        <v>2144</v>
      </c>
      <c r="D33" s="549">
        <v>4951</v>
      </c>
      <c r="E33" s="549">
        <v>6150</v>
      </c>
      <c r="F33" s="549">
        <v>5173</v>
      </c>
      <c r="G33" s="549">
        <v>11929</v>
      </c>
      <c r="H33" s="549">
        <v>8525</v>
      </c>
      <c r="I33" s="549">
        <v>13051</v>
      </c>
      <c r="J33" s="549">
        <v>17432</v>
      </c>
      <c r="K33" s="549">
        <v>32615</v>
      </c>
      <c r="L33" s="549">
        <v>22990</v>
      </c>
      <c r="M33" s="549">
        <v>17671</v>
      </c>
      <c r="N33" s="549">
        <v>6958</v>
      </c>
      <c r="O33" s="549">
        <v>47491</v>
      </c>
      <c r="P33" s="551">
        <v>197080</v>
      </c>
      <c r="AE33" s="635"/>
      <c r="AF33" s="635"/>
      <c r="AG33" s="635"/>
      <c r="AH33" s="635"/>
      <c r="AI33" s="635"/>
      <c r="AJ33" s="635"/>
      <c r="AK33" s="635"/>
      <c r="AL33" s="635"/>
      <c r="AM33" s="635"/>
      <c r="AN33" s="635"/>
      <c r="AO33" s="635"/>
      <c r="AP33" s="635"/>
      <c r="AQ33" s="635"/>
      <c r="AR33" s="635"/>
    </row>
    <row r="34" spans="1:44" ht="24" customHeight="1">
      <c r="A34" s="529">
        <v>28</v>
      </c>
      <c r="B34" s="530" t="s">
        <v>239</v>
      </c>
      <c r="C34" s="549">
        <v>3548</v>
      </c>
      <c r="D34" s="549">
        <v>10044</v>
      </c>
      <c r="E34" s="549">
        <v>14615</v>
      </c>
      <c r="F34" s="549">
        <v>11381</v>
      </c>
      <c r="G34" s="549">
        <v>28758</v>
      </c>
      <c r="H34" s="549">
        <v>20472</v>
      </c>
      <c r="I34" s="549">
        <v>28429</v>
      </c>
      <c r="J34" s="549">
        <v>31935</v>
      </c>
      <c r="K34" s="549">
        <v>40173</v>
      </c>
      <c r="L34" s="549">
        <v>15886</v>
      </c>
      <c r="M34" s="549">
        <v>7467</v>
      </c>
      <c r="N34" s="549">
        <v>2591</v>
      </c>
      <c r="O34" s="549">
        <v>12277</v>
      </c>
      <c r="P34" s="551">
        <v>227576</v>
      </c>
      <c r="AE34" s="635"/>
      <c r="AF34" s="635"/>
      <c r="AG34" s="635"/>
      <c r="AH34" s="635"/>
      <c r="AI34" s="635"/>
      <c r="AJ34" s="635"/>
      <c r="AK34" s="635"/>
      <c r="AL34" s="635"/>
      <c r="AM34" s="635"/>
      <c r="AN34" s="635"/>
      <c r="AO34" s="635"/>
      <c r="AP34" s="635"/>
      <c r="AQ34" s="635"/>
      <c r="AR34" s="635"/>
    </row>
    <row r="35" spans="1:44" ht="24" customHeight="1">
      <c r="A35" s="529">
        <v>29</v>
      </c>
      <c r="B35" s="530" t="s">
        <v>240</v>
      </c>
      <c r="C35" s="549">
        <v>1059</v>
      </c>
      <c r="D35" s="549">
        <v>2704</v>
      </c>
      <c r="E35" s="549">
        <v>3945</v>
      </c>
      <c r="F35" s="549">
        <v>2854</v>
      </c>
      <c r="G35" s="549">
        <v>7804</v>
      </c>
      <c r="H35" s="549">
        <v>6372</v>
      </c>
      <c r="I35" s="549">
        <v>12514</v>
      </c>
      <c r="J35" s="549">
        <v>19258</v>
      </c>
      <c r="K35" s="549">
        <v>44537</v>
      </c>
      <c r="L35" s="549">
        <v>41400</v>
      </c>
      <c r="M35" s="549">
        <v>24663</v>
      </c>
      <c r="N35" s="549">
        <v>15313</v>
      </c>
      <c r="O35" s="549">
        <v>85283</v>
      </c>
      <c r="P35" s="551">
        <v>267706</v>
      </c>
      <c r="AE35" s="635"/>
      <c r="AF35" s="635"/>
      <c r="AG35" s="635"/>
      <c r="AH35" s="635"/>
      <c r="AI35" s="635"/>
      <c r="AJ35" s="635"/>
      <c r="AK35" s="635"/>
      <c r="AL35" s="635"/>
      <c r="AM35" s="635"/>
      <c r="AN35" s="635"/>
      <c r="AO35" s="635"/>
      <c r="AP35" s="635"/>
      <c r="AQ35" s="635"/>
      <c r="AR35" s="635"/>
    </row>
    <row r="36" spans="1:44" ht="24" customHeight="1">
      <c r="A36" s="529">
        <v>30</v>
      </c>
      <c r="B36" s="530" t="s">
        <v>241</v>
      </c>
      <c r="C36" s="549">
        <v>406</v>
      </c>
      <c r="D36" s="549">
        <v>1025</v>
      </c>
      <c r="E36" s="549">
        <v>1420</v>
      </c>
      <c r="F36" s="549">
        <v>1010</v>
      </c>
      <c r="G36" s="549">
        <v>2979</v>
      </c>
      <c r="H36" s="549">
        <v>2290</v>
      </c>
      <c r="I36" s="549">
        <v>4598</v>
      </c>
      <c r="J36" s="549">
        <v>6786</v>
      </c>
      <c r="K36" s="549">
        <v>11277</v>
      </c>
      <c r="L36" s="549">
        <v>9177</v>
      </c>
      <c r="M36" s="549">
        <v>5446</v>
      </c>
      <c r="N36" s="549">
        <v>6101</v>
      </c>
      <c r="O36" s="549">
        <v>43469</v>
      </c>
      <c r="P36" s="551">
        <v>95984</v>
      </c>
      <c r="AE36" s="635"/>
      <c r="AF36" s="635"/>
      <c r="AG36" s="635"/>
      <c r="AH36" s="635"/>
      <c r="AI36" s="635"/>
      <c r="AJ36" s="635"/>
      <c r="AK36" s="635"/>
      <c r="AL36" s="635"/>
      <c r="AM36" s="635"/>
      <c r="AN36" s="635"/>
      <c r="AO36" s="635"/>
      <c r="AP36" s="635"/>
      <c r="AQ36" s="635"/>
      <c r="AR36" s="635"/>
    </row>
    <row r="37" spans="1:44" ht="24" customHeight="1">
      <c r="A37" s="529">
        <v>31</v>
      </c>
      <c r="B37" s="530" t="s">
        <v>242</v>
      </c>
      <c r="C37" s="549">
        <v>8848</v>
      </c>
      <c r="D37" s="549">
        <v>19001</v>
      </c>
      <c r="E37" s="549">
        <v>19609</v>
      </c>
      <c r="F37" s="549">
        <v>11826</v>
      </c>
      <c r="G37" s="549">
        <v>24864</v>
      </c>
      <c r="H37" s="549">
        <v>17557</v>
      </c>
      <c r="I37" s="549">
        <v>21658</v>
      </c>
      <c r="J37" s="549">
        <v>24647</v>
      </c>
      <c r="K37" s="549">
        <v>21489</v>
      </c>
      <c r="L37" s="549">
        <v>10354</v>
      </c>
      <c r="M37" s="549">
        <v>4994</v>
      </c>
      <c r="N37" s="549">
        <v>2536</v>
      </c>
      <c r="O37" s="549">
        <v>7379</v>
      </c>
      <c r="P37" s="551">
        <v>194762</v>
      </c>
      <c r="AE37" s="635"/>
      <c r="AF37" s="635"/>
      <c r="AG37" s="635"/>
      <c r="AH37" s="635"/>
      <c r="AI37" s="635"/>
      <c r="AJ37" s="635"/>
      <c r="AK37" s="635"/>
      <c r="AL37" s="635"/>
      <c r="AM37" s="635"/>
      <c r="AN37" s="635"/>
      <c r="AO37" s="635"/>
      <c r="AP37" s="635"/>
      <c r="AQ37" s="635"/>
      <c r="AR37" s="635"/>
    </row>
    <row r="38" spans="1:44" ht="24" customHeight="1">
      <c r="A38" s="529">
        <v>32</v>
      </c>
      <c r="B38" s="530" t="s">
        <v>243</v>
      </c>
      <c r="C38" s="549">
        <v>2293</v>
      </c>
      <c r="D38" s="549">
        <v>6600</v>
      </c>
      <c r="E38" s="549">
        <v>8727</v>
      </c>
      <c r="F38" s="549">
        <v>6524</v>
      </c>
      <c r="G38" s="549">
        <v>13032</v>
      </c>
      <c r="H38" s="549">
        <v>8195</v>
      </c>
      <c r="I38" s="549">
        <v>10707</v>
      </c>
      <c r="J38" s="549">
        <v>9366</v>
      </c>
      <c r="K38" s="549">
        <v>11478</v>
      </c>
      <c r="L38" s="549">
        <v>5773</v>
      </c>
      <c r="M38" s="549">
        <v>598</v>
      </c>
      <c r="N38" s="549">
        <v>2451</v>
      </c>
      <c r="O38" s="549">
        <v>2479</v>
      </c>
      <c r="P38" s="551">
        <v>88223</v>
      </c>
      <c r="AE38" s="635"/>
      <c r="AF38" s="635"/>
      <c r="AG38" s="635"/>
      <c r="AH38" s="635"/>
      <c r="AI38" s="635"/>
      <c r="AJ38" s="635"/>
      <c r="AK38" s="635"/>
      <c r="AL38" s="635"/>
      <c r="AM38" s="635"/>
      <c r="AN38" s="635"/>
      <c r="AO38" s="635"/>
      <c r="AP38" s="635"/>
      <c r="AQ38" s="635"/>
      <c r="AR38" s="635"/>
    </row>
    <row r="39" spans="1:44" ht="24" customHeight="1">
      <c r="A39" s="529">
        <v>33</v>
      </c>
      <c r="B39" s="530" t="s">
        <v>244</v>
      </c>
      <c r="C39" s="549">
        <v>6505</v>
      </c>
      <c r="D39" s="549">
        <v>16310</v>
      </c>
      <c r="E39" s="549">
        <v>18660</v>
      </c>
      <c r="F39" s="549">
        <v>12099</v>
      </c>
      <c r="G39" s="549">
        <v>22722</v>
      </c>
      <c r="H39" s="549">
        <v>13352</v>
      </c>
      <c r="I39" s="549">
        <v>15392</v>
      </c>
      <c r="J39" s="549">
        <v>18717</v>
      </c>
      <c r="K39" s="549">
        <v>13536</v>
      </c>
      <c r="L39" s="549">
        <v>6935</v>
      </c>
      <c r="M39" s="549">
        <v>1790</v>
      </c>
      <c r="N39" s="549">
        <v>2602</v>
      </c>
      <c r="O39" s="549">
        <v>27144</v>
      </c>
      <c r="P39" s="551">
        <v>175764</v>
      </c>
      <c r="AE39" s="635"/>
      <c r="AF39" s="635"/>
      <c r="AG39" s="635"/>
      <c r="AH39" s="635"/>
      <c r="AI39" s="635"/>
      <c r="AJ39" s="635"/>
      <c r="AK39" s="635"/>
      <c r="AL39" s="635"/>
      <c r="AM39" s="635"/>
      <c r="AN39" s="635"/>
      <c r="AO39" s="635"/>
      <c r="AP39" s="635"/>
      <c r="AQ39" s="635"/>
      <c r="AR39" s="635"/>
    </row>
    <row r="40" spans="1:44" s="64" customFormat="1" ht="24" customHeight="1">
      <c r="A40" s="529">
        <v>35</v>
      </c>
      <c r="B40" s="530" t="s">
        <v>245</v>
      </c>
      <c r="C40" s="549">
        <v>4336</v>
      </c>
      <c r="D40" s="549">
        <v>4066</v>
      </c>
      <c r="E40" s="549">
        <v>5297</v>
      </c>
      <c r="F40" s="549">
        <v>4451</v>
      </c>
      <c r="G40" s="549">
        <v>10818</v>
      </c>
      <c r="H40" s="549">
        <v>6538</v>
      </c>
      <c r="I40" s="549">
        <v>8889</v>
      </c>
      <c r="J40" s="549">
        <v>15356</v>
      </c>
      <c r="K40" s="549">
        <v>17384</v>
      </c>
      <c r="L40" s="549">
        <v>10647</v>
      </c>
      <c r="M40" s="549">
        <v>11836</v>
      </c>
      <c r="N40" s="549">
        <v>7458</v>
      </c>
      <c r="O40" s="549">
        <v>15069</v>
      </c>
      <c r="P40" s="551">
        <v>122145</v>
      </c>
      <c r="AE40" s="635"/>
      <c r="AF40" s="635"/>
      <c r="AG40" s="635"/>
      <c r="AH40" s="635"/>
      <c r="AI40" s="635"/>
      <c r="AJ40" s="635"/>
      <c r="AK40" s="635"/>
      <c r="AL40" s="635"/>
      <c r="AM40" s="635"/>
      <c r="AN40" s="635"/>
      <c r="AO40" s="635"/>
      <c r="AP40" s="635"/>
      <c r="AQ40" s="635"/>
      <c r="AR40" s="635"/>
    </row>
    <row r="41" spans="1:44" ht="24" customHeight="1">
      <c r="A41" s="529">
        <v>36</v>
      </c>
      <c r="B41" s="530" t="s">
        <v>246</v>
      </c>
      <c r="C41" s="549">
        <v>153</v>
      </c>
      <c r="D41" s="549">
        <v>330</v>
      </c>
      <c r="E41" s="549">
        <v>480</v>
      </c>
      <c r="F41" s="549">
        <v>314</v>
      </c>
      <c r="G41" s="549">
        <v>1029</v>
      </c>
      <c r="H41" s="549">
        <v>510</v>
      </c>
      <c r="I41" s="549">
        <v>915</v>
      </c>
      <c r="J41" s="549">
        <v>1581</v>
      </c>
      <c r="K41" s="549">
        <v>2623</v>
      </c>
      <c r="L41" s="549">
        <v>1901</v>
      </c>
      <c r="M41" s="549">
        <v>0</v>
      </c>
      <c r="N41" s="549">
        <v>866</v>
      </c>
      <c r="O41" s="549">
        <v>0</v>
      </c>
      <c r="P41" s="551">
        <v>10702</v>
      </c>
      <c r="AE41" s="635"/>
      <c r="AF41" s="635"/>
      <c r="AG41" s="635"/>
      <c r="AH41" s="635"/>
      <c r="AI41" s="635"/>
      <c r="AJ41" s="635"/>
      <c r="AK41" s="635"/>
      <c r="AL41" s="635"/>
      <c r="AM41" s="635"/>
      <c r="AN41" s="635"/>
      <c r="AO41" s="635"/>
      <c r="AP41" s="635"/>
      <c r="AQ41" s="635"/>
      <c r="AR41" s="635"/>
    </row>
    <row r="42" spans="1:44" s="64" customFormat="1" ht="24" customHeight="1">
      <c r="A42" s="529">
        <v>37</v>
      </c>
      <c r="B42" s="530" t="s">
        <v>247</v>
      </c>
      <c r="C42" s="549">
        <v>117</v>
      </c>
      <c r="D42" s="549">
        <v>282</v>
      </c>
      <c r="E42" s="549">
        <v>438</v>
      </c>
      <c r="F42" s="549">
        <v>402</v>
      </c>
      <c r="G42" s="549">
        <v>864</v>
      </c>
      <c r="H42" s="549">
        <v>636</v>
      </c>
      <c r="I42" s="549">
        <v>881</v>
      </c>
      <c r="J42" s="549">
        <v>2045</v>
      </c>
      <c r="K42" s="549">
        <v>3749</v>
      </c>
      <c r="L42" s="549">
        <v>3006</v>
      </c>
      <c r="M42" s="549">
        <v>3264</v>
      </c>
      <c r="N42" s="549">
        <v>2518</v>
      </c>
      <c r="O42" s="549">
        <v>2865</v>
      </c>
      <c r="P42" s="551">
        <v>21067</v>
      </c>
      <c r="AE42" s="635"/>
      <c r="AF42" s="635"/>
      <c r="AG42" s="635"/>
      <c r="AH42" s="635"/>
      <c r="AI42" s="635"/>
      <c r="AJ42" s="635"/>
      <c r="AK42" s="635"/>
      <c r="AL42" s="635"/>
      <c r="AM42" s="635"/>
      <c r="AN42" s="635"/>
      <c r="AO42" s="635"/>
      <c r="AP42" s="635"/>
      <c r="AQ42" s="635"/>
      <c r="AR42" s="635"/>
    </row>
    <row r="43" spans="1:44" ht="24" customHeight="1">
      <c r="A43" s="529">
        <v>38</v>
      </c>
      <c r="B43" s="530" t="s">
        <v>248</v>
      </c>
      <c r="C43" s="549">
        <v>1119</v>
      </c>
      <c r="D43" s="549">
        <v>2850</v>
      </c>
      <c r="E43" s="549">
        <v>3822</v>
      </c>
      <c r="F43" s="549">
        <v>3187</v>
      </c>
      <c r="G43" s="549">
        <v>7645</v>
      </c>
      <c r="H43" s="549">
        <v>5153</v>
      </c>
      <c r="I43" s="549">
        <v>7066</v>
      </c>
      <c r="J43" s="549">
        <v>9578</v>
      </c>
      <c r="K43" s="549">
        <v>13609</v>
      </c>
      <c r="L43" s="549">
        <v>16001</v>
      </c>
      <c r="M43" s="549">
        <v>10890</v>
      </c>
      <c r="N43" s="549">
        <v>4248</v>
      </c>
      <c r="O43" s="549">
        <v>2076</v>
      </c>
      <c r="P43" s="551">
        <v>87244</v>
      </c>
      <c r="AE43" s="635"/>
      <c r="AF43" s="635"/>
      <c r="AG43" s="635"/>
      <c r="AH43" s="635"/>
      <c r="AI43" s="635"/>
      <c r="AJ43" s="635"/>
      <c r="AK43" s="635"/>
      <c r="AL43" s="635"/>
      <c r="AM43" s="635"/>
      <c r="AN43" s="635"/>
      <c r="AO43" s="635"/>
      <c r="AP43" s="635"/>
      <c r="AQ43" s="635"/>
      <c r="AR43" s="635"/>
    </row>
    <row r="44" spans="1:44" s="28" customFormat="1" ht="24" customHeight="1">
      <c r="A44" s="529">
        <v>39</v>
      </c>
      <c r="B44" s="530" t="s">
        <v>249</v>
      </c>
      <c r="C44" s="549">
        <v>15</v>
      </c>
      <c r="D44" s="549">
        <v>61</v>
      </c>
      <c r="E44" s="549">
        <v>80</v>
      </c>
      <c r="F44" s="549">
        <v>49</v>
      </c>
      <c r="G44" s="549">
        <v>147</v>
      </c>
      <c r="H44" s="549">
        <v>143</v>
      </c>
      <c r="I44" s="549">
        <v>165</v>
      </c>
      <c r="J44" s="549">
        <v>809</v>
      </c>
      <c r="K44" s="549">
        <v>1570</v>
      </c>
      <c r="L44" s="549">
        <v>985</v>
      </c>
      <c r="M44" s="549">
        <v>1307</v>
      </c>
      <c r="N44" s="549">
        <v>1745</v>
      </c>
      <c r="O44" s="549">
        <v>1051</v>
      </c>
      <c r="P44" s="551">
        <v>8127</v>
      </c>
      <c r="AE44" s="635"/>
      <c r="AF44" s="635"/>
      <c r="AG44" s="635"/>
      <c r="AH44" s="635"/>
      <c r="AI44" s="635"/>
      <c r="AJ44" s="635"/>
      <c r="AK44" s="635"/>
      <c r="AL44" s="635"/>
      <c r="AM44" s="635"/>
      <c r="AN44" s="635"/>
      <c r="AO44" s="635"/>
      <c r="AP44" s="635"/>
      <c r="AQ44" s="635"/>
      <c r="AR44" s="635"/>
    </row>
    <row r="45" spans="1:44" s="64" customFormat="1" ht="24" customHeight="1">
      <c r="A45" s="529">
        <v>41</v>
      </c>
      <c r="B45" s="530" t="s">
        <v>250</v>
      </c>
      <c r="C45" s="549">
        <v>33511</v>
      </c>
      <c r="D45" s="549">
        <v>77904</v>
      </c>
      <c r="E45" s="549">
        <v>109713</v>
      </c>
      <c r="F45" s="549">
        <v>91741</v>
      </c>
      <c r="G45" s="549">
        <v>190596</v>
      </c>
      <c r="H45" s="549">
        <v>98578</v>
      </c>
      <c r="I45" s="549">
        <v>108394</v>
      </c>
      <c r="J45" s="549">
        <v>106627</v>
      </c>
      <c r="K45" s="549">
        <v>107335</v>
      </c>
      <c r="L45" s="549">
        <v>68434</v>
      </c>
      <c r="M45" s="549">
        <v>32390</v>
      </c>
      <c r="N45" s="549">
        <v>19947</v>
      </c>
      <c r="O45" s="549">
        <v>62780</v>
      </c>
      <c r="P45" s="551">
        <v>1107950</v>
      </c>
      <c r="AE45" s="635"/>
      <c r="AF45" s="635"/>
      <c r="AG45" s="635"/>
      <c r="AH45" s="635"/>
      <c r="AI45" s="635"/>
      <c r="AJ45" s="635"/>
      <c r="AK45" s="635"/>
      <c r="AL45" s="635"/>
      <c r="AM45" s="635"/>
      <c r="AN45" s="635"/>
      <c r="AO45" s="635"/>
      <c r="AP45" s="635"/>
      <c r="AQ45" s="635"/>
      <c r="AR45" s="635"/>
    </row>
    <row r="46" spans="1:44" ht="24" customHeight="1">
      <c r="A46" s="529">
        <v>42</v>
      </c>
      <c r="B46" s="530" t="s">
        <v>251</v>
      </c>
      <c r="C46" s="549">
        <v>2430</v>
      </c>
      <c r="D46" s="549">
        <v>5687</v>
      </c>
      <c r="E46" s="549">
        <v>8782</v>
      </c>
      <c r="F46" s="549">
        <v>8150</v>
      </c>
      <c r="G46" s="549">
        <v>22934</v>
      </c>
      <c r="H46" s="549">
        <v>18152</v>
      </c>
      <c r="I46" s="549">
        <v>30274</v>
      </c>
      <c r="J46" s="549">
        <v>46763</v>
      </c>
      <c r="K46" s="549">
        <v>51418</v>
      </c>
      <c r="L46" s="549">
        <v>23861</v>
      </c>
      <c r="M46" s="549">
        <v>14993</v>
      </c>
      <c r="N46" s="549">
        <v>13313</v>
      </c>
      <c r="O46" s="549">
        <v>67846</v>
      </c>
      <c r="P46" s="551">
        <v>314603</v>
      </c>
      <c r="AE46" s="635"/>
      <c r="AF46" s="635"/>
      <c r="AG46" s="635"/>
      <c r="AH46" s="635"/>
      <c r="AI46" s="635"/>
      <c r="AJ46" s="635"/>
      <c r="AK46" s="635"/>
      <c r="AL46" s="635"/>
      <c r="AM46" s="635"/>
      <c r="AN46" s="635"/>
      <c r="AO46" s="635"/>
      <c r="AP46" s="635"/>
      <c r="AQ46" s="635"/>
      <c r="AR46" s="635"/>
    </row>
    <row r="47" spans="1:44" s="64" customFormat="1" ht="24" customHeight="1">
      <c r="A47" s="529">
        <v>43</v>
      </c>
      <c r="B47" s="530" t="s">
        <v>252</v>
      </c>
      <c r="C47" s="549">
        <v>20338</v>
      </c>
      <c r="D47" s="549">
        <v>45246</v>
      </c>
      <c r="E47" s="549">
        <v>49916</v>
      </c>
      <c r="F47" s="549">
        <v>30178</v>
      </c>
      <c r="G47" s="549">
        <v>53717</v>
      </c>
      <c r="H47" s="549">
        <v>24682</v>
      </c>
      <c r="I47" s="549">
        <v>23855</v>
      </c>
      <c r="J47" s="549">
        <v>24509</v>
      </c>
      <c r="K47" s="549">
        <v>18680</v>
      </c>
      <c r="L47" s="549">
        <v>8221</v>
      </c>
      <c r="M47" s="549">
        <v>699</v>
      </c>
      <c r="N47" s="549">
        <v>758</v>
      </c>
      <c r="O47" s="549">
        <v>4084</v>
      </c>
      <c r="P47" s="551">
        <v>304883</v>
      </c>
      <c r="AE47" s="635"/>
      <c r="AF47" s="635"/>
      <c r="AG47" s="635"/>
      <c r="AH47" s="635"/>
      <c r="AI47" s="635"/>
      <c r="AJ47" s="635"/>
      <c r="AK47" s="635"/>
      <c r="AL47" s="635"/>
      <c r="AM47" s="635"/>
      <c r="AN47" s="635"/>
      <c r="AO47" s="635"/>
      <c r="AP47" s="635"/>
      <c r="AQ47" s="635"/>
      <c r="AR47" s="635"/>
    </row>
    <row r="48" spans="1:44" ht="24" customHeight="1">
      <c r="A48" s="529">
        <v>45</v>
      </c>
      <c r="B48" s="530" t="s">
        <v>253</v>
      </c>
      <c r="C48" s="549">
        <v>33745</v>
      </c>
      <c r="D48" s="549">
        <v>58161</v>
      </c>
      <c r="E48" s="549">
        <v>43605</v>
      </c>
      <c r="F48" s="549">
        <v>21297</v>
      </c>
      <c r="G48" s="549">
        <v>31957</v>
      </c>
      <c r="H48" s="549">
        <v>17250</v>
      </c>
      <c r="I48" s="549">
        <v>21585</v>
      </c>
      <c r="J48" s="549">
        <v>16019</v>
      </c>
      <c r="K48" s="549">
        <v>14836</v>
      </c>
      <c r="L48" s="549">
        <v>6816</v>
      </c>
      <c r="M48" s="549">
        <v>637</v>
      </c>
      <c r="N48" s="549">
        <v>0</v>
      </c>
      <c r="O48" s="549">
        <v>1724</v>
      </c>
      <c r="P48" s="551">
        <v>267632</v>
      </c>
      <c r="AE48" s="635"/>
      <c r="AF48" s="635"/>
      <c r="AG48" s="635"/>
      <c r="AH48" s="635"/>
      <c r="AI48" s="635"/>
      <c r="AJ48" s="635"/>
      <c r="AK48" s="635"/>
      <c r="AL48" s="635"/>
      <c r="AM48" s="635"/>
      <c r="AN48" s="635"/>
      <c r="AO48" s="635"/>
      <c r="AP48" s="635"/>
      <c r="AQ48" s="635"/>
      <c r="AR48" s="635"/>
    </row>
    <row r="49" spans="1:44" ht="24" customHeight="1">
      <c r="A49" s="529">
        <v>46</v>
      </c>
      <c r="B49" s="530" t="s">
        <v>254</v>
      </c>
      <c r="C49" s="549">
        <v>52398</v>
      </c>
      <c r="D49" s="549">
        <v>128106</v>
      </c>
      <c r="E49" s="549">
        <v>139450</v>
      </c>
      <c r="F49" s="549">
        <v>86487</v>
      </c>
      <c r="G49" s="549">
        <v>142980</v>
      </c>
      <c r="H49" s="549">
        <v>69091</v>
      </c>
      <c r="I49" s="549">
        <v>72259</v>
      </c>
      <c r="J49" s="549">
        <v>56713</v>
      </c>
      <c r="K49" s="549">
        <v>43846</v>
      </c>
      <c r="L49" s="549">
        <v>13396</v>
      </c>
      <c r="M49" s="549">
        <v>3559</v>
      </c>
      <c r="N49" s="549">
        <v>750</v>
      </c>
      <c r="O49" s="549">
        <v>4496</v>
      </c>
      <c r="P49" s="551">
        <v>813531</v>
      </c>
      <c r="AE49" s="635"/>
      <c r="AF49" s="635"/>
      <c r="AG49" s="635"/>
      <c r="AH49" s="635"/>
      <c r="AI49" s="635"/>
      <c r="AJ49" s="635"/>
      <c r="AK49" s="635"/>
      <c r="AL49" s="635"/>
      <c r="AM49" s="635"/>
      <c r="AN49" s="635"/>
      <c r="AO49" s="635"/>
      <c r="AP49" s="635"/>
      <c r="AQ49" s="635"/>
      <c r="AR49" s="635"/>
    </row>
    <row r="50" spans="1:44" ht="24" customHeight="1">
      <c r="A50" s="529">
        <v>47</v>
      </c>
      <c r="B50" s="530" t="s">
        <v>255</v>
      </c>
      <c r="C50" s="549">
        <v>127688</v>
      </c>
      <c r="D50" s="549">
        <v>267473</v>
      </c>
      <c r="E50" s="549">
        <v>380149</v>
      </c>
      <c r="F50" s="549">
        <v>170078</v>
      </c>
      <c r="G50" s="549">
        <v>224214</v>
      </c>
      <c r="H50" s="549">
        <v>102329</v>
      </c>
      <c r="I50" s="549">
        <v>85988</v>
      </c>
      <c r="J50" s="549">
        <v>54856</v>
      </c>
      <c r="K50" s="549">
        <v>36800</v>
      </c>
      <c r="L50" s="549">
        <v>18721</v>
      </c>
      <c r="M50" s="549">
        <v>7063</v>
      </c>
      <c r="N50" s="549">
        <v>3680</v>
      </c>
      <c r="O50" s="549">
        <v>13246</v>
      </c>
      <c r="P50" s="551">
        <v>1492285</v>
      </c>
      <c r="AE50" s="635"/>
      <c r="AF50" s="635"/>
      <c r="AG50" s="635"/>
      <c r="AH50" s="635"/>
      <c r="AI50" s="635"/>
      <c r="AJ50" s="635"/>
      <c r="AK50" s="635"/>
      <c r="AL50" s="635"/>
      <c r="AM50" s="635"/>
      <c r="AN50" s="635"/>
      <c r="AO50" s="635"/>
      <c r="AP50" s="635"/>
      <c r="AQ50" s="635"/>
      <c r="AR50" s="635"/>
    </row>
    <row r="51" spans="1:44" s="64" customFormat="1" ht="24" customHeight="1">
      <c r="A51" s="529">
        <v>49</v>
      </c>
      <c r="B51" s="530" t="s">
        <v>256</v>
      </c>
      <c r="C51" s="549">
        <v>89019</v>
      </c>
      <c r="D51" s="549">
        <v>112573</v>
      </c>
      <c r="E51" s="549">
        <v>68023</v>
      </c>
      <c r="F51" s="549">
        <v>39865</v>
      </c>
      <c r="G51" s="549">
        <v>82503</v>
      </c>
      <c r="H51" s="549">
        <v>49351</v>
      </c>
      <c r="I51" s="549">
        <v>54658</v>
      </c>
      <c r="J51" s="549">
        <v>46765</v>
      </c>
      <c r="K51" s="549">
        <v>47851</v>
      </c>
      <c r="L51" s="549">
        <v>15990</v>
      </c>
      <c r="M51" s="549">
        <v>9847</v>
      </c>
      <c r="N51" s="549">
        <v>3335</v>
      </c>
      <c r="O51" s="549">
        <v>16499</v>
      </c>
      <c r="P51" s="551">
        <v>636279</v>
      </c>
      <c r="AE51" s="635"/>
      <c r="AF51" s="635"/>
      <c r="AG51" s="635"/>
      <c r="AH51" s="635"/>
      <c r="AI51" s="635"/>
      <c r="AJ51" s="635"/>
      <c r="AK51" s="635"/>
      <c r="AL51" s="635"/>
      <c r="AM51" s="635"/>
      <c r="AN51" s="635"/>
      <c r="AO51" s="635"/>
      <c r="AP51" s="635"/>
      <c r="AQ51" s="635"/>
      <c r="AR51" s="635"/>
    </row>
    <row r="52" spans="1:44" ht="24" customHeight="1">
      <c r="A52" s="529">
        <v>50</v>
      </c>
      <c r="B52" s="530" t="s">
        <v>257</v>
      </c>
      <c r="C52" s="549">
        <v>1429</v>
      </c>
      <c r="D52" s="549">
        <v>2585</v>
      </c>
      <c r="E52" s="549">
        <v>2175</v>
      </c>
      <c r="F52" s="549">
        <v>1497</v>
      </c>
      <c r="G52" s="549">
        <v>2920</v>
      </c>
      <c r="H52" s="549">
        <v>2661</v>
      </c>
      <c r="I52" s="549">
        <v>2155</v>
      </c>
      <c r="J52" s="549">
        <v>1411</v>
      </c>
      <c r="K52" s="549">
        <v>1389</v>
      </c>
      <c r="L52" s="549">
        <v>722</v>
      </c>
      <c r="M52" s="549">
        <v>606</v>
      </c>
      <c r="N52" s="549">
        <v>0</v>
      </c>
      <c r="O52" s="549">
        <v>0</v>
      </c>
      <c r="P52" s="551">
        <v>19550</v>
      </c>
      <c r="AE52" s="635"/>
      <c r="AF52" s="635"/>
      <c r="AG52" s="635"/>
      <c r="AH52" s="635"/>
      <c r="AI52" s="635"/>
      <c r="AJ52" s="635"/>
      <c r="AK52" s="635"/>
      <c r="AL52" s="635"/>
      <c r="AM52" s="635"/>
      <c r="AN52" s="635"/>
      <c r="AO52" s="635"/>
      <c r="AP52" s="635"/>
      <c r="AQ52" s="635"/>
      <c r="AR52" s="635"/>
    </row>
    <row r="53" spans="1:44" ht="24" customHeight="1">
      <c r="A53" s="529">
        <v>51</v>
      </c>
      <c r="B53" s="530" t="s">
        <v>258</v>
      </c>
      <c r="C53" s="549">
        <v>75</v>
      </c>
      <c r="D53" s="549">
        <v>213</v>
      </c>
      <c r="E53" s="549">
        <v>286</v>
      </c>
      <c r="F53" s="549">
        <v>342</v>
      </c>
      <c r="G53" s="549">
        <v>685</v>
      </c>
      <c r="H53" s="549">
        <v>533</v>
      </c>
      <c r="I53" s="549">
        <v>625</v>
      </c>
      <c r="J53" s="549">
        <v>1754</v>
      </c>
      <c r="K53" s="549">
        <v>2417</v>
      </c>
      <c r="L53" s="549">
        <v>1830</v>
      </c>
      <c r="M53" s="549">
        <v>2410</v>
      </c>
      <c r="N53" s="549">
        <v>0</v>
      </c>
      <c r="O53" s="549">
        <v>23923</v>
      </c>
      <c r="P53" s="551">
        <v>35093</v>
      </c>
      <c r="AE53" s="635"/>
      <c r="AF53" s="635"/>
      <c r="AG53" s="635"/>
      <c r="AH53" s="635"/>
      <c r="AI53" s="635"/>
      <c r="AJ53" s="635"/>
      <c r="AK53" s="635"/>
      <c r="AL53" s="635"/>
      <c r="AM53" s="635"/>
      <c r="AN53" s="635"/>
      <c r="AO53" s="635"/>
      <c r="AP53" s="635"/>
      <c r="AQ53" s="635"/>
      <c r="AR53" s="635"/>
    </row>
    <row r="54" spans="1:44" ht="24" customHeight="1">
      <c r="A54" s="529">
        <v>52</v>
      </c>
      <c r="B54" s="530" t="s">
        <v>259</v>
      </c>
      <c r="C54" s="549">
        <v>5509</v>
      </c>
      <c r="D54" s="549">
        <v>11962</v>
      </c>
      <c r="E54" s="549">
        <v>16543</v>
      </c>
      <c r="F54" s="549">
        <v>14665</v>
      </c>
      <c r="G54" s="549">
        <v>31916</v>
      </c>
      <c r="H54" s="549">
        <v>19200</v>
      </c>
      <c r="I54" s="549">
        <v>22434</v>
      </c>
      <c r="J54" s="549">
        <v>36231</v>
      </c>
      <c r="K54" s="549">
        <v>56079</v>
      </c>
      <c r="L54" s="549">
        <v>24193</v>
      </c>
      <c r="M54" s="549">
        <v>14113</v>
      </c>
      <c r="N54" s="549">
        <v>9587</v>
      </c>
      <c r="O54" s="549">
        <v>44163</v>
      </c>
      <c r="P54" s="551">
        <v>306595</v>
      </c>
      <c r="AE54" s="635"/>
      <c r="AF54" s="635"/>
      <c r="AG54" s="635"/>
      <c r="AH54" s="635"/>
      <c r="AI54" s="635"/>
      <c r="AJ54" s="635"/>
      <c r="AK54" s="635"/>
      <c r="AL54" s="635"/>
      <c r="AM54" s="635"/>
      <c r="AN54" s="635"/>
      <c r="AO54" s="635"/>
      <c r="AP54" s="635"/>
      <c r="AQ54" s="635"/>
      <c r="AR54" s="635"/>
    </row>
    <row r="55" spans="1:44" s="64" customFormat="1" ht="24" customHeight="1">
      <c r="A55" s="529">
        <v>53</v>
      </c>
      <c r="B55" s="530" t="s">
        <v>260</v>
      </c>
      <c r="C55" s="549">
        <v>2890</v>
      </c>
      <c r="D55" s="549">
        <v>3565</v>
      </c>
      <c r="E55" s="549">
        <v>5590</v>
      </c>
      <c r="F55" s="549">
        <v>6636</v>
      </c>
      <c r="G55" s="549">
        <v>12545</v>
      </c>
      <c r="H55" s="549">
        <v>5440</v>
      </c>
      <c r="I55" s="549">
        <v>4906</v>
      </c>
      <c r="J55" s="549">
        <v>5934</v>
      </c>
      <c r="K55" s="549">
        <v>10429</v>
      </c>
      <c r="L55" s="549">
        <v>5027</v>
      </c>
      <c r="M55" s="549">
        <v>3528</v>
      </c>
      <c r="N55" s="549">
        <v>763</v>
      </c>
      <c r="O55" s="549">
        <v>10059</v>
      </c>
      <c r="P55" s="551">
        <v>77312</v>
      </c>
      <c r="AE55" s="635"/>
      <c r="AF55" s="635"/>
      <c r="AG55" s="635"/>
      <c r="AH55" s="635"/>
      <c r="AI55" s="635"/>
      <c r="AJ55" s="635"/>
      <c r="AK55" s="635"/>
      <c r="AL55" s="635"/>
      <c r="AM55" s="635"/>
      <c r="AN55" s="635"/>
      <c r="AO55" s="635"/>
      <c r="AP55" s="635"/>
      <c r="AQ55" s="635"/>
      <c r="AR55" s="635"/>
    </row>
    <row r="56" spans="1:44" ht="24" customHeight="1">
      <c r="A56" s="529">
        <v>55</v>
      </c>
      <c r="B56" s="530" t="s">
        <v>261</v>
      </c>
      <c r="C56" s="549">
        <v>5389</v>
      </c>
      <c r="D56" s="549">
        <v>13467</v>
      </c>
      <c r="E56" s="549">
        <v>21049</v>
      </c>
      <c r="F56" s="549">
        <v>15589</v>
      </c>
      <c r="G56" s="549">
        <v>28050</v>
      </c>
      <c r="H56" s="549">
        <v>16954</v>
      </c>
      <c r="I56" s="549">
        <v>26180</v>
      </c>
      <c r="J56" s="549">
        <v>41027</v>
      </c>
      <c r="K56" s="549">
        <v>80724</v>
      </c>
      <c r="L56" s="549">
        <v>62923</v>
      </c>
      <c r="M56" s="549">
        <v>23607</v>
      </c>
      <c r="N56" s="549">
        <v>11935</v>
      </c>
      <c r="O56" s="549">
        <v>7475</v>
      </c>
      <c r="P56" s="551">
        <v>354369</v>
      </c>
      <c r="AE56" s="635"/>
      <c r="AF56" s="635"/>
      <c r="AG56" s="635"/>
      <c r="AH56" s="635"/>
      <c r="AI56" s="635"/>
      <c r="AJ56" s="635"/>
      <c r="AK56" s="635"/>
      <c r="AL56" s="635"/>
      <c r="AM56" s="635"/>
      <c r="AN56" s="635"/>
      <c r="AO56" s="635"/>
      <c r="AP56" s="635"/>
      <c r="AQ56" s="635"/>
      <c r="AR56" s="635"/>
    </row>
    <row r="57" spans="1:44" ht="24" customHeight="1">
      <c r="A57" s="529">
        <v>56</v>
      </c>
      <c r="B57" s="530" t="s">
        <v>262</v>
      </c>
      <c r="C57" s="549">
        <v>42875</v>
      </c>
      <c r="D57" s="549">
        <v>88015</v>
      </c>
      <c r="E57" s="549">
        <v>100840</v>
      </c>
      <c r="F57" s="549">
        <v>77318</v>
      </c>
      <c r="G57" s="549">
        <v>165152</v>
      </c>
      <c r="H57" s="549">
        <v>85012</v>
      </c>
      <c r="I57" s="549">
        <v>76810</v>
      </c>
      <c r="J57" s="549">
        <v>59151</v>
      </c>
      <c r="K57" s="549">
        <v>32669</v>
      </c>
      <c r="L57" s="549">
        <v>14621</v>
      </c>
      <c r="M57" s="549">
        <v>5419</v>
      </c>
      <c r="N57" s="549">
        <v>1792</v>
      </c>
      <c r="O57" s="549">
        <v>4289</v>
      </c>
      <c r="P57" s="551">
        <v>753963</v>
      </c>
      <c r="AE57" s="635"/>
      <c r="AF57" s="635"/>
      <c r="AG57" s="635"/>
      <c r="AH57" s="635"/>
      <c r="AI57" s="635"/>
      <c r="AJ57" s="635"/>
      <c r="AK57" s="635"/>
      <c r="AL57" s="635"/>
      <c r="AM57" s="635"/>
      <c r="AN57" s="635"/>
      <c r="AO57" s="635"/>
      <c r="AP57" s="635"/>
      <c r="AQ57" s="635"/>
      <c r="AR57" s="635"/>
    </row>
    <row r="58" spans="1:44" ht="24" customHeight="1">
      <c r="A58" s="529">
        <v>58</v>
      </c>
      <c r="B58" s="530" t="s">
        <v>263</v>
      </c>
      <c r="C58" s="549">
        <v>751</v>
      </c>
      <c r="D58" s="549">
        <v>1911</v>
      </c>
      <c r="E58" s="549">
        <v>2938</v>
      </c>
      <c r="F58" s="549">
        <v>2196</v>
      </c>
      <c r="G58" s="549">
        <v>5126</v>
      </c>
      <c r="H58" s="549">
        <v>2712</v>
      </c>
      <c r="I58" s="549">
        <v>2948</v>
      </c>
      <c r="J58" s="549">
        <v>3170</v>
      </c>
      <c r="K58" s="549">
        <v>2085</v>
      </c>
      <c r="L58" s="549">
        <v>291</v>
      </c>
      <c r="M58" s="549">
        <v>587</v>
      </c>
      <c r="N58" s="549">
        <v>852</v>
      </c>
      <c r="O58" s="549">
        <v>1128</v>
      </c>
      <c r="P58" s="551">
        <v>26695</v>
      </c>
      <c r="AE58" s="635"/>
      <c r="AF58" s="635"/>
      <c r="AG58" s="635"/>
      <c r="AH58" s="635"/>
      <c r="AI58" s="635"/>
      <c r="AJ58" s="635"/>
      <c r="AK58" s="635"/>
      <c r="AL58" s="635"/>
      <c r="AM58" s="635"/>
      <c r="AN58" s="635"/>
      <c r="AO58" s="635"/>
      <c r="AP58" s="635"/>
      <c r="AQ58" s="635"/>
      <c r="AR58" s="635"/>
    </row>
    <row r="59" spans="1:44" ht="24" customHeight="1">
      <c r="A59" s="529">
        <v>59</v>
      </c>
      <c r="B59" s="530" t="s">
        <v>264</v>
      </c>
      <c r="C59" s="549">
        <v>931</v>
      </c>
      <c r="D59" s="549">
        <v>1723</v>
      </c>
      <c r="E59" s="549">
        <v>2124</v>
      </c>
      <c r="F59" s="549">
        <v>1750</v>
      </c>
      <c r="G59" s="549">
        <v>3395</v>
      </c>
      <c r="H59" s="549">
        <v>1848</v>
      </c>
      <c r="I59" s="549">
        <v>1832</v>
      </c>
      <c r="J59" s="549">
        <v>1676</v>
      </c>
      <c r="K59" s="549">
        <v>3676</v>
      </c>
      <c r="L59" s="549">
        <v>1248</v>
      </c>
      <c r="M59" s="549">
        <v>635</v>
      </c>
      <c r="N59" s="549">
        <v>0</v>
      </c>
      <c r="O59" s="549">
        <v>0</v>
      </c>
      <c r="P59" s="551">
        <v>20838</v>
      </c>
      <c r="AE59" s="635"/>
      <c r="AF59" s="635"/>
      <c r="AG59" s="635"/>
      <c r="AH59" s="635"/>
      <c r="AI59" s="635"/>
      <c r="AJ59" s="635"/>
      <c r="AK59" s="635"/>
      <c r="AL59" s="635"/>
      <c r="AM59" s="635"/>
      <c r="AN59" s="635"/>
      <c r="AO59" s="635"/>
      <c r="AP59" s="635"/>
      <c r="AQ59" s="635"/>
      <c r="AR59" s="635"/>
    </row>
    <row r="60" spans="1:44" ht="24" customHeight="1">
      <c r="A60" s="529">
        <v>60</v>
      </c>
      <c r="B60" s="530" t="s">
        <v>265</v>
      </c>
      <c r="C60" s="549">
        <v>197</v>
      </c>
      <c r="D60" s="549">
        <v>429</v>
      </c>
      <c r="E60" s="549">
        <v>460</v>
      </c>
      <c r="F60" s="549">
        <v>422</v>
      </c>
      <c r="G60" s="549">
        <v>1152</v>
      </c>
      <c r="H60" s="549">
        <v>940</v>
      </c>
      <c r="I60" s="549">
        <v>952</v>
      </c>
      <c r="J60" s="549">
        <v>1759</v>
      </c>
      <c r="K60" s="549">
        <v>2600</v>
      </c>
      <c r="L60" s="549">
        <v>1657</v>
      </c>
      <c r="M60" s="549">
        <v>547</v>
      </c>
      <c r="N60" s="549">
        <v>915</v>
      </c>
      <c r="O60" s="549">
        <v>0</v>
      </c>
      <c r="P60" s="551">
        <v>12030</v>
      </c>
      <c r="AE60" s="635"/>
      <c r="AF60" s="635"/>
      <c r="AG60" s="635"/>
      <c r="AH60" s="635"/>
      <c r="AI60" s="635"/>
      <c r="AJ60" s="635"/>
      <c r="AK60" s="635"/>
      <c r="AL60" s="635"/>
      <c r="AM60" s="635"/>
      <c r="AN60" s="635"/>
      <c r="AO60" s="635"/>
      <c r="AP60" s="635"/>
      <c r="AQ60" s="635"/>
      <c r="AR60" s="635"/>
    </row>
    <row r="61" spans="1:44" ht="24" customHeight="1">
      <c r="A61" s="529">
        <v>61</v>
      </c>
      <c r="B61" s="530" t="s">
        <v>266</v>
      </c>
      <c r="C61" s="549">
        <v>923</v>
      </c>
      <c r="D61" s="549">
        <v>1766</v>
      </c>
      <c r="E61" s="549">
        <v>2047</v>
      </c>
      <c r="F61" s="549">
        <v>1417</v>
      </c>
      <c r="G61" s="549">
        <v>2536</v>
      </c>
      <c r="H61" s="549">
        <v>1750</v>
      </c>
      <c r="I61" s="549">
        <v>2393</v>
      </c>
      <c r="J61" s="549">
        <v>2862</v>
      </c>
      <c r="K61" s="549">
        <v>4435</v>
      </c>
      <c r="L61" s="549">
        <v>3023</v>
      </c>
      <c r="M61" s="549">
        <v>1799</v>
      </c>
      <c r="N61" s="549">
        <v>883</v>
      </c>
      <c r="O61" s="549">
        <v>2250</v>
      </c>
      <c r="P61" s="551">
        <v>28084</v>
      </c>
      <c r="AE61" s="635"/>
      <c r="AF61" s="635"/>
      <c r="AG61" s="635"/>
      <c r="AH61" s="635"/>
      <c r="AI61" s="635"/>
      <c r="AJ61" s="635"/>
      <c r="AK61" s="635"/>
      <c r="AL61" s="635"/>
      <c r="AM61" s="635"/>
      <c r="AN61" s="635"/>
      <c r="AO61" s="635"/>
      <c r="AP61" s="635"/>
      <c r="AQ61" s="635"/>
      <c r="AR61" s="635"/>
    </row>
    <row r="62" spans="1:44" ht="24" customHeight="1">
      <c r="A62" s="529">
        <v>62</v>
      </c>
      <c r="B62" s="530" t="s">
        <v>267</v>
      </c>
      <c r="C62" s="549">
        <v>4976</v>
      </c>
      <c r="D62" s="549">
        <v>10750</v>
      </c>
      <c r="E62" s="549">
        <v>13795</v>
      </c>
      <c r="F62" s="549">
        <v>10486</v>
      </c>
      <c r="G62" s="549">
        <v>22257</v>
      </c>
      <c r="H62" s="549">
        <v>13444</v>
      </c>
      <c r="I62" s="549">
        <v>16164</v>
      </c>
      <c r="J62" s="549">
        <v>19299</v>
      </c>
      <c r="K62" s="549">
        <v>25108</v>
      </c>
      <c r="L62" s="549">
        <v>12235</v>
      </c>
      <c r="M62" s="549">
        <v>6398</v>
      </c>
      <c r="N62" s="549">
        <v>4365</v>
      </c>
      <c r="O62" s="549">
        <v>8486</v>
      </c>
      <c r="P62" s="551">
        <v>167763</v>
      </c>
      <c r="AE62" s="635"/>
      <c r="AF62" s="635"/>
      <c r="AG62" s="635"/>
      <c r="AH62" s="635"/>
      <c r="AI62" s="635"/>
      <c r="AJ62" s="635"/>
      <c r="AK62" s="635"/>
      <c r="AL62" s="635"/>
      <c r="AM62" s="635"/>
      <c r="AN62" s="635"/>
      <c r="AO62" s="635"/>
      <c r="AP62" s="635"/>
      <c r="AQ62" s="635"/>
      <c r="AR62" s="635"/>
    </row>
    <row r="63" spans="1:44" ht="24" customHeight="1">
      <c r="A63" s="529">
        <v>63</v>
      </c>
      <c r="B63" s="530" t="s">
        <v>268</v>
      </c>
      <c r="C63" s="549">
        <v>559</v>
      </c>
      <c r="D63" s="549">
        <v>1111</v>
      </c>
      <c r="E63" s="549">
        <v>1319</v>
      </c>
      <c r="F63" s="549">
        <v>944</v>
      </c>
      <c r="G63" s="549">
        <v>2154</v>
      </c>
      <c r="H63" s="549">
        <v>1623</v>
      </c>
      <c r="I63" s="549">
        <v>2167</v>
      </c>
      <c r="J63" s="549">
        <v>2413</v>
      </c>
      <c r="K63" s="549">
        <v>4527</v>
      </c>
      <c r="L63" s="549">
        <v>2609</v>
      </c>
      <c r="M63" s="549">
        <v>0</v>
      </c>
      <c r="N63" s="549">
        <v>833</v>
      </c>
      <c r="O63" s="549">
        <v>4838</v>
      </c>
      <c r="P63" s="551">
        <v>25097</v>
      </c>
      <c r="AE63" s="635"/>
      <c r="AF63" s="635"/>
      <c r="AG63" s="635"/>
      <c r="AH63" s="635"/>
      <c r="AI63" s="635"/>
      <c r="AJ63" s="635"/>
      <c r="AK63" s="635"/>
      <c r="AL63" s="635"/>
      <c r="AM63" s="635"/>
      <c r="AN63" s="635"/>
      <c r="AO63" s="635"/>
      <c r="AP63" s="635"/>
      <c r="AQ63" s="635"/>
      <c r="AR63" s="635"/>
    </row>
    <row r="64" spans="1:44" ht="24" customHeight="1">
      <c r="A64" s="529">
        <v>64</v>
      </c>
      <c r="B64" s="530" t="s">
        <v>269</v>
      </c>
      <c r="C64" s="549">
        <v>590</v>
      </c>
      <c r="D64" s="549">
        <v>3688</v>
      </c>
      <c r="E64" s="549">
        <v>7575</v>
      </c>
      <c r="F64" s="549">
        <v>11876</v>
      </c>
      <c r="G64" s="549">
        <v>16242</v>
      </c>
      <c r="H64" s="549">
        <v>3300</v>
      </c>
      <c r="I64" s="549">
        <v>3888</v>
      </c>
      <c r="J64" s="549">
        <v>5072</v>
      </c>
      <c r="K64" s="549">
        <v>6913</v>
      </c>
      <c r="L64" s="549">
        <v>5468</v>
      </c>
      <c r="M64" s="549">
        <v>4123</v>
      </c>
      <c r="N64" s="549">
        <v>1728</v>
      </c>
      <c r="O64" s="549">
        <v>22328</v>
      </c>
      <c r="P64" s="551">
        <v>92791</v>
      </c>
      <c r="AE64" s="635"/>
      <c r="AF64" s="635"/>
      <c r="AG64" s="635"/>
      <c r="AH64" s="635"/>
      <c r="AI64" s="635"/>
      <c r="AJ64" s="635"/>
      <c r="AK64" s="635"/>
      <c r="AL64" s="635"/>
      <c r="AM64" s="635"/>
      <c r="AN64" s="635"/>
      <c r="AO64" s="635"/>
      <c r="AP64" s="635"/>
      <c r="AQ64" s="635"/>
      <c r="AR64" s="635"/>
    </row>
    <row r="65" spans="1:44" ht="24" customHeight="1">
      <c r="A65" s="529">
        <v>65</v>
      </c>
      <c r="B65" s="530" t="s">
        <v>270</v>
      </c>
      <c r="C65" s="549">
        <v>958</v>
      </c>
      <c r="D65" s="549">
        <v>2882</v>
      </c>
      <c r="E65" s="549">
        <v>2967</v>
      </c>
      <c r="F65" s="549">
        <v>1303</v>
      </c>
      <c r="G65" s="549">
        <v>1659</v>
      </c>
      <c r="H65" s="549">
        <v>956</v>
      </c>
      <c r="I65" s="549">
        <v>2049</v>
      </c>
      <c r="J65" s="549">
        <v>1985</v>
      </c>
      <c r="K65" s="549">
        <v>3185</v>
      </c>
      <c r="L65" s="549">
        <v>3692</v>
      </c>
      <c r="M65" s="549">
        <v>2957</v>
      </c>
      <c r="N65" s="549">
        <v>994</v>
      </c>
      <c r="O65" s="549">
        <v>1205</v>
      </c>
      <c r="P65" s="551">
        <v>26792</v>
      </c>
      <c r="AE65" s="635"/>
      <c r="AF65" s="635"/>
      <c r="AG65" s="635"/>
      <c r="AH65" s="635"/>
      <c r="AI65" s="635"/>
      <c r="AJ65" s="635"/>
      <c r="AK65" s="635"/>
      <c r="AL65" s="635"/>
      <c r="AM65" s="635"/>
      <c r="AN65" s="635"/>
      <c r="AO65" s="635"/>
      <c r="AP65" s="635"/>
      <c r="AQ65" s="635"/>
      <c r="AR65" s="635"/>
    </row>
    <row r="66" spans="1:44" ht="24" customHeight="1">
      <c r="A66" s="529">
        <v>66</v>
      </c>
      <c r="B66" s="530" t="s">
        <v>271</v>
      </c>
      <c r="C66" s="549">
        <v>5234</v>
      </c>
      <c r="D66" s="549">
        <v>12315</v>
      </c>
      <c r="E66" s="549">
        <v>11781</v>
      </c>
      <c r="F66" s="549">
        <v>6197</v>
      </c>
      <c r="G66" s="549">
        <v>6943</v>
      </c>
      <c r="H66" s="549">
        <v>2659</v>
      </c>
      <c r="I66" s="549">
        <v>3719</v>
      </c>
      <c r="J66" s="549">
        <v>4165</v>
      </c>
      <c r="K66" s="549">
        <v>6121</v>
      </c>
      <c r="L66" s="549">
        <v>2294</v>
      </c>
      <c r="M66" s="549">
        <v>2462</v>
      </c>
      <c r="N66" s="549">
        <v>0</v>
      </c>
      <c r="O66" s="549">
        <v>0</v>
      </c>
      <c r="P66" s="551">
        <v>63890</v>
      </c>
      <c r="AE66" s="635"/>
      <c r="AF66" s="635"/>
      <c r="AG66" s="635"/>
      <c r="AH66" s="635"/>
      <c r="AI66" s="635"/>
      <c r="AJ66" s="635"/>
      <c r="AK66" s="635"/>
      <c r="AL66" s="635"/>
      <c r="AM66" s="635"/>
      <c r="AN66" s="635"/>
      <c r="AO66" s="635"/>
      <c r="AP66" s="635"/>
      <c r="AQ66" s="635"/>
      <c r="AR66" s="635"/>
    </row>
    <row r="67" spans="1:44" ht="24" customHeight="1">
      <c r="A67" s="529">
        <v>68</v>
      </c>
      <c r="B67" s="530" t="s">
        <v>272</v>
      </c>
      <c r="C67" s="549">
        <v>52229</v>
      </c>
      <c r="D67" s="549">
        <v>30921</v>
      </c>
      <c r="E67" s="549">
        <v>23671</v>
      </c>
      <c r="F67" s="549">
        <v>13739</v>
      </c>
      <c r="G67" s="549">
        <v>21947</v>
      </c>
      <c r="H67" s="549">
        <v>8762</v>
      </c>
      <c r="I67" s="549">
        <v>9037</v>
      </c>
      <c r="J67" s="549">
        <v>6449</v>
      </c>
      <c r="K67" s="549">
        <v>4310</v>
      </c>
      <c r="L67" s="549">
        <v>678</v>
      </c>
      <c r="M67" s="549">
        <v>0</v>
      </c>
      <c r="N67" s="549">
        <v>0</v>
      </c>
      <c r="O67" s="549">
        <v>0</v>
      </c>
      <c r="P67" s="551">
        <v>171743</v>
      </c>
      <c r="AE67" s="635"/>
      <c r="AF67" s="635"/>
      <c r="AG67" s="635"/>
      <c r="AH67" s="635"/>
      <c r="AI67" s="635"/>
      <c r="AJ67" s="635"/>
      <c r="AK67" s="635"/>
      <c r="AL67" s="635"/>
      <c r="AM67" s="635"/>
      <c r="AN67" s="635"/>
      <c r="AO67" s="635"/>
      <c r="AP67" s="635"/>
      <c r="AQ67" s="635"/>
      <c r="AR67" s="635"/>
    </row>
    <row r="68" spans="1:44" ht="24" customHeight="1">
      <c r="A68" s="529">
        <v>69</v>
      </c>
      <c r="B68" s="530" t="s">
        <v>273</v>
      </c>
      <c r="C68" s="549">
        <v>21826</v>
      </c>
      <c r="D68" s="549">
        <v>49434</v>
      </c>
      <c r="E68" s="549">
        <v>41402</v>
      </c>
      <c r="F68" s="549">
        <v>16311</v>
      </c>
      <c r="G68" s="549">
        <v>14564</v>
      </c>
      <c r="H68" s="549">
        <v>5385</v>
      </c>
      <c r="I68" s="549">
        <v>4041</v>
      </c>
      <c r="J68" s="549">
        <v>3424</v>
      </c>
      <c r="K68" s="549">
        <v>2924</v>
      </c>
      <c r="L68" s="549">
        <v>1388</v>
      </c>
      <c r="M68" s="549">
        <v>1349</v>
      </c>
      <c r="N68" s="549">
        <v>833</v>
      </c>
      <c r="O68" s="549">
        <v>0</v>
      </c>
      <c r="P68" s="551">
        <v>162881</v>
      </c>
      <c r="AE68" s="635"/>
      <c r="AF68" s="635"/>
      <c r="AG68" s="635"/>
      <c r="AH68" s="635"/>
      <c r="AI68" s="635"/>
      <c r="AJ68" s="635"/>
      <c r="AK68" s="635"/>
      <c r="AL68" s="635"/>
      <c r="AM68" s="635"/>
      <c r="AN68" s="635"/>
      <c r="AO68" s="635"/>
      <c r="AP68" s="635"/>
      <c r="AQ68" s="635"/>
      <c r="AR68" s="635"/>
    </row>
    <row r="69" spans="1:44" ht="24" customHeight="1">
      <c r="A69" s="529">
        <v>70</v>
      </c>
      <c r="B69" s="530" t="s">
        <v>274</v>
      </c>
      <c r="C69" s="549">
        <v>5651</v>
      </c>
      <c r="D69" s="549">
        <v>12423</v>
      </c>
      <c r="E69" s="549">
        <v>13964</v>
      </c>
      <c r="F69" s="549">
        <v>10017</v>
      </c>
      <c r="G69" s="549">
        <v>20807</v>
      </c>
      <c r="H69" s="549">
        <v>13495</v>
      </c>
      <c r="I69" s="549">
        <v>19564</v>
      </c>
      <c r="J69" s="549">
        <v>25945</v>
      </c>
      <c r="K69" s="549">
        <v>33853</v>
      </c>
      <c r="L69" s="549">
        <v>26693</v>
      </c>
      <c r="M69" s="549">
        <v>8308</v>
      </c>
      <c r="N69" s="549">
        <v>6862</v>
      </c>
      <c r="O69" s="549">
        <v>18913</v>
      </c>
      <c r="P69" s="551">
        <v>216495</v>
      </c>
      <c r="AE69" s="635"/>
      <c r="AF69" s="635"/>
      <c r="AG69" s="635"/>
      <c r="AH69" s="635"/>
      <c r="AI69" s="635"/>
      <c r="AJ69" s="635"/>
      <c r="AK69" s="635"/>
      <c r="AL69" s="635"/>
      <c r="AM69" s="635"/>
      <c r="AN69" s="635"/>
      <c r="AO69" s="635"/>
      <c r="AP69" s="635"/>
      <c r="AQ69" s="635"/>
      <c r="AR69" s="635"/>
    </row>
    <row r="70" spans="1:44" ht="24" customHeight="1">
      <c r="A70" s="529">
        <v>71</v>
      </c>
      <c r="B70" s="530" t="s">
        <v>275</v>
      </c>
      <c r="C70" s="549">
        <v>8538</v>
      </c>
      <c r="D70" s="549">
        <v>18990</v>
      </c>
      <c r="E70" s="549">
        <v>22971</v>
      </c>
      <c r="F70" s="549">
        <v>18730</v>
      </c>
      <c r="G70" s="549">
        <v>36861</v>
      </c>
      <c r="H70" s="549">
        <v>14272</v>
      </c>
      <c r="I70" s="549">
        <v>16001</v>
      </c>
      <c r="J70" s="549">
        <v>15755</v>
      </c>
      <c r="K70" s="549">
        <v>17896</v>
      </c>
      <c r="L70" s="549">
        <v>9394</v>
      </c>
      <c r="M70" s="549">
        <v>4009</v>
      </c>
      <c r="N70" s="549">
        <v>1852</v>
      </c>
      <c r="O70" s="549">
        <v>2655</v>
      </c>
      <c r="P70" s="551">
        <v>187924</v>
      </c>
      <c r="AE70" s="635"/>
      <c r="AF70" s="635"/>
      <c r="AG70" s="635"/>
      <c r="AH70" s="635"/>
      <c r="AI70" s="635"/>
      <c r="AJ70" s="635"/>
      <c r="AK70" s="635"/>
      <c r="AL70" s="635"/>
      <c r="AM70" s="635"/>
      <c r="AN70" s="635"/>
      <c r="AO70" s="635"/>
      <c r="AP70" s="635"/>
      <c r="AQ70" s="635"/>
      <c r="AR70" s="635"/>
    </row>
    <row r="71" spans="1:44" ht="24" customHeight="1">
      <c r="A71" s="529">
        <v>72</v>
      </c>
      <c r="B71" s="530" t="s">
        <v>276</v>
      </c>
      <c r="C71" s="549">
        <v>383</v>
      </c>
      <c r="D71" s="549">
        <v>813</v>
      </c>
      <c r="E71" s="549">
        <v>1043</v>
      </c>
      <c r="F71" s="549">
        <v>678</v>
      </c>
      <c r="G71" s="549">
        <v>1367</v>
      </c>
      <c r="H71" s="549">
        <v>828</v>
      </c>
      <c r="I71" s="549">
        <v>1486</v>
      </c>
      <c r="J71" s="549">
        <v>1567</v>
      </c>
      <c r="K71" s="549">
        <v>2070</v>
      </c>
      <c r="L71" s="549">
        <v>2078</v>
      </c>
      <c r="M71" s="549">
        <v>2276</v>
      </c>
      <c r="N71" s="549">
        <v>839</v>
      </c>
      <c r="O71" s="549">
        <v>2564</v>
      </c>
      <c r="P71" s="551">
        <v>17992</v>
      </c>
      <c r="AE71" s="635"/>
      <c r="AF71" s="635"/>
      <c r="AG71" s="635"/>
      <c r="AH71" s="635"/>
      <c r="AI71" s="635"/>
      <c r="AJ71" s="635"/>
      <c r="AK71" s="635"/>
      <c r="AL71" s="635"/>
      <c r="AM71" s="635"/>
      <c r="AN71" s="635"/>
      <c r="AO71" s="635"/>
      <c r="AP71" s="635"/>
      <c r="AQ71" s="635"/>
      <c r="AR71" s="635"/>
    </row>
    <row r="72" spans="1:44" ht="24" customHeight="1">
      <c r="A72" s="529">
        <v>73</v>
      </c>
      <c r="B72" s="530" t="s">
        <v>277</v>
      </c>
      <c r="C72" s="549">
        <v>2520</v>
      </c>
      <c r="D72" s="549">
        <v>5593</v>
      </c>
      <c r="E72" s="549">
        <v>6088</v>
      </c>
      <c r="F72" s="549">
        <v>3721</v>
      </c>
      <c r="G72" s="549">
        <v>6796</v>
      </c>
      <c r="H72" s="549">
        <v>3971</v>
      </c>
      <c r="I72" s="549">
        <v>5078</v>
      </c>
      <c r="J72" s="549">
        <v>5239</v>
      </c>
      <c r="K72" s="549">
        <v>7317</v>
      </c>
      <c r="L72" s="549">
        <v>4524</v>
      </c>
      <c r="M72" s="549">
        <v>0</v>
      </c>
      <c r="N72" s="549">
        <v>2504</v>
      </c>
      <c r="O72" s="549">
        <v>4676</v>
      </c>
      <c r="P72" s="551">
        <v>58027</v>
      </c>
      <c r="AE72" s="635"/>
      <c r="AF72" s="635"/>
      <c r="AG72" s="635"/>
      <c r="AH72" s="635"/>
      <c r="AI72" s="635"/>
      <c r="AJ72" s="635"/>
      <c r="AK72" s="635"/>
      <c r="AL72" s="635"/>
      <c r="AM72" s="635"/>
      <c r="AN72" s="635"/>
      <c r="AO72" s="635"/>
      <c r="AP72" s="635"/>
      <c r="AQ72" s="635"/>
      <c r="AR72" s="635"/>
    </row>
    <row r="73" spans="1:44" ht="24" customHeight="1">
      <c r="A73" s="529">
        <v>74</v>
      </c>
      <c r="B73" s="530" t="s">
        <v>278</v>
      </c>
      <c r="C73" s="549">
        <v>3831</v>
      </c>
      <c r="D73" s="549">
        <v>6648</v>
      </c>
      <c r="E73" s="549">
        <v>6931</v>
      </c>
      <c r="F73" s="549">
        <v>4942</v>
      </c>
      <c r="G73" s="549">
        <v>8552</v>
      </c>
      <c r="H73" s="549">
        <v>4527</v>
      </c>
      <c r="I73" s="549">
        <v>3759</v>
      </c>
      <c r="J73" s="549">
        <v>2887</v>
      </c>
      <c r="K73" s="549">
        <v>3657</v>
      </c>
      <c r="L73" s="549">
        <v>1511</v>
      </c>
      <c r="M73" s="549">
        <v>0</v>
      </c>
      <c r="N73" s="549">
        <v>976</v>
      </c>
      <c r="O73" s="549">
        <v>4460</v>
      </c>
      <c r="P73" s="551">
        <v>52681</v>
      </c>
      <c r="AE73" s="635"/>
      <c r="AF73" s="635"/>
      <c r="AG73" s="635"/>
      <c r="AH73" s="635"/>
      <c r="AI73" s="635"/>
      <c r="AJ73" s="635"/>
      <c r="AK73" s="635"/>
      <c r="AL73" s="635"/>
      <c r="AM73" s="635"/>
      <c r="AN73" s="635"/>
      <c r="AO73" s="635"/>
      <c r="AP73" s="635"/>
      <c r="AQ73" s="635"/>
      <c r="AR73" s="635"/>
    </row>
    <row r="74" spans="1:44" ht="24" customHeight="1">
      <c r="A74" s="529">
        <v>75</v>
      </c>
      <c r="B74" s="530" t="s">
        <v>279</v>
      </c>
      <c r="C74" s="549">
        <v>1842</v>
      </c>
      <c r="D74" s="549">
        <v>3045</v>
      </c>
      <c r="E74" s="549">
        <v>2171</v>
      </c>
      <c r="F74" s="549">
        <v>1159</v>
      </c>
      <c r="G74" s="549">
        <v>1535</v>
      </c>
      <c r="H74" s="549">
        <v>624</v>
      </c>
      <c r="I74" s="549">
        <v>260</v>
      </c>
      <c r="J74" s="549">
        <v>539</v>
      </c>
      <c r="K74" s="549">
        <v>120</v>
      </c>
      <c r="L74" s="549">
        <v>721</v>
      </c>
      <c r="M74" s="549">
        <v>0</v>
      </c>
      <c r="N74" s="549">
        <v>0</v>
      </c>
      <c r="O74" s="549">
        <v>0</v>
      </c>
      <c r="P74" s="551">
        <v>12016</v>
      </c>
      <c r="AE74" s="635"/>
      <c r="AF74" s="635"/>
      <c r="AG74" s="635"/>
      <c r="AH74" s="635"/>
      <c r="AI74" s="635"/>
      <c r="AJ74" s="635"/>
      <c r="AK74" s="635"/>
      <c r="AL74" s="635"/>
      <c r="AM74" s="635"/>
      <c r="AN74" s="635"/>
      <c r="AO74" s="635"/>
      <c r="AP74" s="635"/>
      <c r="AQ74" s="635"/>
      <c r="AR74" s="635"/>
    </row>
    <row r="75" spans="1:44" ht="24" customHeight="1">
      <c r="A75" s="529">
        <v>77</v>
      </c>
      <c r="B75" s="530" t="s">
        <v>280</v>
      </c>
      <c r="C75" s="549">
        <v>2812</v>
      </c>
      <c r="D75" s="549">
        <v>4708</v>
      </c>
      <c r="E75" s="549">
        <v>3989</v>
      </c>
      <c r="F75" s="549">
        <v>2971</v>
      </c>
      <c r="G75" s="549">
        <v>4380</v>
      </c>
      <c r="H75" s="549">
        <v>2249</v>
      </c>
      <c r="I75" s="549">
        <v>1723</v>
      </c>
      <c r="J75" s="549">
        <v>1668</v>
      </c>
      <c r="K75" s="549">
        <v>2259</v>
      </c>
      <c r="L75" s="549">
        <v>309</v>
      </c>
      <c r="M75" s="549">
        <v>0</v>
      </c>
      <c r="N75" s="549">
        <v>0</v>
      </c>
      <c r="O75" s="549">
        <v>0</v>
      </c>
      <c r="P75" s="551">
        <v>27068</v>
      </c>
      <c r="AE75" s="635"/>
      <c r="AF75" s="635"/>
      <c r="AG75" s="635"/>
      <c r="AH75" s="635"/>
      <c r="AI75" s="635"/>
      <c r="AJ75" s="635"/>
      <c r="AK75" s="635"/>
      <c r="AL75" s="635"/>
      <c r="AM75" s="635"/>
      <c r="AN75" s="635"/>
      <c r="AO75" s="635"/>
      <c r="AP75" s="635"/>
      <c r="AQ75" s="635"/>
      <c r="AR75" s="635"/>
    </row>
    <row r="76" spans="1:44" ht="24" customHeight="1">
      <c r="A76" s="529">
        <v>78</v>
      </c>
      <c r="B76" s="530" t="s">
        <v>281</v>
      </c>
      <c r="C76" s="549">
        <v>490</v>
      </c>
      <c r="D76" s="549">
        <v>1336</v>
      </c>
      <c r="E76" s="549">
        <v>1879</v>
      </c>
      <c r="F76" s="549">
        <v>1737</v>
      </c>
      <c r="G76" s="549">
        <v>5156</v>
      </c>
      <c r="H76" s="549">
        <v>3993</v>
      </c>
      <c r="I76" s="549">
        <v>6543</v>
      </c>
      <c r="J76" s="549">
        <v>11590</v>
      </c>
      <c r="K76" s="549">
        <v>20245</v>
      </c>
      <c r="L76" s="549">
        <v>13109</v>
      </c>
      <c r="M76" s="549">
        <v>7082</v>
      </c>
      <c r="N76" s="549">
        <v>5176</v>
      </c>
      <c r="O76" s="549">
        <v>11794</v>
      </c>
      <c r="P76" s="551">
        <v>90130</v>
      </c>
      <c r="AE76" s="635"/>
      <c r="AF76" s="635"/>
      <c r="AG76" s="635"/>
      <c r="AH76" s="635"/>
      <c r="AI76" s="635"/>
      <c r="AJ76" s="635"/>
      <c r="AK76" s="635"/>
      <c r="AL76" s="635"/>
      <c r="AM76" s="635"/>
      <c r="AN76" s="635"/>
      <c r="AO76" s="635"/>
      <c r="AP76" s="635"/>
      <c r="AQ76" s="635"/>
      <c r="AR76" s="635"/>
    </row>
    <row r="77" spans="1:44" ht="24" customHeight="1">
      <c r="A77" s="529">
        <v>79</v>
      </c>
      <c r="B77" s="530" t="s">
        <v>282</v>
      </c>
      <c r="C77" s="549">
        <v>3374</v>
      </c>
      <c r="D77" s="549">
        <v>7398</v>
      </c>
      <c r="E77" s="549">
        <v>8734</v>
      </c>
      <c r="F77" s="549">
        <v>5654</v>
      </c>
      <c r="G77" s="549">
        <v>11823</v>
      </c>
      <c r="H77" s="549">
        <v>6085</v>
      </c>
      <c r="I77" s="549">
        <v>6614</v>
      </c>
      <c r="J77" s="549">
        <v>5800</v>
      </c>
      <c r="K77" s="549">
        <v>5285</v>
      </c>
      <c r="L77" s="549">
        <v>3056</v>
      </c>
      <c r="M77" s="549">
        <v>0</v>
      </c>
      <c r="N77" s="549">
        <v>0</v>
      </c>
      <c r="O77" s="549">
        <v>0</v>
      </c>
      <c r="P77" s="551">
        <v>63823</v>
      </c>
      <c r="AE77" s="635"/>
      <c r="AF77" s="635"/>
      <c r="AG77" s="635"/>
      <c r="AH77" s="635"/>
      <c r="AI77" s="635"/>
      <c r="AJ77" s="635"/>
      <c r="AK77" s="635"/>
      <c r="AL77" s="635"/>
      <c r="AM77" s="635"/>
      <c r="AN77" s="635"/>
      <c r="AO77" s="635"/>
      <c r="AP77" s="635"/>
      <c r="AQ77" s="635"/>
      <c r="AR77" s="635"/>
    </row>
    <row r="78" spans="1:44" ht="24" customHeight="1">
      <c r="A78" s="529">
        <v>80</v>
      </c>
      <c r="B78" s="530" t="s">
        <v>283</v>
      </c>
      <c r="C78" s="549">
        <v>3841</v>
      </c>
      <c r="D78" s="549">
        <v>14457</v>
      </c>
      <c r="E78" s="549">
        <v>20948</v>
      </c>
      <c r="F78" s="549">
        <v>15627</v>
      </c>
      <c r="G78" s="549">
        <v>26904</v>
      </c>
      <c r="H78" s="549">
        <v>16228</v>
      </c>
      <c r="I78" s="549">
        <v>20597</v>
      </c>
      <c r="J78" s="549">
        <v>27972</v>
      </c>
      <c r="K78" s="549">
        <v>42108</v>
      </c>
      <c r="L78" s="549">
        <v>26219</v>
      </c>
      <c r="M78" s="549">
        <v>6185</v>
      </c>
      <c r="N78" s="549">
        <v>4213</v>
      </c>
      <c r="O78" s="549">
        <v>20007</v>
      </c>
      <c r="P78" s="551">
        <v>245306</v>
      </c>
      <c r="AE78" s="635"/>
      <c r="AF78" s="635"/>
      <c r="AG78" s="635"/>
      <c r="AH78" s="635"/>
      <c r="AI78" s="635"/>
      <c r="AJ78" s="635"/>
      <c r="AK78" s="635"/>
      <c r="AL78" s="635"/>
      <c r="AM78" s="635"/>
      <c r="AN78" s="635"/>
      <c r="AO78" s="635"/>
      <c r="AP78" s="635"/>
      <c r="AQ78" s="635"/>
      <c r="AR78" s="635"/>
    </row>
    <row r="79" spans="1:44" ht="24" customHeight="1">
      <c r="A79" s="529">
        <v>81</v>
      </c>
      <c r="B79" s="530" t="s">
        <v>284</v>
      </c>
      <c r="C79" s="549">
        <v>13461</v>
      </c>
      <c r="D79" s="549">
        <v>16919</v>
      </c>
      <c r="E79" s="549">
        <v>18980</v>
      </c>
      <c r="F79" s="549">
        <v>13498</v>
      </c>
      <c r="G79" s="549">
        <v>36251</v>
      </c>
      <c r="H79" s="549">
        <v>26044</v>
      </c>
      <c r="I79" s="549">
        <v>43301</v>
      </c>
      <c r="J79" s="549">
        <v>63804</v>
      </c>
      <c r="K79" s="549">
        <v>94016</v>
      </c>
      <c r="L79" s="549">
        <v>65365</v>
      </c>
      <c r="M79" s="549">
        <v>35546</v>
      </c>
      <c r="N79" s="549">
        <v>23999</v>
      </c>
      <c r="O79" s="549">
        <v>61261</v>
      </c>
      <c r="P79" s="551">
        <v>512445</v>
      </c>
      <c r="AE79" s="635"/>
      <c r="AF79" s="635"/>
      <c r="AG79" s="635"/>
      <c r="AH79" s="635"/>
      <c r="AI79" s="635"/>
      <c r="AJ79" s="635"/>
      <c r="AK79" s="635"/>
      <c r="AL79" s="635"/>
      <c r="AM79" s="635"/>
      <c r="AN79" s="635"/>
      <c r="AO79" s="635"/>
      <c r="AP79" s="635"/>
      <c r="AQ79" s="635"/>
      <c r="AR79" s="635"/>
    </row>
    <row r="80" spans="1:44" ht="24" customHeight="1">
      <c r="A80" s="529">
        <v>82</v>
      </c>
      <c r="B80" s="530" t="s">
        <v>285</v>
      </c>
      <c r="C80" s="549">
        <v>13051</v>
      </c>
      <c r="D80" s="549">
        <v>27237</v>
      </c>
      <c r="E80" s="549">
        <v>29306</v>
      </c>
      <c r="F80" s="549">
        <v>20845</v>
      </c>
      <c r="G80" s="549">
        <v>41102</v>
      </c>
      <c r="H80" s="549">
        <v>26472</v>
      </c>
      <c r="I80" s="549">
        <v>39054</v>
      </c>
      <c r="J80" s="549">
        <v>45270</v>
      </c>
      <c r="K80" s="549">
        <v>81590</v>
      </c>
      <c r="L80" s="549">
        <v>54860</v>
      </c>
      <c r="M80" s="549">
        <v>24828</v>
      </c>
      <c r="N80" s="549">
        <v>22253</v>
      </c>
      <c r="O80" s="549">
        <v>71996</v>
      </c>
      <c r="P80" s="551">
        <v>497864</v>
      </c>
      <c r="AE80" s="635"/>
      <c r="AF80" s="635"/>
      <c r="AG80" s="635"/>
      <c r="AH80" s="635"/>
      <c r="AI80" s="635"/>
      <c r="AJ80" s="635"/>
      <c r="AK80" s="635"/>
      <c r="AL80" s="635"/>
      <c r="AM80" s="635"/>
      <c r="AN80" s="635"/>
      <c r="AO80" s="635"/>
      <c r="AP80" s="635"/>
      <c r="AQ80" s="635"/>
      <c r="AR80" s="635"/>
    </row>
    <row r="81" spans="1:44" ht="24" customHeight="1">
      <c r="A81" s="529">
        <v>84</v>
      </c>
      <c r="B81" s="530" t="s">
        <v>286</v>
      </c>
      <c r="C81" s="549">
        <v>946</v>
      </c>
      <c r="D81" s="549">
        <v>2327</v>
      </c>
      <c r="E81" s="549">
        <v>4207</v>
      </c>
      <c r="F81" s="549">
        <v>4035</v>
      </c>
      <c r="G81" s="549">
        <v>11644</v>
      </c>
      <c r="H81" s="549">
        <v>8339</v>
      </c>
      <c r="I81" s="549">
        <v>14540</v>
      </c>
      <c r="J81" s="549">
        <v>27249</v>
      </c>
      <c r="K81" s="549">
        <v>61441</v>
      </c>
      <c r="L81" s="549">
        <v>66831</v>
      </c>
      <c r="M81" s="549">
        <v>28445</v>
      </c>
      <c r="N81" s="549">
        <v>21714</v>
      </c>
      <c r="O81" s="549">
        <v>72848</v>
      </c>
      <c r="P81" s="551">
        <v>324566</v>
      </c>
      <c r="AE81" s="635"/>
      <c r="AF81" s="635"/>
      <c r="AG81" s="635"/>
      <c r="AH81" s="635"/>
      <c r="AI81" s="635"/>
      <c r="AJ81" s="635"/>
      <c r="AK81" s="635"/>
      <c r="AL81" s="635"/>
      <c r="AM81" s="635"/>
      <c r="AN81" s="635"/>
      <c r="AO81" s="635"/>
      <c r="AP81" s="635"/>
      <c r="AQ81" s="635"/>
      <c r="AR81" s="635"/>
    </row>
    <row r="82" spans="1:44" ht="24" customHeight="1">
      <c r="A82" s="529">
        <v>85</v>
      </c>
      <c r="B82" s="530" t="s">
        <v>287</v>
      </c>
      <c r="C82" s="549">
        <v>6916</v>
      </c>
      <c r="D82" s="549">
        <v>20322</v>
      </c>
      <c r="E82" s="549">
        <v>40570</v>
      </c>
      <c r="F82" s="549">
        <v>40184</v>
      </c>
      <c r="G82" s="549">
        <v>85383</v>
      </c>
      <c r="H82" s="549">
        <v>52922</v>
      </c>
      <c r="I82" s="549">
        <v>68592</v>
      </c>
      <c r="J82" s="549">
        <v>110619</v>
      </c>
      <c r="K82" s="549">
        <v>128330</v>
      </c>
      <c r="L82" s="549">
        <v>73840</v>
      </c>
      <c r="M82" s="549">
        <v>29109</v>
      </c>
      <c r="N82" s="549">
        <v>20040</v>
      </c>
      <c r="O82" s="549">
        <v>37407</v>
      </c>
      <c r="P82" s="551">
        <v>714234</v>
      </c>
      <c r="AE82" s="635"/>
      <c r="AF82" s="635"/>
      <c r="AG82" s="635"/>
      <c r="AH82" s="635"/>
      <c r="AI82" s="635"/>
      <c r="AJ82" s="635"/>
      <c r="AK82" s="635"/>
      <c r="AL82" s="635"/>
      <c r="AM82" s="635"/>
      <c r="AN82" s="635"/>
      <c r="AO82" s="635"/>
      <c r="AP82" s="635"/>
      <c r="AQ82" s="635"/>
      <c r="AR82" s="635"/>
    </row>
    <row r="83" spans="1:44" s="84" customFormat="1" ht="24" customHeight="1">
      <c r="A83" s="529">
        <v>86</v>
      </c>
      <c r="B83" s="530" t="s">
        <v>288</v>
      </c>
      <c r="C83" s="550">
        <v>13657</v>
      </c>
      <c r="D83" s="550">
        <v>28428</v>
      </c>
      <c r="E83" s="550">
        <v>23277</v>
      </c>
      <c r="F83" s="550">
        <v>14558</v>
      </c>
      <c r="G83" s="550">
        <v>36434</v>
      </c>
      <c r="H83" s="550">
        <v>27738</v>
      </c>
      <c r="I83" s="550">
        <v>38840</v>
      </c>
      <c r="J83" s="550">
        <v>67778</v>
      </c>
      <c r="K83" s="550">
        <v>126126</v>
      </c>
      <c r="L83" s="550">
        <v>155268</v>
      </c>
      <c r="M83" s="550">
        <v>109990</v>
      </c>
      <c r="N83" s="550">
        <v>69277</v>
      </c>
      <c r="O83" s="550">
        <v>186856</v>
      </c>
      <c r="P83" s="551">
        <v>898227</v>
      </c>
      <c r="AE83" s="635"/>
      <c r="AF83" s="635"/>
      <c r="AG83" s="635"/>
      <c r="AH83" s="635"/>
      <c r="AI83" s="635"/>
      <c r="AJ83" s="635"/>
      <c r="AK83" s="635"/>
      <c r="AL83" s="635"/>
      <c r="AM83" s="635"/>
      <c r="AN83" s="635"/>
      <c r="AO83" s="635"/>
      <c r="AP83" s="635"/>
      <c r="AQ83" s="635"/>
      <c r="AR83" s="635"/>
    </row>
    <row r="84" spans="1:44" ht="24" customHeight="1">
      <c r="A84" s="529">
        <v>87</v>
      </c>
      <c r="B84" s="530" t="s">
        <v>289</v>
      </c>
      <c r="C84" s="549">
        <v>251</v>
      </c>
      <c r="D84" s="549">
        <v>892</v>
      </c>
      <c r="E84" s="549">
        <v>1782</v>
      </c>
      <c r="F84" s="549">
        <v>1613</v>
      </c>
      <c r="G84" s="549">
        <v>5272</v>
      </c>
      <c r="H84" s="549">
        <v>6295</v>
      </c>
      <c r="I84" s="549">
        <v>13899</v>
      </c>
      <c r="J84" s="549">
        <v>12874</v>
      </c>
      <c r="K84" s="549">
        <v>5246</v>
      </c>
      <c r="L84" s="549">
        <v>741</v>
      </c>
      <c r="M84" s="549">
        <v>725</v>
      </c>
      <c r="N84" s="549">
        <v>936</v>
      </c>
      <c r="O84" s="549">
        <v>0</v>
      </c>
      <c r="P84" s="551">
        <v>50526</v>
      </c>
      <c r="AE84" s="635"/>
      <c r="AF84" s="635"/>
      <c r="AG84" s="635"/>
      <c r="AH84" s="635"/>
      <c r="AI84" s="635"/>
      <c r="AJ84" s="635"/>
      <c r="AK84" s="635"/>
      <c r="AL84" s="635"/>
      <c r="AM84" s="635"/>
      <c r="AN84" s="635"/>
      <c r="AO84" s="635"/>
      <c r="AP84" s="635"/>
      <c r="AQ84" s="635"/>
      <c r="AR84" s="635"/>
    </row>
    <row r="85" spans="1:44" ht="24" customHeight="1">
      <c r="A85" s="529">
        <v>88</v>
      </c>
      <c r="B85" s="530" t="s">
        <v>290</v>
      </c>
      <c r="C85" s="549">
        <v>437</v>
      </c>
      <c r="D85" s="549">
        <v>1623</v>
      </c>
      <c r="E85" s="549">
        <v>5967</v>
      </c>
      <c r="F85" s="549">
        <v>8916</v>
      </c>
      <c r="G85" s="549">
        <v>26445</v>
      </c>
      <c r="H85" s="549">
        <v>14075</v>
      </c>
      <c r="I85" s="549">
        <v>9324</v>
      </c>
      <c r="J85" s="549">
        <v>3745</v>
      </c>
      <c r="K85" s="549">
        <v>1791</v>
      </c>
      <c r="L85" s="549">
        <v>1089</v>
      </c>
      <c r="M85" s="549">
        <v>1146</v>
      </c>
      <c r="N85" s="549">
        <v>790</v>
      </c>
      <c r="O85" s="549">
        <v>0</v>
      </c>
      <c r="P85" s="551">
        <v>75348</v>
      </c>
      <c r="AE85" s="635"/>
      <c r="AF85" s="635"/>
      <c r="AG85" s="635"/>
      <c r="AH85" s="635"/>
      <c r="AI85" s="635"/>
      <c r="AJ85" s="635"/>
      <c r="AK85" s="635"/>
      <c r="AL85" s="635"/>
      <c r="AM85" s="635"/>
      <c r="AN85" s="635"/>
      <c r="AO85" s="635"/>
      <c r="AP85" s="635"/>
      <c r="AQ85" s="635"/>
      <c r="AR85" s="635"/>
    </row>
    <row r="86" spans="1:44" ht="24" customHeight="1">
      <c r="A86" s="529">
        <v>90</v>
      </c>
      <c r="B86" s="530" t="s">
        <v>291</v>
      </c>
      <c r="C86" s="549">
        <v>687</v>
      </c>
      <c r="D86" s="549">
        <v>1038</v>
      </c>
      <c r="E86" s="549">
        <v>1069</v>
      </c>
      <c r="F86" s="549">
        <v>836</v>
      </c>
      <c r="G86" s="549">
        <v>1729</v>
      </c>
      <c r="H86" s="549">
        <v>830</v>
      </c>
      <c r="I86" s="549">
        <v>851</v>
      </c>
      <c r="J86" s="549">
        <v>1428</v>
      </c>
      <c r="K86" s="549">
        <v>1503</v>
      </c>
      <c r="L86" s="549">
        <v>1181</v>
      </c>
      <c r="M86" s="549">
        <v>0</v>
      </c>
      <c r="N86" s="549">
        <v>0</v>
      </c>
      <c r="O86" s="549">
        <v>3572</v>
      </c>
      <c r="P86" s="551">
        <v>14724</v>
      </c>
      <c r="AE86" s="635"/>
      <c r="AF86" s="635"/>
      <c r="AG86" s="635"/>
      <c r="AH86" s="635"/>
      <c r="AI86" s="635"/>
      <c r="AJ86" s="635"/>
      <c r="AK86" s="635"/>
      <c r="AL86" s="635"/>
      <c r="AM86" s="635"/>
      <c r="AN86" s="635"/>
      <c r="AO86" s="635"/>
      <c r="AP86" s="635"/>
      <c r="AQ86" s="635"/>
      <c r="AR86" s="635"/>
    </row>
    <row r="87" spans="1:44" ht="24" customHeight="1">
      <c r="A87" s="529">
        <v>91</v>
      </c>
      <c r="B87" s="530" t="s">
        <v>292</v>
      </c>
      <c r="C87" s="549">
        <v>567</v>
      </c>
      <c r="D87" s="549">
        <v>555</v>
      </c>
      <c r="E87" s="549">
        <v>549</v>
      </c>
      <c r="F87" s="549">
        <v>443</v>
      </c>
      <c r="G87" s="549">
        <v>948</v>
      </c>
      <c r="H87" s="549">
        <v>297</v>
      </c>
      <c r="I87" s="549">
        <v>611</v>
      </c>
      <c r="J87" s="549">
        <v>578</v>
      </c>
      <c r="K87" s="549">
        <v>854</v>
      </c>
      <c r="L87" s="549">
        <v>331</v>
      </c>
      <c r="M87" s="549">
        <v>0</v>
      </c>
      <c r="N87" s="549">
        <v>0</v>
      </c>
      <c r="O87" s="549">
        <v>0</v>
      </c>
      <c r="P87" s="551">
        <v>5733</v>
      </c>
      <c r="AE87" s="635"/>
      <c r="AF87" s="635"/>
      <c r="AG87" s="635"/>
      <c r="AH87" s="635"/>
      <c r="AI87" s="635"/>
      <c r="AJ87" s="635"/>
      <c r="AK87" s="635"/>
      <c r="AL87" s="635"/>
      <c r="AM87" s="635"/>
      <c r="AN87" s="635"/>
      <c r="AO87" s="635"/>
      <c r="AP87" s="635"/>
      <c r="AQ87" s="635"/>
      <c r="AR87" s="635"/>
    </row>
    <row r="88" spans="1:44" ht="24" customHeight="1">
      <c r="A88" s="529">
        <v>92</v>
      </c>
      <c r="B88" s="530" t="s">
        <v>293</v>
      </c>
      <c r="C88" s="549">
        <v>1273</v>
      </c>
      <c r="D88" s="549">
        <v>1796</v>
      </c>
      <c r="E88" s="549">
        <v>694</v>
      </c>
      <c r="F88" s="549">
        <v>185</v>
      </c>
      <c r="G88" s="549">
        <v>219</v>
      </c>
      <c r="H88" s="549">
        <v>89</v>
      </c>
      <c r="I88" s="549">
        <v>144</v>
      </c>
      <c r="J88" s="549">
        <v>53</v>
      </c>
      <c r="K88" s="549">
        <v>521</v>
      </c>
      <c r="L88" s="549">
        <v>0</v>
      </c>
      <c r="M88" s="549">
        <v>0</v>
      </c>
      <c r="N88" s="549">
        <v>0</v>
      </c>
      <c r="O88" s="549">
        <v>0</v>
      </c>
      <c r="P88" s="551">
        <v>4974</v>
      </c>
      <c r="AE88" s="635"/>
      <c r="AF88" s="635"/>
      <c r="AG88" s="635"/>
      <c r="AH88" s="635"/>
      <c r="AI88" s="635"/>
      <c r="AJ88" s="635"/>
      <c r="AK88" s="635"/>
      <c r="AL88" s="635"/>
      <c r="AM88" s="635"/>
      <c r="AN88" s="635"/>
      <c r="AO88" s="635"/>
      <c r="AP88" s="635"/>
      <c r="AQ88" s="635"/>
      <c r="AR88" s="635"/>
    </row>
    <row r="89" spans="1:44" ht="24" customHeight="1">
      <c r="A89" s="529">
        <v>93</v>
      </c>
      <c r="B89" s="530" t="s">
        <v>294</v>
      </c>
      <c r="C89" s="549">
        <v>4050</v>
      </c>
      <c r="D89" s="549">
        <v>7184</v>
      </c>
      <c r="E89" s="549">
        <v>6887</v>
      </c>
      <c r="F89" s="549">
        <v>4209</v>
      </c>
      <c r="G89" s="549">
        <v>7294</v>
      </c>
      <c r="H89" s="549">
        <v>4228</v>
      </c>
      <c r="I89" s="549">
        <v>6950</v>
      </c>
      <c r="J89" s="549">
        <v>5753</v>
      </c>
      <c r="K89" s="549">
        <v>6014</v>
      </c>
      <c r="L89" s="549">
        <v>1801</v>
      </c>
      <c r="M89" s="549">
        <v>575</v>
      </c>
      <c r="N89" s="549">
        <v>0</v>
      </c>
      <c r="O89" s="549">
        <v>1940</v>
      </c>
      <c r="P89" s="551">
        <v>56885</v>
      </c>
      <c r="AE89" s="635"/>
      <c r="AF89" s="635"/>
      <c r="AG89" s="635"/>
      <c r="AH89" s="635"/>
      <c r="AI89" s="635"/>
      <c r="AJ89" s="635"/>
      <c r="AK89" s="635"/>
      <c r="AL89" s="635"/>
      <c r="AM89" s="635"/>
      <c r="AN89" s="635"/>
      <c r="AO89" s="635"/>
      <c r="AP89" s="635"/>
      <c r="AQ89" s="635"/>
      <c r="AR89" s="635"/>
    </row>
    <row r="90" spans="1:44" ht="24" customHeight="1">
      <c r="A90" s="529">
        <v>94</v>
      </c>
      <c r="B90" s="530" t="s">
        <v>295</v>
      </c>
      <c r="C90" s="549">
        <v>5318</v>
      </c>
      <c r="D90" s="549">
        <v>8306</v>
      </c>
      <c r="E90" s="549">
        <v>9472</v>
      </c>
      <c r="F90" s="549">
        <v>5807</v>
      </c>
      <c r="G90" s="549">
        <v>8922</v>
      </c>
      <c r="H90" s="549">
        <v>5300</v>
      </c>
      <c r="I90" s="549">
        <v>6984</v>
      </c>
      <c r="J90" s="549">
        <v>8415</v>
      </c>
      <c r="K90" s="549">
        <v>3225</v>
      </c>
      <c r="L90" s="549">
        <v>1097</v>
      </c>
      <c r="M90" s="549">
        <v>521</v>
      </c>
      <c r="N90" s="549">
        <v>0</v>
      </c>
      <c r="O90" s="549">
        <v>0</v>
      </c>
      <c r="P90" s="551">
        <v>63367</v>
      </c>
      <c r="AE90" s="635"/>
      <c r="AF90" s="635"/>
      <c r="AG90" s="635"/>
      <c r="AH90" s="635"/>
      <c r="AI90" s="635"/>
      <c r="AJ90" s="635"/>
      <c r="AK90" s="635"/>
      <c r="AL90" s="635"/>
      <c r="AM90" s="635"/>
      <c r="AN90" s="635"/>
      <c r="AO90" s="635"/>
      <c r="AP90" s="635"/>
      <c r="AQ90" s="635"/>
      <c r="AR90" s="635"/>
    </row>
    <row r="91" spans="1:44" ht="24" customHeight="1">
      <c r="A91" s="529">
        <v>95</v>
      </c>
      <c r="B91" s="530" t="s">
        <v>296</v>
      </c>
      <c r="C91" s="549">
        <v>6131</v>
      </c>
      <c r="D91" s="549">
        <v>8853</v>
      </c>
      <c r="E91" s="549">
        <v>7144</v>
      </c>
      <c r="F91" s="549">
        <v>4085</v>
      </c>
      <c r="G91" s="549">
        <v>9150</v>
      </c>
      <c r="H91" s="549">
        <v>5376</v>
      </c>
      <c r="I91" s="549">
        <v>4599</v>
      </c>
      <c r="J91" s="549">
        <v>2567</v>
      </c>
      <c r="K91" s="549">
        <v>3093</v>
      </c>
      <c r="L91" s="549">
        <v>1057</v>
      </c>
      <c r="M91" s="549">
        <v>650</v>
      </c>
      <c r="N91" s="549">
        <v>0</v>
      </c>
      <c r="O91" s="549">
        <v>0</v>
      </c>
      <c r="P91" s="551">
        <v>52705</v>
      </c>
      <c r="AE91" s="635"/>
      <c r="AF91" s="635"/>
      <c r="AG91" s="635"/>
      <c r="AH91" s="635"/>
      <c r="AI91" s="635"/>
      <c r="AJ91" s="635"/>
      <c r="AK91" s="635"/>
      <c r="AL91" s="635"/>
      <c r="AM91" s="635"/>
      <c r="AN91" s="635"/>
      <c r="AO91" s="635"/>
      <c r="AP91" s="635"/>
      <c r="AQ91" s="635"/>
      <c r="AR91" s="635"/>
    </row>
    <row r="92" spans="1:44" ht="24" customHeight="1">
      <c r="A92" s="529">
        <v>96</v>
      </c>
      <c r="B92" s="530" t="s">
        <v>297</v>
      </c>
      <c r="C92" s="549">
        <v>17718</v>
      </c>
      <c r="D92" s="549">
        <v>25690</v>
      </c>
      <c r="E92" s="549">
        <v>22898</v>
      </c>
      <c r="F92" s="549">
        <v>12849</v>
      </c>
      <c r="G92" s="549">
        <v>18230</v>
      </c>
      <c r="H92" s="549">
        <v>6273</v>
      </c>
      <c r="I92" s="549">
        <v>4512</v>
      </c>
      <c r="J92" s="549">
        <v>4197</v>
      </c>
      <c r="K92" s="549">
        <v>3544</v>
      </c>
      <c r="L92" s="549">
        <v>1592</v>
      </c>
      <c r="M92" s="549">
        <v>1095</v>
      </c>
      <c r="N92" s="549">
        <v>0</v>
      </c>
      <c r="O92" s="549">
        <v>5004</v>
      </c>
      <c r="P92" s="551">
        <v>123602</v>
      </c>
      <c r="AE92" s="635"/>
      <c r="AF92" s="635"/>
      <c r="AG92" s="635"/>
      <c r="AH92" s="635"/>
      <c r="AI92" s="635"/>
      <c r="AJ92" s="635"/>
      <c r="AK92" s="635"/>
      <c r="AL92" s="635"/>
      <c r="AM92" s="635"/>
      <c r="AN92" s="635"/>
      <c r="AO92" s="635"/>
      <c r="AP92" s="635"/>
      <c r="AQ92" s="635"/>
      <c r="AR92" s="635"/>
    </row>
    <row r="93" spans="1:44" ht="24" customHeight="1">
      <c r="A93" s="529">
        <v>97</v>
      </c>
      <c r="B93" s="530" t="s">
        <v>298</v>
      </c>
      <c r="C93" s="549">
        <v>18611</v>
      </c>
      <c r="D93" s="549">
        <v>1820</v>
      </c>
      <c r="E93" s="549">
        <v>457</v>
      </c>
      <c r="F93" s="549">
        <v>167</v>
      </c>
      <c r="G93" s="549">
        <v>78</v>
      </c>
      <c r="H93" s="549">
        <v>0</v>
      </c>
      <c r="I93" s="549">
        <v>0</v>
      </c>
      <c r="J93" s="549">
        <v>0</v>
      </c>
      <c r="K93" s="549">
        <v>0</v>
      </c>
      <c r="L93" s="549">
        <v>0</v>
      </c>
      <c r="M93" s="549">
        <v>0</v>
      </c>
      <c r="N93" s="549">
        <v>0</v>
      </c>
      <c r="O93" s="549">
        <v>0</v>
      </c>
      <c r="P93" s="551">
        <v>21133</v>
      </c>
      <c r="AE93" s="635"/>
      <c r="AF93" s="635"/>
      <c r="AG93" s="635"/>
      <c r="AH93" s="635"/>
      <c r="AI93" s="635"/>
      <c r="AJ93" s="635"/>
      <c r="AK93" s="635"/>
      <c r="AL93" s="635"/>
      <c r="AM93" s="635"/>
      <c r="AN93" s="635"/>
      <c r="AO93" s="635"/>
      <c r="AP93" s="635"/>
      <c r="AQ93" s="635"/>
      <c r="AR93" s="635"/>
    </row>
    <row r="94" spans="1:44" ht="24" customHeight="1">
      <c r="A94" s="529">
        <v>98</v>
      </c>
      <c r="B94" s="530" t="s">
        <v>299</v>
      </c>
      <c r="C94" s="549">
        <v>131</v>
      </c>
      <c r="D94" s="549">
        <v>88</v>
      </c>
      <c r="E94" s="549">
        <v>76</v>
      </c>
      <c r="F94" s="549">
        <v>31</v>
      </c>
      <c r="G94" s="549">
        <v>26</v>
      </c>
      <c r="H94" s="549">
        <v>0</v>
      </c>
      <c r="I94" s="549">
        <v>0</v>
      </c>
      <c r="J94" s="549">
        <v>0</v>
      </c>
      <c r="K94" s="549">
        <v>0</v>
      </c>
      <c r="L94" s="549">
        <v>0</v>
      </c>
      <c r="M94" s="549">
        <v>0</v>
      </c>
      <c r="N94" s="549">
        <v>0</v>
      </c>
      <c r="O94" s="549">
        <v>0</v>
      </c>
      <c r="P94" s="551">
        <v>352</v>
      </c>
      <c r="AE94" s="635"/>
      <c r="AF94" s="635"/>
      <c r="AG94" s="635"/>
      <c r="AH94" s="635"/>
      <c r="AI94" s="635"/>
      <c r="AJ94" s="635"/>
      <c r="AK94" s="635"/>
      <c r="AL94" s="635"/>
      <c r="AM94" s="635"/>
      <c r="AN94" s="635"/>
      <c r="AO94" s="635"/>
      <c r="AP94" s="635"/>
      <c r="AQ94" s="635"/>
      <c r="AR94" s="635"/>
    </row>
    <row r="95" spans="1:44" ht="24" customHeight="1">
      <c r="A95" s="529">
        <v>99</v>
      </c>
      <c r="B95" s="530" t="s">
        <v>300</v>
      </c>
      <c r="C95" s="549">
        <v>87</v>
      </c>
      <c r="D95" s="549">
        <v>279</v>
      </c>
      <c r="E95" s="549">
        <v>349</v>
      </c>
      <c r="F95" s="549">
        <v>428</v>
      </c>
      <c r="G95" s="549">
        <v>791</v>
      </c>
      <c r="H95" s="549">
        <v>363</v>
      </c>
      <c r="I95" s="549">
        <v>606</v>
      </c>
      <c r="J95" s="549">
        <v>954</v>
      </c>
      <c r="K95" s="549">
        <v>578</v>
      </c>
      <c r="L95" s="549">
        <v>337</v>
      </c>
      <c r="M95" s="549">
        <v>0</v>
      </c>
      <c r="N95" s="549">
        <v>0</v>
      </c>
      <c r="O95" s="549">
        <v>0</v>
      </c>
      <c r="P95" s="551">
        <v>4772</v>
      </c>
      <c r="AE95" s="635"/>
      <c r="AF95" s="635"/>
      <c r="AG95" s="635"/>
      <c r="AH95" s="635"/>
      <c r="AI95" s="635"/>
      <c r="AJ95" s="635"/>
      <c r="AK95" s="635"/>
      <c r="AL95" s="635"/>
      <c r="AM95" s="635"/>
      <c r="AN95" s="635"/>
      <c r="AO95" s="635"/>
      <c r="AP95" s="635"/>
      <c r="AQ95" s="635"/>
      <c r="AR95" s="635"/>
    </row>
    <row r="96" spans="1:44" ht="24" customHeight="1">
      <c r="A96" s="529"/>
      <c r="B96" s="530" t="s">
        <v>301</v>
      </c>
      <c r="C96" s="549">
        <v>31306</v>
      </c>
      <c r="D96" s="549">
        <v>3851</v>
      </c>
      <c r="E96" s="549">
        <v>718</v>
      </c>
      <c r="F96" s="549">
        <v>215</v>
      </c>
      <c r="G96" s="549">
        <v>48</v>
      </c>
      <c r="H96" s="549">
        <v>0</v>
      </c>
      <c r="I96" s="549">
        <v>36</v>
      </c>
      <c r="J96" s="549">
        <v>0</v>
      </c>
      <c r="K96" s="549">
        <v>0</v>
      </c>
      <c r="L96" s="549">
        <v>0</v>
      </c>
      <c r="M96" s="549">
        <v>0</v>
      </c>
      <c r="N96" s="549">
        <v>0</v>
      </c>
      <c r="O96" s="549">
        <v>0</v>
      </c>
      <c r="P96" s="551">
        <v>36174</v>
      </c>
      <c r="AE96" s="635"/>
      <c r="AF96" s="635"/>
      <c r="AG96" s="635"/>
      <c r="AH96" s="635"/>
      <c r="AI96" s="635"/>
      <c r="AJ96" s="635"/>
      <c r="AK96" s="635"/>
      <c r="AL96" s="635"/>
      <c r="AM96" s="635"/>
      <c r="AN96" s="635"/>
      <c r="AO96" s="635"/>
      <c r="AP96" s="635"/>
      <c r="AQ96" s="635"/>
      <c r="AR96" s="635"/>
    </row>
    <row r="97" spans="1:44" ht="27.75" customHeight="1">
      <c r="A97" s="804" t="s">
        <v>401</v>
      </c>
      <c r="B97" s="805"/>
      <c r="C97" s="553">
        <v>771976</v>
      </c>
      <c r="D97" s="553">
        <v>1400059</v>
      </c>
      <c r="E97" s="553">
        <v>1612442</v>
      </c>
      <c r="F97" s="553">
        <v>1043224</v>
      </c>
      <c r="G97" s="553">
        <v>1981277</v>
      </c>
      <c r="H97" s="553">
        <v>1123124</v>
      </c>
      <c r="I97" s="553">
        <v>1362590</v>
      </c>
      <c r="J97" s="553">
        <v>1615365</v>
      </c>
      <c r="K97" s="553">
        <v>2130641</v>
      </c>
      <c r="L97" s="553">
        <v>1382106</v>
      </c>
      <c r="M97" s="553">
        <v>672180</v>
      </c>
      <c r="N97" s="553">
        <v>415683</v>
      </c>
      <c r="O97" s="553">
        <v>1342210</v>
      </c>
      <c r="P97" s="553">
        <v>16852877</v>
      </c>
      <c r="AE97" s="635"/>
      <c r="AF97" s="635"/>
      <c r="AG97" s="635"/>
      <c r="AH97" s="635"/>
      <c r="AI97" s="635"/>
      <c r="AJ97" s="635"/>
      <c r="AK97" s="635"/>
      <c r="AL97" s="635"/>
      <c r="AM97" s="635"/>
      <c r="AN97" s="635"/>
      <c r="AO97" s="635"/>
      <c r="AP97" s="635"/>
      <c r="AQ97" s="635"/>
      <c r="AR97" s="635"/>
    </row>
    <row r="98" spans="1:44" ht="15" customHeight="1">
      <c r="A98" s="681" t="s">
        <v>655</v>
      </c>
      <c r="B98" s="681"/>
      <c r="C98" s="681"/>
      <c r="D98" s="681"/>
      <c r="E98" s="681"/>
      <c r="F98" s="681"/>
      <c r="G98" s="681"/>
      <c r="H98" s="681"/>
      <c r="I98" s="681"/>
      <c r="J98" s="681"/>
      <c r="K98" s="681"/>
      <c r="L98" s="681"/>
      <c r="M98" s="681"/>
      <c r="N98" s="681"/>
      <c r="O98" s="681"/>
      <c r="P98" s="681" t="s">
        <v>142</v>
      </c>
    </row>
    <row r="100" spans="1:44">
      <c r="C100" s="289"/>
    </row>
    <row r="101" spans="1:44">
      <c r="C101" s="289"/>
      <c r="D101" s="289"/>
      <c r="E101" s="289"/>
      <c r="F101" s="289"/>
      <c r="G101" s="289"/>
      <c r="H101" s="289"/>
      <c r="I101" s="289"/>
      <c r="J101" s="289"/>
      <c r="K101" s="289"/>
      <c r="L101" s="289"/>
      <c r="M101" s="289"/>
      <c r="N101" s="289"/>
      <c r="O101" s="289"/>
      <c r="P101" s="289"/>
    </row>
  </sheetData>
  <mergeCells count="9">
    <mergeCell ref="A98:P98"/>
    <mergeCell ref="A97:B97"/>
    <mergeCell ref="A2:P2"/>
    <mergeCell ref="N3:P3"/>
    <mergeCell ref="A4:A7"/>
    <mergeCell ref="B4:B7"/>
    <mergeCell ref="C4:O4"/>
    <mergeCell ref="P4:P7"/>
    <mergeCell ref="C5:O5"/>
  </mergeCells>
  <conditionalFormatting sqref="AE8:AR97">
    <cfRule type="cellIs" dxfId="6" priority="1" operator="lessThan">
      <formula>0</formula>
    </cfRule>
    <cfRule type="cellIs" dxfId="5" priority="2" operator="greaterThan">
      <formula>0</formula>
    </cfRule>
    <cfRule type="cellIs" dxfId="4" priority="3" operator="lessThan">
      <formula>0</formula>
    </cfRule>
  </conditionalFormatting>
  <pageMargins left="0.7" right="0.7" top="0.75" bottom="0.75" header="0.3" footer="0.3"/>
  <pageSetup paperSize="9" scale="32"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ayfa24">
    <tabColor theme="4" tint="0.39997558519241921"/>
  </sheetPr>
  <dimension ref="A2:AR94"/>
  <sheetViews>
    <sheetView showGridLines="0" topLeftCell="E1" zoomScaleNormal="100" zoomScaleSheetLayoutView="80" workbookViewId="0">
      <selection activeCell="M92" sqref="M92"/>
    </sheetView>
  </sheetViews>
  <sheetFormatPr defaultColWidth="9.28515625" defaultRowHeight="15"/>
  <cols>
    <col min="1" max="1" width="6.42578125" style="2" customWidth="1"/>
    <col min="2" max="2" width="18" style="2" customWidth="1"/>
    <col min="3" max="6" width="8.5703125" style="2" customWidth="1"/>
    <col min="7" max="9" width="10.28515625" style="2" customWidth="1"/>
    <col min="10" max="10" width="10.28515625" style="11" customWidth="1"/>
    <col min="11" max="12" width="10.28515625" style="2" customWidth="1"/>
    <col min="13" max="15" width="10.28515625" style="25" customWidth="1"/>
    <col min="16" max="16" width="12.28515625" style="2" customWidth="1"/>
    <col min="17" max="16384" width="9.28515625" style="11"/>
  </cols>
  <sheetData>
    <row r="2" spans="1:44" ht="35.25" customHeight="1">
      <c r="A2" s="797" t="s">
        <v>202</v>
      </c>
      <c r="B2" s="797"/>
      <c r="C2" s="797"/>
      <c r="D2" s="797"/>
      <c r="E2" s="797"/>
      <c r="F2" s="797"/>
      <c r="G2" s="797"/>
      <c r="H2" s="797"/>
      <c r="I2" s="797"/>
      <c r="J2" s="797"/>
      <c r="K2" s="797"/>
      <c r="L2" s="797"/>
      <c r="M2" s="797"/>
      <c r="N2" s="797"/>
      <c r="O2" s="797"/>
      <c r="P2" s="57"/>
    </row>
    <row r="3" spans="1:44" s="262" customFormat="1" ht="15" customHeight="1">
      <c r="A3" s="689" t="s">
        <v>307</v>
      </c>
      <c r="B3" s="689"/>
      <c r="C3" s="689"/>
      <c r="D3" s="689"/>
      <c r="E3" s="689"/>
      <c r="F3" s="689"/>
      <c r="G3" s="689"/>
      <c r="H3" s="689"/>
      <c r="I3" s="689"/>
      <c r="J3" s="689"/>
      <c r="K3" s="689"/>
      <c r="L3" s="689"/>
      <c r="M3" s="689"/>
      <c r="N3" s="790" t="s">
        <v>906</v>
      </c>
      <c r="O3" s="790"/>
      <c r="P3" s="790"/>
    </row>
    <row r="4" spans="1:44" ht="34.9" customHeight="1">
      <c r="A4" s="791" t="s">
        <v>405</v>
      </c>
      <c r="B4" s="794" t="s">
        <v>818</v>
      </c>
      <c r="C4" s="800" t="s">
        <v>406</v>
      </c>
      <c r="D4" s="800"/>
      <c r="E4" s="800"/>
      <c r="F4" s="800"/>
      <c r="G4" s="800"/>
      <c r="H4" s="800"/>
      <c r="I4" s="800"/>
      <c r="J4" s="800"/>
      <c r="K4" s="800"/>
      <c r="L4" s="800"/>
      <c r="M4" s="800"/>
      <c r="N4" s="801"/>
      <c r="O4" s="801"/>
      <c r="P4" s="808" t="s">
        <v>404</v>
      </c>
    </row>
    <row r="5" spans="1:44" ht="34.9" customHeight="1">
      <c r="A5" s="791"/>
      <c r="B5" s="789"/>
      <c r="C5" s="802" t="s">
        <v>407</v>
      </c>
      <c r="D5" s="802"/>
      <c r="E5" s="802"/>
      <c r="F5" s="802"/>
      <c r="G5" s="802"/>
      <c r="H5" s="802"/>
      <c r="I5" s="802"/>
      <c r="J5" s="802"/>
      <c r="K5" s="802"/>
      <c r="L5" s="802"/>
      <c r="M5" s="802"/>
      <c r="N5" s="802"/>
      <c r="O5" s="802"/>
      <c r="P5" s="802"/>
    </row>
    <row r="6" spans="1:44" ht="23.25" customHeight="1">
      <c r="A6" s="791"/>
      <c r="B6" s="789"/>
      <c r="C6" s="547" t="s">
        <v>70</v>
      </c>
      <c r="D6" s="547" t="s">
        <v>71</v>
      </c>
      <c r="E6" s="547" t="s">
        <v>147</v>
      </c>
      <c r="F6" s="547" t="s">
        <v>148</v>
      </c>
      <c r="G6" s="547" t="s">
        <v>149</v>
      </c>
      <c r="H6" s="547" t="s">
        <v>150</v>
      </c>
      <c r="I6" s="547" t="s">
        <v>151</v>
      </c>
      <c r="J6" s="547" t="s">
        <v>45</v>
      </c>
      <c r="K6" s="547" t="s">
        <v>72</v>
      </c>
      <c r="L6" s="547" t="s">
        <v>73</v>
      </c>
      <c r="M6" s="547" t="s">
        <v>74</v>
      </c>
      <c r="N6" s="547" t="s">
        <v>141</v>
      </c>
      <c r="O6" s="547" t="s">
        <v>115</v>
      </c>
      <c r="P6" s="802"/>
    </row>
    <row r="7" spans="1:44" ht="24.75" customHeight="1">
      <c r="A7" s="791"/>
      <c r="B7" s="795"/>
      <c r="C7" s="548" t="s">
        <v>387</v>
      </c>
      <c r="D7" s="548" t="s">
        <v>388</v>
      </c>
      <c r="E7" s="548" t="s">
        <v>389</v>
      </c>
      <c r="F7" s="548" t="s">
        <v>390</v>
      </c>
      <c r="G7" s="548" t="s">
        <v>391</v>
      </c>
      <c r="H7" s="548" t="s">
        <v>392</v>
      </c>
      <c r="I7" s="548" t="s">
        <v>393</v>
      </c>
      <c r="J7" s="548" t="s">
        <v>394</v>
      </c>
      <c r="K7" s="548" t="s">
        <v>395</v>
      </c>
      <c r="L7" s="548" t="s">
        <v>396</v>
      </c>
      <c r="M7" s="548" t="s">
        <v>397</v>
      </c>
      <c r="N7" s="548" t="s">
        <v>398</v>
      </c>
      <c r="O7" s="548" t="s">
        <v>399</v>
      </c>
      <c r="P7" s="802"/>
    </row>
    <row r="8" spans="1:44" ht="19.899999999999999" customHeight="1">
      <c r="A8" s="554">
        <v>1</v>
      </c>
      <c r="B8" s="542" t="s">
        <v>31</v>
      </c>
      <c r="C8" s="555">
        <v>15519</v>
      </c>
      <c r="D8" s="555">
        <v>12010</v>
      </c>
      <c r="E8" s="555">
        <v>6890</v>
      </c>
      <c r="F8" s="555">
        <v>2473</v>
      </c>
      <c r="G8" s="555">
        <v>2760</v>
      </c>
      <c r="H8" s="555">
        <v>840</v>
      </c>
      <c r="I8" s="555">
        <v>707</v>
      </c>
      <c r="J8" s="555">
        <v>441</v>
      </c>
      <c r="K8" s="555">
        <v>258</v>
      </c>
      <c r="L8" s="555">
        <v>82</v>
      </c>
      <c r="M8" s="555">
        <v>18</v>
      </c>
      <c r="N8" s="555">
        <v>12</v>
      </c>
      <c r="O8" s="555">
        <v>18</v>
      </c>
      <c r="P8" s="551">
        <v>42028</v>
      </c>
      <c r="AE8" s="27"/>
      <c r="AF8" s="27"/>
      <c r="AG8" s="27"/>
      <c r="AH8" s="27"/>
      <c r="AI8" s="27"/>
      <c r="AJ8" s="27"/>
      <c r="AK8" s="27"/>
      <c r="AL8" s="27"/>
      <c r="AM8" s="27"/>
      <c r="AN8" s="27"/>
      <c r="AO8" s="27"/>
      <c r="AP8" s="27"/>
      <c r="AQ8" s="27"/>
      <c r="AR8" s="27"/>
    </row>
    <row r="9" spans="1:44" ht="19.899999999999999" customHeight="1">
      <c r="A9" s="554">
        <v>2</v>
      </c>
      <c r="B9" s="542" t="s">
        <v>33</v>
      </c>
      <c r="C9" s="555">
        <v>1714</v>
      </c>
      <c r="D9" s="555">
        <v>1125</v>
      </c>
      <c r="E9" s="555">
        <v>595</v>
      </c>
      <c r="F9" s="555">
        <v>219</v>
      </c>
      <c r="G9" s="555">
        <v>314</v>
      </c>
      <c r="H9" s="555">
        <v>111</v>
      </c>
      <c r="I9" s="555">
        <v>92</v>
      </c>
      <c r="J9" s="555">
        <v>85</v>
      </c>
      <c r="K9" s="555">
        <v>68</v>
      </c>
      <c r="L9" s="555">
        <v>18</v>
      </c>
      <c r="M9" s="555">
        <v>0</v>
      </c>
      <c r="N9" s="556">
        <v>1</v>
      </c>
      <c r="O9" s="550">
        <v>3</v>
      </c>
      <c r="P9" s="551">
        <v>4345</v>
      </c>
      <c r="AE9" s="27"/>
      <c r="AF9" s="27"/>
      <c r="AG9" s="27"/>
      <c r="AH9" s="27"/>
      <c r="AI9" s="27"/>
      <c r="AJ9" s="27"/>
      <c r="AK9" s="27"/>
      <c r="AL9" s="27"/>
      <c r="AM9" s="27"/>
      <c r="AN9" s="27"/>
      <c r="AO9" s="27"/>
      <c r="AP9" s="27"/>
      <c r="AQ9" s="27"/>
      <c r="AR9" s="27"/>
    </row>
    <row r="10" spans="1:44" ht="19.899999999999999" customHeight="1">
      <c r="A10" s="554">
        <v>3</v>
      </c>
      <c r="B10" s="542" t="s">
        <v>35</v>
      </c>
      <c r="C10" s="555">
        <v>5305</v>
      </c>
      <c r="D10" s="555">
        <v>4097</v>
      </c>
      <c r="E10" s="555">
        <v>2447</v>
      </c>
      <c r="F10" s="555">
        <v>888</v>
      </c>
      <c r="G10" s="555">
        <v>1083</v>
      </c>
      <c r="H10" s="555">
        <v>354</v>
      </c>
      <c r="I10" s="555">
        <v>284</v>
      </c>
      <c r="J10" s="555">
        <v>175</v>
      </c>
      <c r="K10" s="555">
        <v>92</v>
      </c>
      <c r="L10" s="555">
        <v>25</v>
      </c>
      <c r="M10" s="555">
        <v>5</v>
      </c>
      <c r="N10" s="550">
        <v>1</v>
      </c>
      <c r="O10" s="550">
        <v>1</v>
      </c>
      <c r="P10" s="551">
        <v>14757</v>
      </c>
      <c r="AE10" s="27"/>
      <c r="AF10" s="27"/>
      <c r="AG10" s="27"/>
      <c r="AH10" s="27"/>
      <c r="AI10" s="27"/>
      <c r="AJ10" s="27"/>
      <c r="AK10" s="27"/>
      <c r="AL10" s="27"/>
      <c r="AM10" s="27"/>
      <c r="AN10" s="27"/>
      <c r="AO10" s="27"/>
      <c r="AP10" s="27"/>
      <c r="AQ10" s="27"/>
      <c r="AR10" s="27"/>
    </row>
    <row r="11" spans="1:44" ht="19.899999999999999" customHeight="1">
      <c r="A11" s="554">
        <v>4</v>
      </c>
      <c r="B11" s="542" t="s">
        <v>37</v>
      </c>
      <c r="C11" s="556">
        <v>1037</v>
      </c>
      <c r="D11" s="555">
        <v>885</v>
      </c>
      <c r="E11" s="555">
        <v>639</v>
      </c>
      <c r="F11" s="555">
        <v>213</v>
      </c>
      <c r="G11" s="555">
        <v>237</v>
      </c>
      <c r="H11" s="555">
        <v>76</v>
      </c>
      <c r="I11" s="555">
        <v>71</v>
      </c>
      <c r="J11" s="555">
        <v>45</v>
      </c>
      <c r="K11" s="555">
        <v>40</v>
      </c>
      <c r="L11" s="555">
        <v>19</v>
      </c>
      <c r="M11" s="550">
        <v>3</v>
      </c>
      <c r="N11" s="550">
        <v>0</v>
      </c>
      <c r="O11" s="550">
        <v>1</v>
      </c>
      <c r="P11" s="551">
        <v>3266</v>
      </c>
      <c r="AE11" s="27"/>
      <c r="AF11" s="27"/>
      <c r="AG11" s="27"/>
      <c r="AH11" s="27"/>
      <c r="AI11" s="27"/>
      <c r="AJ11" s="27"/>
      <c r="AK11" s="27"/>
      <c r="AL11" s="27"/>
      <c r="AM11" s="27"/>
      <c r="AN11" s="27"/>
      <c r="AO11" s="27"/>
      <c r="AP11" s="27"/>
      <c r="AQ11" s="27"/>
      <c r="AR11" s="27"/>
    </row>
    <row r="12" spans="1:44" ht="19.899999999999999" customHeight="1">
      <c r="A12" s="554">
        <v>5</v>
      </c>
      <c r="B12" s="542" t="s">
        <v>25</v>
      </c>
      <c r="C12" s="555">
        <v>2579</v>
      </c>
      <c r="D12" s="555">
        <v>2075</v>
      </c>
      <c r="E12" s="555">
        <v>1238</v>
      </c>
      <c r="F12" s="555">
        <v>479</v>
      </c>
      <c r="G12" s="555">
        <v>468</v>
      </c>
      <c r="H12" s="555">
        <v>111</v>
      </c>
      <c r="I12" s="555">
        <v>97</v>
      </c>
      <c r="J12" s="555">
        <v>64</v>
      </c>
      <c r="K12" s="555">
        <v>51</v>
      </c>
      <c r="L12" s="555">
        <v>13</v>
      </c>
      <c r="M12" s="556">
        <v>2</v>
      </c>
      <c r="N12" s="550">
        <v>1</v>
      </c>
      <c r="O12" s="550">
        <v>1</v>
      </c>
      <c r="P12" s="551">
        <v>7179</v>
      </c>
      <c r="AE12" s="27"/>
      <c r="AF12" s="27"/>
      <c r="AG12" s="27"/>
      <c r="AH12" s="27"/>
      <c r="AI12" s="27"/>
      <c r="AJ12" s="27"/>
      <c r="AK12" s="27"/>
      <c r="AL12" s="27"/>
      <c r="AM12" s="27"/>
      <c r="AN12" s="27"/>
      <c r="AO12" s="27"/>
      <c r="AP12" s="27"/>
      <c r="AQ12" s="27"/>
      <c r="AR12" s="27"/>
    </row>
    <row r="13" spans="1:44" ht="19.899999999999999" customHeight="1">
      <c r="A13" s="554">
        <v>6</v>
      </c>
      <c r="B13" s="542" t="s">
        <v>27</v>
      </c>
      <c r="C13" s="555">
        <v>60089</v>
      </c>
      <c r="D13" s="555">
        <v>42999</v>
      </c>
      <c r="E13" s="555">
        <v>25381</v>
      </c>
      <c r="F13" s="555">
        <v>10345</v>
      </c>
      <c r="G13" s="555">
        <v>12073</v>
      </c>
      <c r="H13" s="555">
        <v>3847</v>
      </c>
      <c r="I13" s="555">
        <v>2956</v>
      </c>
      <c r="J13" s="555">
        <v>1861</v>
      </c>
      <c r="K13" s="555">
        <v>1039</v>
      </c>
      <c r="L13" s="555">
        <v>278</v>
      </c>
      <c r="M13" s="555">
        <v>67</v>
      </c>
      <c r="N13" s="555">
        <v>36</v>
      </c>
      <c r="O13" s="555">
        <v>67</v>
      </c>
      <c r="P13" s="551">
        <v>161038</v>
      </c>
      <c r="AE13" s="27"/>
      <c r="AF13" s="27"/>
      <c r="AG13" s="27"/>
      <c r="AH13" s="27"/>
      <c r="AI13" s="27"/>
      <c r="AJ13" s="27"/>
      <c r="AK13" s="27"/>
      <c r="AL13" s="27"/>
      <c r="AM13" s="27"/>
      <c r="AN13" s="27"/>
      <c r="AO13" s="27"/>
      <c r="AP13" s="27"/>
      <c r="AQ13" s="27"/>
      <c r="AR13" s="27"/>
    </row>
    <row r="14" spans="1:44" ht="19.899999999999999" customHeight="1">
      <c r="A14" s="554">
        <v>7</v>
      </c>
      <c r="B14" s="542" t="s">
        <v>29</v>
      </c>
      <c r="C14" s="555">
        <v>35544</v>
      </c>
      <c r="D14" s="555">
        <v>25044</v>
      </c>
      <c r="E14" s="555">
        <v>14148</v>
      </c>
      <c r="F14" s="555">
        <v>5768</v>
      </c>
      <c r="G14" s="555">
        <v>6416</v>
      </c>
      <c r="H14" s="555">
        <v>1947</v>
      </c>
      <c r="I14" s="555">
        <v>1469</v>
      </c>
      <c r="J14" s="555">
        <v>917</v>
      </c>
      <c r="K14" s="555">
        <v>616</v>
      </c>
      <c r="L14" s="555">
        <v>214</v>
      </c>
      <c r="M14" s="555">
        <v>52</v>
      </c>
      <c r="N14" s="555">
        <v>16</v>
      </c>
      <c r="O14" s="555">
        <v>21</v>
      </c>
      <c r="P14" s="551">
        <v>92172</v>
      </c>
      <c r="AE14" s="27"/>
      <c r="AF14" s="27"/>
      <c r="AG14" s="27"/>
      <c r="AH14" s="27"/>
      <c r="AI14" s="27"/>
      <c r="AJ14" s="27"/>
      <c r="AK14" s="27"/>
      <c r="AL14" s="27"/>
      <c r="AM14" s="27"/>
      <c r="AN14" s="27"/>
      <c r="AO14" s="27"/>
      <c r="AP14" s="27"/>
      <c r="AQ14" s="27"/>
      <c r="AR14" s="27"/>
    </row>
    <row r="15" spans="1:44" ht="19.899999999999999" customHeight="1">
      <c r="A15" s="554">
        <v>8</v>
      </c>
      <c r="B15" s="542" t="s">
        <v>118</v>
      </c>
      <c r="C15" s="555">
        <v>1735</v>
      </c>
      <c r="D15" s="555">
        <v>1141</v>
      </c>
      <c r="E15" s="555">
        <v>668</v>
      </c>
      <c r="F15" s="555">
        <v>235</v>
      </c>
      <c r="G15" s="555">
        <v>292</v>
      </c>
      <c r="H15" s="555">
        <v>87</v>
      </c>
      <c r="I15" s="555">
        <v>57</v>
      </c>
      <c r="J15" s="555">
        <v>42</v>
      </c>
      <c r="K15" s="555">
        <v>22</v>
      </c>
      <c r="L15" s="556">
        <v>4</v>
      </c>
      <c r="M15" s="556">
        <v>1</v>
      </c>
      <c r="N15" s="550">
        <v>0</v>
      </c>
      <c r="O15" s="555">
        <v>0</v>
      </c>
      <c r="P15" s="551">
        <v>4284</v>
      </c>
      <c r="AE15" s="27"/>
      <c r="AF15" s="27"/>
      <c r="AG15" s="27"/>
      <c r="AH15" s="27"/>
      <c r="AI15" s="27"/>
      <c r="AJ15" s="27"/>
      <c r="AK15" s="27"/>
      <c r="AL15" s="27"/>
      <c r="AM15" s="27"/>
      <c r="AN15" s="27"/>
      <c r="AO15" s="27"/>
      <c r="AP15" s="27"/>
      <c r="AQ15" s="27"/>
      <c r="AR15" s="27"/>
    </row>
    <row r="16" spans="1:44" ht="19.899999999999999" customHeight="1">
      <c r="A16" s="554">
        <v>9</v>
      </c>
      <c r="B16" s="542" t="s">
        <v>94</v>
      </c>
      <c r="C16" s="555">
        <v>13229</v>
      </c>
      <c r="D16" s="555">
        <v>8584</v>
      </c>
      <c r="E16" s="555">
        <v>4607</v>
      </c>
      <c r="F16" s="555">
        <v>1807</v>
      </c>
      <c r="G16" s="555">
        <v>1918</v>
      </c>
      <c r="H16" s="555">
        <v>515</v>
      </c>
      <c r="I16" s="555">
        <v>401</v>
      </c>
      <c r="J16" s="555">
        <v>243</v>
      </c>
      <c r="K16" s="555">
        <v>152</v>
      </c>
      <c r="L16" s="555">
        <v>36</v>
      </c>
      <c r="M16" s="555">
        <v>6</v>
      </c>
      <c r="N16" s="555">
        <v>3</v>
      </c>
      <c r="O16" s="555">
        <v>5</v>
      </c>
      <c r="P16" s="551">
        <v>31506</v>
      </c>
      <c r="AE16" s="27"/>
      <c r="AF16" s="27"/>
      <c r="AG16" s="27"/>
      <c r="AH16" s="27"/>
      <c r="AI16" s="27"/>
      <c r="AJ16" s="27"/>
      <c r="AK16" s="27"/>
      <c r="AL16" s="27"/>
      <c r="AM16" s="27"/>
      <c r="AN16" s="27"/>
      <c r="AO16" s="27"/>
      <c r="AP16" s="27"/>
      <c r="AQ16" s="27"/>
      <c r="AR16" s="27"/>
    </row>
    <row r="17" spans="1:44" ht="19.899999999999999" customHeight="1">
      <c r="A17" s="554">
        <v>10</v>
      </c>
      <c r="B17" s="542" t="s">
        <v>76</v>
      </c>
      <c r="C17" s="555">
        <v>13534</v>
      </c>
      <c r="D17" s="555">
        <v>9881</v>
      </c>
      <c r="E17" s="555">
        <v>5494</v>
      </c>
      <c r="F17" s="555">
        <v>2034</v>
      </c>
      <c r="G17" s="555">
        <v>2013</v>
      </c>
      <c r="H17" s="555">
        <v>659</v>
      </c>
      <c r="I17" s="555">
        <v>477</v>
      </c>
      <c r="J17" s="555">
        <v>291</v>
      </c>
      <c r="K17" s="555">
        <v>154</v>
      </c>
      <c r="L17" s="555">
        <v>32</v>
      </c>
      <c r="M17" s="555">
        <v>14</v>
      </c>
      <c r="N17" s="555">
        <v>3</v>
      </c>
      <c r="O17" s="555">
        <v>7</v>
      </c>
      <c r="P17" s="551">
        <v>34593</v>
      </c>
      <c r="AE17" s="27"/>
      <c r="AF17" s="27"/>
      <c r="AG17" s="27"/>
      <c r="AH17" s="27"/>
      <c r="AI17" s="27"/>
      <c r="AJ17" s="27"/>
      <c r="AK17" s="27"/>
      <c r="AL17" s="27"/>
      <c r="AM17" s="27"/>
      <c r="AN17" s="27"/>
      <c r="AO17" s="27"/>
      <c r="AP17" s="27"/>
      <c r="AQ17" s="27"/>
      <c r="AR17" s="27"/>
    </row>
    <row r="18" spans="1:44" ht="19.899999999999999" customHeight="1">
      <c r="A18" s="554">
        <v>11</v>
      </c>
      <c r="B18" s="542" t="s">
        <v>77</v>
      </c>
      <c r="C18" s="555">
        <v>1937</v>
      </c>
      <c r="D18" s="555">
        <v>1337</v>
      </c>
      <c r="E18" s="555">
        <v>776</v>
      </c>
      <c r="F18" s="555">
        <v>304</v>
      </c>
      <c r="G18" s="555">
        <v>331</v>
      </c>
      <c r="H18" s="555">
        <v>105</v>
      </c>
      <c r="I18" s="555">
        <v>82</v>
      </c>
      <c r="J18" s="555">
        <v>80</v>
      </c>
      <c r="K18" s="555">
        <v>54</v>
      </c>
      <c r="L18" s="555">
        <v>18</v>
      </c>
      <c r="M18" s="555">
        <v>9</v>
      </c>
      <c r="N18" s="550">
        <v>1</v>
      </c>
      <c r="O18" s="555">
        <v>4</v>
      </c>
      <c r="P18" s="551">
        <v>5038</v>
      </c>
      <c r="AE18" s="27"/>
      <c r="AF18" s="27"/>
      <c r="AG18" s="27"/>
      <c r="AH18" s="27"/>
      <c r="AI18" s="27"/>
      <c r="AJ18" s="27"/>
      <c r="AK18" s="27"/>
      <c r="AL18" s="27"/>
      <c r="AM18" s="27"/>
      <c r="AN18" s="27"/>
      <c r="AO18" s="27"/>
      <c r="AP18" s="27"/>
      <c r="AQ18" s="27"/>
      <c r="AR18" s="27"/>
    </row>
    <row r="19" spans="1:44" ht="19.899999999999999" customHeight="1">
      <c r="A19" s="554">
        <v>12</v>
      </c>
      <c r="B19" s="542" t="s">
        <v>78</v>
      </c>
      <c r="C19" s="556">
        <v>962</v>
      </c>
      <c r="D19" s="556">
        <v>786</v>
      </c>
      <c r="E19" s="555">
        <v>512</v>
      </c>
      <c r="F19" s="556">
        <v>184</v>
      </c>
      <c r="G19" s="555">
        <v>224</v>
      </c>
      <c r="H19" s="555">
        <v>87</v>
      </c>
      <c r="I19" s="555">
        <v>46</v>
      </c>
      <c r="J19" s="555">
        <v>41</v>
      </c>
      <c r="K19" s="555">
        <v>41</v>
      </c>
      <c r="L19" s="555">
        <v>8</v>
      </c>
      <c r="M19" s="555">
        <v>2</v>
      </c>
      <c r="N19" s="556">
        <v>2</v>
      </c>
      <c r="O19" s="550">
        <v>1</v>
      </c>
      <c r="P19" s="551">
        <v>2896</v>
      </c>
      <c r="AE19" s="27"/>
      <c r="AF19" s="27"/>
      <c r="AG19" s="27"/>
      <c r="AH19" s="27"/>
      <c r="AI19" s="27"/>
      <c r="AJ19" s="27"/>
      <c r="AK19" s="27"/>
      <c r="AL19" s="27"/>
      <c r="AM19" s="27"/>
      <c r="AN19" s="27"/>
      <c r="AO19" s="27"/>
      <c r="AP19" s="27"/>
      <c r="AQ19" s="27"/>
      <c r="AR19" s="27"/>
    </row>
    <row r="20" spans="1:44" ht="19.899999999999999" customHeight="1">
      <c r="A20" s="554">
        <v>13</v>
      </c>
      <c r="B20" s="542" t="s">
        <v>79</v>
      </c>
      <c r="C20" s="556">
        <v>1183</v>
      </c>
      <c r="D20" s="555">
        <v>1057</v>
      </c>
      <c r="E20" s="555">
        <v>555</v>
      </c>
      <c r="F20" s="556">
        <v>179</v>
      </c>
      <c r="G20" s="555">
        <v>225</v>
      </c>
      <c r="H20" s="555">
        <v>75</v>
      </c>
      <c r="I20" s="555">
        <v>49</v>
      </c>
      <c r="J20" s="555">
        <v>50</v>
      </c>
      <c r="K20" s="555">
        <v>57</v>
      </c>
      <c r="L20" s="556">
        <v>14</v>
      </c>
      <c r="M20" s="550">
        <v>3</v>
      </c>
      <c r="N20" s="550">
        <v>2</v>
      </c>
      <c r="O20" s="550">
        <v>1</v>
      </c>
      <c r="P20" s="551">
        <v>3450</v>
      </c>
      <c r="AE20" s="27"/>
      <c r="AF20" s="27"/>
      <c r="AG20" s="27"/>
      <c r="AH20" s="27"/>
      <c r="AI20" s="27"/>
      <c r="AJ20" s="27"/>
      <c r="AK20" s="27"/>
      <c r="AL20" s="27"/>
      <c r="AM20" s="27"/>
      <c r="AN20" s="27"/>
      <c r="AO20" s="27"/>
      <c r="AP20" s="27"/>
      <c r="AQ20" s="27"/>
      <c r="AR20" s="27"/>
    </row>
    <row r="21" spans="1:44" ht="19.899999999999999" customHeight="1">
      <c r="A21" s="554">
        <v>14</v>
      </c>
      <c r="B21" s="542" t="s">
        <v>80</v>
      </c>
      <c r="C21" s="555">
        <v>2857</v>
      </c>
      <c r="D21" s="555">
        <v>2192</v>
      </c>
      <c r="E21" s="555">
        <v>1250</v>
      </c>
      <c r="F21" s="555">
        <v>522</v>
      </c>
      <c r="G21" s="555">
        <v>558</v>
      </c>
      <c r="H21" s="555">
        <v>181</v>
      </c>
      <c r="I21" s="555">
        <v>115</v>
      </c>
      <c r="J21" s="555">
        <v>101</v>
      </c>
      <c r="K21" s="555">
        <v>67</v>
      </c>
      <c r="L21" s="555">
        <v>15</v>
      </c>
      <c r="M21" s="556">
        <v>7</v>
      </c>
      <c r="N21" s="556">
        <v>2</v>
      </c>
      <c r="O21" s="555">
        <v>4</v>
      </c>
      <c r="P21" s="551">
        <v>7871</v>
      </c>
      <c r="AE21" s="27"/>
      <c r="AF21" s="27"/>
      <c r="AG21" s="27"/>
      <c r="AH21" s="27"/>
      <c r="AI21" s="27"/>
      <c r="AJ21" s="27"/>
      <c r="AK21" s="27"/>
      <c r="AL21" s="27"/>
      <c r="AM21" s="27"/>
      <c r="AN21" s="27"/>
      <c r="AO21" s="27"/>
      <c r="AP21" s="27"/>
      <c r="AQ21" s="27"/>
      <c r="AR21" s="27"/>
    </row>
    <row r="22" spans="1:44" ht="19.899999999999999" customHeight="1">
      <c r="A22" s="554">
        <v>15</v>
      </c>
      <c r="B22" s="542" t="s">
        <v>81</v>
      </c>
      <c r="C22" s="555">
        <v>2680</v>
      </c>
      <c r="D22" s="555">
        <v>1909</v>
      </c>
      <c r="E22" s="555">
        <v>1030</v>
      </c>
      <c r="F22" s="555">
        <v>359</v>
      </c>
      <c r="G22" s="555">
        <v>355</v>
      </c>
      <c r="H22" s="555">
        <v>126</v>
      </c>
      <c r="I22" s="555">
        <v>95</v>
      </c>
      <c r="J22" s="555">
        <v>43</v>
      </c>
      <c r="K22" s="555">
        <v>34</v>
      </c>
      <c r="L22" s="555">
        <v>7</v>
      </c>
      <c r="M22" s="550">
        <v>0</v>
      </c>
      <c r="N22" s="550">
        <v>0</v>
      </c>
      <c r="O22" s="550">
        <v>1</v>
      </c>
      <c r="P22" s="551">
        <v>6639</v>
      </c>
      <c r="AE22" s="27"/>
      <c r="AF22" s="27"/>
      <c r="AG22" s="27"/>
      <c r="AH22" s="27"/>
      <c r="AI22" s="27"/>
      <c r="AJ22" s="27"/>
      <c r="AK22" s="27"/>
      <c r="AL22" s="27"/>
      <c r="AM22" s="27"/>
      <c r="AN22" s="27"/>
      <c r="AO22" s="27"/>
      <c r="AP22" s="27"/>
      <c r="AQ22" s="27"/>
      <c r="AR22" s="27"/>
    </row>
    <row r="23" spans="1:44" ht="19.899999999999999" customHeight="1">
      <c r="A23" s="554">
        <v>16</v>
      </c>
      <c r="B23" s="542" t="s">
        <v>82</v>
      </c>
      <c r="C23" s="555">
        <v>32394</v>
      </c>
      <c r="D23" s="555">
        <v>25121</v>
      </c>
      <c r="E23" s="555">
        <v>14594</v>
      </c>
      <c r="F23" s="555">
        <v>5885</v>
      </c>
      <c r="G23" s="555">
        <v>6779</v>
      </c>
      <c r="H23" s="555">
        <v>2384</v>
      </c>
      <c r="I23" s="555">
        <v>1835</v>
      </c>
      <c r="J23" s="555">
        <v>1193</v>
      </c>
      <c r="K23" s="555">
        <v>727</v>
      </c>
      <c r="L23" s="555">
        <v>182</v>
      </c>
      <c r="M23" s="555">
        <v>64</v>
      </c>
      <c r="N23" s="555">
        <v>25</v>
      </c>
      <c r="O23" s="555">
        <v>32</v>
      </c>
      <c r="P23" s="551">
        <v>91215</v>
      </c>
      <c r="AE23" s="27"/>
      <c r="AF23" s="27"/>
      <c r="AG23" s="27"/>
      <c r="AH23" s="27"/>
      <c r="AI23" s="27"/>
      <c r="AJ23" s="27"/>
      <c r="AK23" s="27"/>
      <c r="AL23" s="27"/>
      <c r="AM23" s="27"/>
      <c r="AN23" s="27"/>
      <c r="AO23" s="27"/>
      <c r="AP23" s="27"/>
      <c r="AQ23" s="27"/>
      <c r="AR23" s="27"/>
    </row>
    <row r="24" spans="1:44" ht="19.899999999999999" customHeight="1">
      <c r="A24" s="554">
        <v>17</v>
      </c>
      <c r="B24" s="542" t="s">
        <v>83</v>
      </c>
      <c r="C24" s="555">
        <v>6966</v>
      </c>
      <c r="D24" s="555">
        <v>5037</v>
      </c>
      <c r="E24" s="555">
        <v>2450</v>
      </c>
      <c r="F24" s="555">
        <v>937</v>
      </c>
      <c r="G24" s="555">
        <v>916</v>
      </c>
      <c r="H24" s="555">
        <v>244</v>
      </c>
      <c r="I24" s="555">
        <v>191</v>
      </c>
      <c r="J24" s="555">
        <v>122</v>
      </c>
      <c r="K24" s="555">
        <v>72</v>
      </c>
      <c r="L24" s="555">
        <v>13</v>
      </c>
      <c r="M24" s="555">
        <v>7</v>
      </c>
      <c r="N24" s="556">
        <v>2</v>
      </c>
      <c r="O24" s="555">
        <v>4</v>
      </c>
      <c r="P24" s="551">
        <v>16961</v>
      </c>
      <c r="AE24" s="27"/>
      <c r="AF24" s="27"/>
      <c r="AG24" s="27"/>
      <c r="AH24" s="27"/>
      <c r="AI24" s="27"/>
      <c r="AJ24" s="27"/>
      <c r="AK24" s="27"/>
      <c r="AL24" s="27"/>
      <c r="AM24" s="27"/>
      <c r="AN24" s="27"/>
      <c r="AO24" s="27"/>
      <c r="AP24" s="27"/>
      <c r="AQ24" s="27"/>
      <c r="AR24" s="27"/>
    </row>
    <row r="25" spans="1:44" ht="19.899999999999999" customHeight="1">
      <c r="A25" s="554">
        <v>18</v>
      </c>
      <c r="B25" s="542" t="s">
        <v>84</v>
      </c>
      <c r="C25" s="555">
        <v>1159</v>
      </c>
      <c r="D25" s="555">
        <v>842</v>
      </c>
      <c r="E25" s="555">
        <v>518</v>
      </c>
      <c r="F25" s="555">
        <v>224</v>
      </c>
      <c r="G25" s="555">
        <v>190</v>
      </c>
      <c r="H25" s="555">
        <v>73</v>
      </c>
      <c r="I25" s="555">
        <v>60</v>
      </c>
      <c r="J25" s="555">
        <v>35</v>
      </c>
      <c r="K25" s="555">
        <v>31</v>
      </c>
      <c r="L25" s="555">
        <v>6</v>
      </c>
      <c r="M25" s="555">
        <v>4</v>
      </c>
      <c r="N25" s="550">
        <v>0</v>
      </c>
      <c r="O25" s="555">
        <v>4</v>
      </c>
      <c r="P25" s="551">
        <v>3146</v>
      </c>
      <c r="AE25" s="27"/>
      <c r="AF25" s="27"/>
      <c r="AG25" s="27"/>
      <c r="AH25" s="27"/>
      <c r="AI25" s="27"/>
      <c r="AJ25" s="27"/>
      <c r="AK25" s="27"/>
      <c r="AL25" s="27"/>
      <c r="AM25" s="27"/>
      <c r="AN25" s="27"/>
      <c r="AO25" s="27"/>
      <c r="AP25" s="27"/>
      <c r="AQ25" s="27"/>
      <c r="AR25" s="27"/>
    </row>
    <row r="26" spans="1:44" ht="19.899999999999999" customHeight="1">
      <c r="A26" s="554">
        <v>19</v>
      </c>
      <c r="B26" s="542" t="s">
        <v>85</v>
      </c>
      <c r="C26" s="555">
        <v>3584</v>
      </c>
      <c r="D26" s="555">
        <v>2694</v>
      </c>
      <c r="E26" s="555">
        <v>1565</v>
      </c>
      <c r="F26" s="555">
        <v>558</v>
      </c>
      <c r="G26" s="555">
        <v>654</v>
      </c>
      <c r="H26" s="555">
        <v>194</v>
      </c>
      <c r="I26" s="555">
        <v>151</v>
      </c>
      <c r="J26" s="555">
        <v>92</v>
      </c>
      <c r="K26" s="555">
        <v>68</v>
      </c>
      <c r="L26" s="555">
        <v>14</v>
      </c>
      <c r="M26" s="555">
        <v>4</v>
      </c>
      <c r="N26" s="556">
        <v>1</v>
      </c>
      <c r="O26" s="550">
        <v>1</v>
      </c>
      <c r="P26" s="551">
        <v>9580</v>
      </c>
      <c r="AE26" s="27"/>
      <c r="AF26" s="27"/>
      <c r="AG26" s="27"/>
      <c r="AH26" s="27"/>
      <c r="AI26" s="27"/>
      <c r="AJ26" s="27"/>
      <c r="AK26" s="27"/>
      <c r="AL26" s="27"/>
      <c r="AM26" s="27"/>
      <c r="AN26" s="27"/>
      <c r="AO26" s="27"/>
      <c r="AP26" s="27"/>
      <c r="AQ26" s="27"/>
      <c r="AR26" s="27"/>
    </row>
    <row r="27" spans="1:44" ht="19.899999999999999" customHeight="1">
      <c r="A27" s="554">
        <v>20</v>
      </c>
      <c r="B27" s="542" t="s">
        <v>86</v>
      </c>
      <c r="C27" s="555">
        <v>12019</v>
      </c>
      <c r="D27" s="555">
        <v>8258</v>
      </c>
      <c r="E27" s="555">
        <v>4705</v>
      </c>
      <c r="F27" s="555">
        <v>1786</v>
      </c>
      <c r="G27" s="555">
        <v>2089</v>
      </c>
      <c r="H27" s="555">
        <v>659</v>
      </c>
      <c r="I27" s="555">
        <v>523</v>
      </c>
      <c r="J27" s="555">
        <v>353</v>
      </c>
      <c r="K27" s="555">
        <v>197</v>
      </c>
      <c r="L27" s="555">
        <v>54</v>
      </c>
      <c r="M27" s="555">
        <v>19</v>
      </c>
      <c r="N27" s="556">
        <v>2</v>
      </c>
      <c r="O27" s="555">
        <v>2</v>
      </c>
      <c r="P27" s="551">
        <v>30666</v>
      </c>
      <c r="AE27" s="27"/>
      <c r="AF27" s="27"/>
      <c r="AG27" s="27"/>
      <c r="AH27" s="27"/>
      <c r="AI27" s="27"/>
      <c r="AJ27" s="27"/>
      <c r="AK27" s="27"/>
      <c r="AL27" s="27"/>
      <c r="AM27" s="27"/>
      <c r="AN27" s="27"/>
      <c r="AO27" s="27"/>
      <c r="AP27" s="27"/>
      <c r="AQ27" s="27"/>
      <c r="AR27" s="27"/>
    </row>
    <row r="28" spans="1:44" ht="19.899999999999999" customHeight="1">
      <c r="A28" s="554">
        <v>21</v>
      </c>
      <c r="B28" s="542" t="s">
        <v>101</v>
      </c>
      <c r="C28" s="555">
        <v>6257</v>
      </c>
      <c r="D28" s="555">
        <v>4727</v>
      </c>
      <c r="E28" s="555">
        <v>2875</v>
      </c>
      <c r="F28" s="555">
        <v>1050</v>
      </c>
      <c r="G28" s="555">
        <v>1382</v>
      </c>
      <c r="H28" s="555">
        <v>505</v>
      </c>
      <c r="I28" s="555">
        <v>478</v>
      </c>
      <c r="J28" s="555">
        <v>317</v>
      </c>
      <c r="K28" s="555">
        <v>202</v>
      </c>
      <c r="L28" s="555">
        <v>55</v>
      </c>
      <c r="M28" s="556">
        <v>13</v>
      </c>
      <c r="N28" s="555">
        <v>6</v>
      </c>
      <c r="O28" s="555">
        <v>7</v>
      </c>
      <c r="P28" s="551">
        <v>17874</v>
      </c>
      <c r="AE28" s="27"/>
      <c r="AF28" s="27"/>
      <c r="AG28" s="27"/>
      <c r="AH28" s="27"/>
      <c r="AI28" s="27"/>
      <c r="AJ28" s="27"/>
      <c r="AK28" s="27"/>
      <c r="AL28" s="27"/>
      <c r="AM28" s="27"/>
      <c r="AN28" s="27"/>
      <c r="AO28" s="27"/>
      <c r="AP28" s="27"/>
      <c r="AQ28" s="27"/>
      <c r="AR28" s="27"/>
    </row>
    <row r="29" spans="1:44" ht="19.899999999999999" customHeight="1">
      <c r="A29" s="554">
        <v>22</v>
      </c>
      <c r="B29" s="542" t="s">
        <v>102</v>
      </c>
      <c r="C29" s="555">
        <v>4218</v>
      </c>
      <c r="D29" s="555">
        <v>2883</v>
      </c>
      <c r="E29" s="555">
        <v>1617</v>
      </c>
      <c r="F29" s="555">
        <v>611</v>
      </c>
      <c r="G29" s="555">
        <v>656</v>
      </c>
      <c r="H29" s="555">
        <v>206</v>
      </c>
      <c r="I29" s="555">
        <v>147</v>
      </c>
      <c r="J29" s="555">
        <v>83</v>
      </c>
      <c r="K29" s="555">
        <v>59</v>
      </c>
      <c r="L29" s="555">
        <v>16</v>
      </c>
      <c r="M29" s="555">
        <v>5</v>
      </c>
      <c r="N29" s="555">
        <v>2</v>
      </c>
      <c r="O29" s="555">
        <v>2</v>
      </c>
      <c r="P29" s="551">
        <v>10505</v>
      </c>
      <c r="AE29" s="27"/>
      <c r="AF29" s="27"/>
      <c r="AG29" s="27"/>
      <c r="AH29" s="27"/>
      <c r="AI29" s="27"/>
      <c r="AJ29" s="27"/>
      <c r="AK29" s="27"/>
      <c r="AL29" s="27"/>
      <c r="AM29" s="27"/>
      <c r="AN29" s="27"/>
      <c r="AO29" s="27"/>
      <c r="AP29" s="27"/>
      <c r="AQ29" s="27"/>
      <c r="AR29" s="27"/>
    </row>
    <row r="30" spans="1:44" ht="19.899999999999999" customHeight="1">
      <c r="A30" s="554">
        <v>23</v>
      </c>
      <c r="B30" s="542" t="s">
        <v>103</v>
      </c>
      <c r="C30" s="555">
        <v>2852</v>
      </c>
      <c r="D30" s="555">
        <v>2530</v>
      </c>
      <c r="E30" s="555">
        <v>1538</v>
      </c>
      <c r="F30" s="555">
        <v>558</v>
      </c>
      <c r="G30" s="555">
        <v>700</v>
      </c>
      <c r="H30" s="555">
        <v>229</v>
      </c>
      <c r="I30" s="555">
        <v>158</v>
      </c>
      <c r="J30" s="555">
        <v>122</v>
      </c>
      <c r="K30" s="555">
        <v>71</v>
      </c>
      <c r="L30" s="555">
        <v>21</v>
      </c>
      <c r="M30" s="556">
        <v>7</v>
      </c>
      <c r="N30" s="555">
        <v>1</v>
      </c>
      <c r="O30" s="555">
        <v>1</v>
      </c>
      <c r="P30" s="551">
        <v>8788</v>
      </c>
      <c r="AE30" s="27"/>
      <c r="AF30" s="27"/>
      <c r="AG30" s="27"/>
      <c r="AH30" s="27"/>
      <c r="AI30" s="27"/>
      <c r="AJ30" s="27"/>
      <c r="AK30" s="27"/>
      <c r="AL30" s="27"/>
      <c r="AM30" s="27"/>
      <c r="AN30" s="27"/>
      <c r="AO30" s="27"/>
      <c r="AP30" s="27"/>
      <c r="AQ30" s="27"/>
      <c r="AR30" s="27"/>
    </row>
    <row r="31" spans="1:44" ht="19.899999999999999" customHeight="1">
      <c r="A31" s="554">
        <v>24</v>
      </c>
      <c r="B31" s="542" t="s">
        <v>126</v>
      </c>
      <c r="C31" s="555">
        <v>1427</v>
      </c>
      <c r="D31" s="555">
        <v>1182</v>
      </c>
      <c r="E31" s="555">
        <v>685</v>
      </c>
      <c r="F31" s="555">
        <v>290</v>
      </c>
      <c r="G31" s="555">
        <v>287</v>
      </c>
      <c r="H31" s="555">
        <v>81</v>
      </c>
      <c r="I31" s="555">
        <v>73</v>
      </c>
      <c r="J31" s="555">
        <v>52</v>
      </c>
      <c r="K31" s="555">
        <v>28</v>
      </c>
      <c r="L31" s="555">
        <v>10</v>
      </c>
      <c r="M31" s="556">
        <v>2</v>
      </c>
      <c r="N31" s="550">
        <v>2</v>
      </c>
      <c r="O31" s="550">
        <v>1</v>
      </c>
      <c r="P31" s="551">
        <v>4120</v>
      </c>
      <c r="AE31" s="27"/>
      <c r="AF31" s="27"/>
      <c r="AG31" s="27"/>
      <c r="AH31" s="27"/>
      <c r="AI31" s="27"/>
      <c r="AJ31" s="27"/>
      <c r="AK31" s="27"/>
      <c r="AL31" s="27"/>
      <c r="AM31" s="27"/>
      <c r="AN31" s="27"/>
      <c r="AO31" s="27"/>
      <c r="AP31" s="27"/>
      <c r="AQ31" s="27"/>
      <c r="AR31" s="27"/>
    </row>
    <row r="32" spans="1:44" ht="19.899999999999999" customHeight="1">
      <c r="A32" s="554">
        <v>25</v>
      </c>
      <c r="B32" s="542" t="s">
        <v>127</v>
      </c>
      <c r="C32" s="555">
        <v>3869</v>
      </c>
      <c r="D32" s="555">
        <v>2833</v>
      </c>
      <c r="E32" s="555">
        <v>1749</v>
      </c>
      <c r="F32" s="555">
        <v>675</v>
      </c>
      <c r="G32" s="555">
        <v>780</v>
      </c>
      <c r="H32" s="555">
        <v>221</v>
      </c>
      <c r="I32" s="555">
        <v>174</v>
      </c>
      <c r="J32" s="555">
        <v>145</v>
      </c>
      <c r="K32" s="555">
        <v>82</v>
      </c>
      <c r="L32" s="555">
        <v>17</v>
      </c>
      <c r="M32" s="555">
        <v>6</v>
      </c>
      <c r="N32" s="555">
        <v>2</v>
      </c>
      <c r="O32" s="555">
        <v>7</v>
      </c>
      <c r="P32" s="551">
        <v>10560</v>
      </c>
      <c r="AE32" s="27"/>
      <c r="AF32" s="27"/>
      <c r="AG32" s="27"/>
      <c r="AH32" s="27"/>
      <c r="AI32" s="27"/>
      <c r="AJ32" s="27"/>
      <c r="AK32" s="27"/>
      <c r="AL32" s="27"/>
      <c r="AM32" s="27"/>
      <c r="AN32" s="27"/>
      <c r="AO32" s="27"/>
      <c r="AP32" s="27"/>
      <c r="AQ32" s="27"/>
      <c r="AR32" s="27"/>
    </row>
    <row r="33" spans="1:44" ht="19.899999999999999" customHeight="1">
      <c r="A33" s="554">
        <v>26</v>
      </c>
      <c r="B33" s="542" t="s">
        <v>0</v>
      </c>
      <c r="C33" s="555">
        <v>8973</v>
      </c>
      <c r="D33" s="555">
        <v>6429</v>
      </c>
      <c r="E33" s="555">
        <v>3524</v>
      </c>
      <c r="F33" s="555">
        <v>1316</v>
      </c>
      <c r="G33" s="555">
        <v>1476</v>
      </c>
      <c r="H33" s="555">
        <v>457</v>
      </c>
      <c r="I33" s="555">
        <v>317</v>
      </c>
      <c r="J33" s="555">
        <v>228</v>
      </c>
      <c r="K33" s="555">
        <v>174</v>
      </c>
      <c r="L33" s="555">
        <v>53</v>
      </c>
      <c r="M33" s="555">
        <v>17</v>
      </c>
      <c r="N33" s="555">
        <v>8</v>
      </c>
      <c r="O33" s="555">
        <v>15</v>
      </c>
      <c r="P33" s="551">
        <v>22987</v>
      </c>
      <c r="AE33" s="27"/>
      <c r="AF33" s="27"/>
      <c r="AG33" s="27"/>
      <c r="AH33" s="27"/>
      <c r="AI33" s="27"/>
      <c r="AJ33" s="27"/>
      <c r="AK33" s="27"/>
      <c r="AL33" s="27"/>
      <c r="AM33" s="27"/>
      <c r="AN33" s="27"/>
      <c r="AO33" s="27"/>
      <c r="AP33" s="27"/>
      <c r="AQ33" s="27"/>
      <c r="AR33" s="27"/>
    </row>
    <row r="34" spans="1:44" ht="19.899999999999999" customHeight="1">
      <c r="A34" s="554">
        <v>27</v>
      </c>
      <c r="B34" s="542" t="s">
        <v>10</v>
      </c>
      <c r="C34" s="555">
        <v>11134</v>
      </c>
      <c r="D34" s="555">
        <v>9153</v>
      </c>
      <c r="E34" s="555">
        <v>4994</v>
      </c>
      <c r="F34" s="555">
        <v>1954</v>
      </c>
      <c r="G34" s="555">
        <v>2136</v>
      </c>
      <c r="H34" s="555">
        <v>741</v>
      </c>
      <c r="I34" s="555">
        <v>572</v>
      </c>
      <c r="J34" s="555">
        <v>365</v>
      </c>
      <c r="K34" s="555">
        <v>266</v>
      </c>
      <c r="L34" s="555">
        <v>97</v>
      </c>
      <c r="M34" s="555">
        <v>33</v>
      </c>
      <c r="N34" s="555">
        <v>12</v>
      </c>
      <c r="O34" s="555">
        <v>23</v>
      </c>
      <c r="P34" s="551">
        <v>31480</v>
      </c>
      <c r="AE34" s="27"/>
      <c r="AF34" s="27"/>
      <c r="AG34" s="27"/>
      <c r="AH34" s="27"/>
      <c r="AI34" s="27"/>
      <c r="AJ34" s="27"/>
      <c r="AK34" s="27"/>
      <c r="AL34" s="27"/>
      <c r="AM34" s="27"/>
      <c r="AN34" s="27"/>
      <c r="AO34" s="27"/>
      <c r="AP34" s="27"/>
      <c r="AQ34" s="27"/>
      <c r="AR34" s="27"/>
    </row>
    <row r="35" spans="1:44" ht="19.899999999999999" customHeight="1">
      <c r="A35" s="554">
        <v>28</v>
      </c>
      <c r="B35" s="542" t="s">
        <v>143</v>
      </c>
      <c r="C35" s="555">
        <v>4191</v>
      </c>
      <c r="D35" s="555">
        <v>2787</v>
      </c>
      <c r="E35" s="555">
        <v>1602</v>
      </c>
      <c r="F35" s="555">
        <v>590</v>
      </c>
      <c r="G35" s="555">
        <v>652</v>
      </c>
      <c r="H35" s="555">
        <v>190</v>
      </c>
      <c r="I35" s="555">
        <v>124</v>
      </c>
      <c r="J35" s="555">
        <v>76</v>
      </c>
      <c r="K35" s="555">
        <v>56</v>
      </c>
      <c r="L35" s="555">
        <v>12</v>
      </c>
      <c r="M35" s="555">
        <v>4</v>
      </c>
      <c r="N35" s="550">
        <v>1</v>
      </c>
      <c r="O35" s="550">
        <v>0</v>
      </c>
      <c r="P35" s="551">
        <v>10285</v>
      </c>
      <c r="AE35" s="27"/>
      <c r="AF35" s="27"/>
      <c r="AG35" s="27"/>
      <c r="AH35" s="27"/>
      <c r="AI35" s="27"/>
      <c r="AJ35" s="27"/>
      <c r="AK35" s="27"/>
      <c r="AL35" s="27"/>
      <c r="AM35" s="27"/>
      <c r="AN35" s="27"/>
      <c r="AO35" s="27"/>
      <c r="AP35" s="27"/>
      <c r="AQ35" s="27"/>
      <c r="AR35" s="27"/>
    </row>
    <row r="36" spans="1:44" ht="19.899999999999999" customHeight="1">
      <c r="A36" s="554">
        <v>29</v>
      </c>
      <c r="B36" s="542" t="s">
        <v>144</v>
      </c>
      <c r="C36" s="556">
        <v>879</v>
      </c>
      <c r="D36" s="555">
        <v>681</v>
      </c>
      <c r="E36" s="555">
        <v>409</v>
      </c>
      <c r="F36" s="556">
        <v>138</v>
      </c>
      <c r="G36" s="555">
        <v>118</v>
      </c>
      <c r="H36" s="556">
        <v>48</v>
      </c>
      <c r="I36" s="555">
        <v>36</v>
      </c>
      <c r="J36" s="555">
        <v>25</v>
      </c>
      <c r="K36" s="555">
        <v>14</v>
      </c>
      <c r="L36" s="555">
        <v>4</v>
      </c>
      <c r="M36" s="550">
        <v>0</v>
      </c>
      <c r="N36" s="550">
        <v>0</v>
      </c>
      <c r="O36" s="550">
        <v>0</v>
      </c>
      <c r="P36" s="551">
        <v>2352</v>
      </c>
      <c r="AE36" s="27"/>
      <c r="AF36" s="27"/>
      <c r="AG36" s="27"/>
      <c r="AH36" s="27"/>
      <c r="AI36" s="27"/>
      <c r="AJ36" s="27"/>
      <c r="AK36" s="27"/>
      <c r="AL36" s="27"/>
      <c r="AM36" s="27"/>
      <c r="AN36" s="27"/>
      <c r="AO36" s="27"/>
      <c r="AP36" s="27"/>
      <c r="AQ36" s="27"/>
      <c r="AR36" s="27"/>
    </row>
    <row r="37" spans="1:44" ht="19.899999999999999" customHeight="1">
      <c r="A37" s="554">
        <v>30</v>
      </c>
      <c r="B37" s="542" t="s">
        <v>145</v>
      </c>
      <c r="C37" s="556">
        <v>495</v>
      </c>
      <c r="D37" s="556">
        <v>843</v>
      </c>
      <c r="E37" s="556">
        <v>303</v>
      </c>
      <c r="F37" s="556">
        <v>98</v>
      </c>
      <c r="G37" s="555">
        <v>124</v>
      </c>
      <c r="H37" s="556">
        <v>50</v>
      </c>
      <c r="I37" s="556">
        <v>39</v>
      </c>
      <c r="J37" s="555">
        <v>37</v>
      </c>
      <c r="K37" s="555">
        <v>20</v>
      </c>
      <c r="L37" s="556">
        <v>11</v>
      </c>
      <c r="M37" s="550">
        <v>0</v>
      </c>
      <c r="N37" s="550">
        <v>2</v>
      </c>
      <c r="O37" s="550">
        <v>4</v>
      </c>
      <c r="P37" s="551">
        <v>2026</v>
      </c>
      <c r="AE37" s="27"/>
      <c r="AF37" s="27"/>
      <c r="AG37" s="27"/>
      <c r="AH37" s="27"/>
      <c r="AI37" s="27"/>
      <c r="AJ37" s="27"/>
      <c r="AK37" s="27"/>
      <c r="AL37" s="27"/>
      <c r="AM37" s="27"/>
      <c r="AN37" s="27"/>
      <c r="AO37" s="27"/>
      <c r="AP37" s="27"/>
      <c r="AQ37" s="27"/>
      <c r="AR37" s="27"/>
    </row>
    <row r="38" spans="1:44" ht="19.899999999999999" customHeight="1">
      <c r="A38" s="554">
        <v>31</v>
      </c>
      <c r="B38" s="542" t="s">
        <v>68</v>
      </c>
      <c r="C38" s="555">
        <v>3921</v>
      </c>
      <c r="D38" s="555">
        <v>3291</v>
      </c>
      <c r="E38" s="555">
        <v>1936</v>
      </c>
      <c r="F38" s="555">
        <v>649</v>
      </c>
      <c r="G38" s="555">
        <v>782</v>
      </c>
      <c r="H38" s="555">
        <v>263</v>
      </c>
      <c r="I38" s="555">
        <v>221</v>
      </c>
      <c r="J38" s="555">
        <v>151</v>
      </c>
      <c r="K38" s="555">
        <v>93</v>
      </c>
      <c r="L38" s="555">
        <v>17</v>
      </c>
      <c r="M38" s="555">
        <v>13</v>
      </c>
      <c r="N38" s="555">
        <v>1</v>
      </c>
      <c r="O38" s="555">
        <v>4</v>
      </c>
      <c r="P38" s="551">
        <v>11342</v>
      </c>
      <c r="AE38" s="27"/>
      <c r="AF38" s="27"/>
      <c r="AG38" s="27"/>
      <c r="AH38" s="27"/>
      <c r="AI38" s="27"/>
      <c r="AJ38" s="27"/>
      <c r="AK38" s="27"/>
      <c r="AL38" s="27"/>
      <c r="AM38" s="27"/>
      <c r="AN38" s="27"/>
      <c r="AO38" s="27"/>
      <c r="AP38" s="27"/>
      <c r="AQ38" s="27"/>
      <c r="AR38" s="27"/>
    </row>
    <row r="39" spans="1:44" ht="19.899999999999999" customHeight="1">
      <c r="A39" s="554">
        <v>32</v>
      </c>
      <c r="B39" s="542" t="s">
        <v>93</v>
      </c>
      <c r="C39" s="555">
        <v>3889</v>
      </c>
      <c r="D39" s="555">
        <v>3083</v>
      </c>
      <c r="E39" s="555">
        <v>1638</v>
      </c>
      <c r="F39" s="555">
        <v>576</v>
      </c>
      <c r="G39" s="555">
        <v>691</v>
      </c>
      <c r="H39" s="555">
        <v>201</v>
      </c>
      <c r="I39" s="555">
        <v>153</v>
      </c>
      <c r="J39" s="555">
        <v>105</v>
      </c>
      <c r="K39" s="555">
        <v>48</v>
      </c>
      <c r="L39" s="555">
        <v>16</v>
      </c>
      <c r="M39" s="555">
        <v>5</v>
      </c>
      <c r="N39" s="550">
        <v>3</v>
      </c>
      <c r="O39" s="550">
        <v>0</v>
      </c>
      <c r="P39" s="551">
        <v>10408</v>
      </c>
      <c r="AE39" s="27"/>
      <c r="AF39" s="27"/>
      <c r="AG39" s="27"/>
      <c r="AH39" s="27"/>
      <c r="AI39" s="27"/>
      <c r="AJ39" s="27"/>
      <c r="AK39" s="27"/>
      <c r="AL39" s="27"/>
      <c r="AM39" s="27"/>
      <c r="AN39" s="27"/>
      <c r="AO39" s="27"/>
      <c r="AP39" s="27"/>
      <c r="AQ39" s="27"/>
      <c r="AR39" s="27"/>
    </row>
    <row r="40" spans="1:44" ht="19.899999999999999" customHeight="1">
      <c r="A40" s="554">
        <v>33</v>
      </c>
      <c r="B40" s="542" t="s">
        <v>1</v>
      </c>
      <c r="C40" s="555">
        <v>17021</v>
      </c>
      <c r="D40" s="555">
        <v>12330</v>
      </c>
      <c r="E40" s="555">
        <v>7140</v>
      </c>
      <c r="F40" s="555">
        <v>2735</v>
      </c>
      <c r="G40" s="555">
        <v>2942</v>
      </c>
      <c r="H40" s="555">
        <v>932</v>
      </c>
      <c r="I40" s="555">
        <v>670</v>
      </c>
      <c r="J40" s="555">
        <v>408</v>
      </c>
      <c r="K40" s="555">
        <v>279</v>
      </c>
      <c r="L40" s="555">
        <v>57</v>
      </c>
      <c r="M40" s="555">
        <v>19</v>
      </c>
      <c r="N40" s="555">
        <v>9</v>
      </c>
      <c r="O40" s="555">
        <v>8</v>
      </c>
      <c r="P40" s="551">
        <v>44550</v>
      </c>
      <c r="AE40" s="27"/>
      <c r="AF40" s="27"/>
      <c r="AG40" s="27"/>
      <c r="AH40" s="27"/>
      <c r="AI40" s="27"/>
      <c r="AJ40" s="27"/>
      <c r="AK40" s="27"/>
      <c r="AL40" s="27"/>
      <c r="AM40" s="27"/>
      <c r="AN40" s="27"/>
      <c r="AO40" s="27"/>
      <c r="AP40" s="27"/>
      <c r="AQ40" s="27"/>
      <c r="AR40" s="27"/>
    </row>
    <row r="41" spans="1:44" ht="19.899999999999999" customHeight="1">
      <c r="A41" s="554">
        <v>34</v>
      </c>
      <c r="B41" s="542" t="s">
        <v>2</v>
      </c>
      <c r="C41" s="555">
        <v>210257</v>
      </c>
      <c r="D41" s="555">
        <v>175659</v>
      </c>
      <c r="E41" s="555">
        <v>101302</v>
      </c>
      <c r="F41" s="555">
        <v>41393</v>
      </c>
      <c r="G41" s="555">
        <v>45591</v>
      </c>
      <c r="H41" s="555">
        <v>14586</v>
      </c>
      <c r="I41" s="555">
        <v>10604</v>
      </c>
      <c r="J41" s="555">
        <v>6566</v>
      </c>
      <c r="K41" s="555">
        <v>3571</v>
      </c>
      <c r="L41" s="555">
        <v>998</v>
      </c>
      <c r="M41" s="555">
        <v>295</v>
      </c>
      <c r="N41" s="555">
        <v>119</v>
      </c>
      <c r="O41" s="555">
        <v>192</v>
      </c>
      <c r="P41" s="551">
        <v>611133</v>
      </c>
      <c r="AE41" s="27"/>
      <c r="AF41" s="27"/>
      <c r="AG41" s="27"/>
      <c r="AH41" s="27"/>
      <c r="AI41" s="27"/>
      <c r="AJ41" s="27"/>
      <c r="AK41" s="27"/>
      <c r="AL41" s="27"/>
      <c r="AM41" s="27"/>
      <c r="AN41" s="27"/>
      <c r="AO41" s="27"/>
      <c r="AP41" s="27"/>
      <c r="AQ41" s="27"/>
      <c r="AR41" s="27"/>
    </row>
    <row r="42" spans="1:44" ht="19.899999999999999" customHeight="1">
      <c r="A42" s="554">
        <v>35</v>
      </c>
      <c r="B42" s="542" t="s">
        <v>3</v>
      </c>
      <c r="C42" s="555">
        <v>57375</v>
      </c>
      <c r="D42" s="555">
        <v>41772</v>
      </c>
      <c r="E42" s="555">
        <v>22926</v>
      </c>
      <c r="F42" s="555">
        <v>9268</v>
      </c>
      <c r="G42" s="555">
        <v>9631</v>
      </c>
      <c r="H42" s="555">
        <v>2980</v>
      </c>
      <c r="I42" s="555">
        <v>2307</v>
      </c>
      <c r="J42" s="555">
        <v>1516</v>
      </c>
      <c r="K42" s="555">
        <v>837</v>
      </c>
      <c r="L42" s="555">
        <v>245</v>
      </c>
      <c r="M42" s="555">
        <v>51</v>
      </c>
      <c r="N42" s="555">
        <v>28</v>
      </c>
      <c r="O42" s="555">
        <v>35</v>
      </c>
      <c r="P42" s="551">
        <v>148971</v>
      </c>
      <c r="AE42" s="27"/>
      <c r="AF42" s="27"/>
      <c r="AG42" s="27"/>
      <c r="AH42" s="27"/>
      <c r="AI42" s="27"/>
      <c r="AJ42" s="27"/>
      <c r="AK42" s="27"/>
      <c r="AL42" s="27"/>
      <c r="AM42" s="27"/>
      <c r="AN42" s="27"/>
      <c r="AO42" s="27"/>
      <c r="AP42" s="27"/>
      <c r="AQ42" s="27"/>
      <c r="AR42" s="27"/>
    </row>
    <row r="43" spans="1:44" ht="19.899999999999999" customHeight="1">
      <c r="A43" s="554">
        <v>36</v>
      </c>
      <c r="B43" s="542" t="s">
        <v>4</v>
      </c>
      <c r="C43" s="556">
        <v>1101</v>
      </c>
      <c r="D43" s="555">
        <v>875</v>
      </c>
      <c r="E43" s="555">
        <v>600</v>
      </c>
      <c r="F43" s="555">
        <v>198</v>
      </c>
      <c r="G43" s="555">
        <v>210</v>
      </c>
      <c r="H43" s="555">
        <v>54</v>
      </c>
      <c r="I43" s="555">
        <v>50</v>
      </c>
      <c r="J43" s="555">
        <v>47</v>
      </c>
      <c r="K43" s="555">
        <v>33</v>
      </c>
      <c r="L43" s="556">
        <v>11</v>
      </c>
      <c r="M43" s="556">
        <v>0</v>
      </c>
      <c r="N43" s="550">
        <v>0</v>
      </c>
      <c r="O43" s="550">
        <v>0</v>
      </c>
      <c r="P43" s="551">
        <v>3179</v>
      </c>
      <c r="AE43" s="27"/>
      <c r="AF43" s="27"/>
      <c r="AG43" s="27"/>
      <c r="AH43" s="27"/>
      <c r="AI43" s="27"/>
      <c r="AJ43" s="27"/>
      <c r="AK43" s="27"/>
      <c r="AL43" s="27"/>
      <c r="AM43" s="27"/>
      <c r="AN43" s="27"/>
      <c r="AO43" s="27"/>
      <c r="AP43" s="27"/>
      <c r="AQ43" s="27"/>
      <c r="AR43" s="27"/>
    </row>
    <row r="44" spans="1:44" ht="19.899999999999999" customHeight="1">
      <c r="A44" s="554">
        <v>37</v>
      </c>
      <c r="B44" s="542" t="s">
        <v>5</v>
      </c>
      <c r="C44" s="555">
        <v>3364</v>
      </c>
      <c r="D44" s="555">
        <v>2260</v>
      </c>
      <c r="E44" s="555">
        <v>1283</v>
      </c>
      <c r="F44" s="555">
        <v>452</v>
      </c>
      <c r="G44" s="555">
        <v>497</v>
      </c>
      <c r="H44" s="555">
        <v>132</v>
      </c>
      <c r="I44" s="555">
        <v>146</v>
      </c>
      <c r="J44" s="555">
        <v>90</v>
      </c>
      <c r="K44" s="555">
        <v>69</v>
      </c>
      <c r="L44" s="555">
        <v>13</v>
      </c>
      <c r="M44" s="556">
        <v>2</v>
      </c>
      <c r="N44" s="550">
        <v>1</v>
      </c>
      <c r="O44" s="550">
        <v>0</v>
      </c>
      <c r="P44" s="551">
        <v>8309</v>
      </c>
      <c r="AE44" s="27"/>
      <c r="AF44" s="27"/>
      <c r="AG44" s="27"/>
      <c r="AH44" s="27"/>
      <c r="AI44" s="27"/>
      <c r="AJ44" s="27"/>
      <c r="AK44" s="27"/>
      <c r="AL44" s="27"/>
      <c r="AM44" s="27"/>
      <c r="AN44" s="27"/>
      <c r="AO44" s="27"/>
      <c r="AP44" s="27"/>
      <c r="AQ44" s="27"/>
      <c r="AR44" s="27"/>
    </row>
    <row r="45" spans="1:44" ht="19.899999999999999" customHeight="1">
      <c r="A45" s="554">
        <v>38</v>
      </c>
      <c r="B45" s="542" t="s">
        <v>6</v>
      </c>
      <c r="C45" s="555">
        <v>15962</v>
      </c>
      <c r="D45" s="555">
        <v>9279</v>
      </c>
      <c r="E45" s="555">
        <v>5452</v>
      </c>
      <c r="F45" s="555">
        <v>1995</v>
      </c>
      <c r="G45" s="555">
        <v>2320</v>
      </c>
      <c r="H45" s="555">
        <v>753</v>
      </c>
      <c r="I45" s="555">
        <v>604</v>
      </c>
      <c r="J45" s="555">
        <v>342</v>
      </c>
      <c r="K45" s="555">
        <v>184</v>
      </c>
      <c r="L45" s="555">
        <v>64</v>
      </c>
      <c r="M45" s="555">
        <v>16</v>
      </c>
      <c r="N45" s="555">
        <v>11</v>
      </c>
      <c r="O45" s="555">
        <v>11</v>
      </c>
      <c r="P45" s="551">
        <v>36993</v>
      </c>
      <c r="AE45" s="27"/>
      <c r="AF45" s="27"/>
      <c r="AG45" s="27"/>
      <c r="AH45" s="27"/>
      <c r="AI45" s="27"/>
      <c r="AJ45" s="27"/>
      <c r="AK45" s="27"/>
      <c r="AL45" s="27"/>
      <c r="AM45" s="27"/>
      <c r="AN45" s="27"/>
      <c r="AO45" s="27"/>
      <c r="AP45" s="27"/>
      <c r="AQ45" s="27"/>
      <c r="AR45" s="27"/>
    </row>
    <row r="46" spans="1:44" ht="19.899999999999999" customHeight="1">
      <c r="A46" s="554">
        <v>39</v>
      </c>
      <c r="B46" s="542" t="s">
        <v>7</v>
      </c>
      <c r="C46" s="555">
        <v>3590</v>
      </c>
      <c r="D46" s="555">
        <v>2538</v>
      </c>
      <c r="E46" s="555">
        <v>1411</v>
      </c>
      <c r="F46" s="555">
        <v>519</v>
      </c>
      <c r="G46" s="555">
        <v>598</v>
      </c>
      <c r="H46" s="555">
        <v>184</v>
      </c>
      <c r="I46" s="555">
        <v>138</v>
      </c>
      <c r="J46" s="555">
        <v>108</v>
      </c>
      <c r="K46" s="555">
        <v>74</v>
      </c>
      <c r="L46" s="555">
        <v>30</v>
      </c>
      <c r="M46" s="555">
        <v>3</v>
      </c>
      <c r="N46" s="556">
        <v>6</v>
      </c>
      <c r="O46" s="555">
        <v>4</v>
      </c>
      <c r="P46" s="551">
        <v>9203</v>
      </c>
      <c r="AE46" s="27"/>
      <c r="AF46" s="27"/>
      <c r="AG46" s="27"/>
      <c r="AH46" s="27"/>
      <c r="AI46" s="27"/>
      <c r="AJ46" s="27"/>
      <c r="AK46" s="27"/>
      <c r="AL46" s="27"/>
      <c r="AM46" s="27"/>
      <c r="AN46" s="27"/>
      <c r="AO46" s="27"/>
      <c r="AP46" s="27"/>
      <c r="AQ46" s="27"/>
      <c r="AR46" s="27"/>
    </row>
    <row r="47" spans="1:44" ht="19.899999999999999" customHeight="1">
      <c r="A47" s="554">
        <v>40</v>
      </c>
      <c r="B47" s="542" t="s">
        <v>8</v>
      </c>
      <c r="C47" s="555">
        <v>1584</v>
      </c>
      <c r="D47" s="555">
        <v>1140</v>
      </c>
      <c r="E47" s="555">
        <v>675</v>
      </c>
      <c r="F47" s="555">
        <v>233</v>
      </c>
      <c r="G47" s="555">
        <v>249</v>
      </c>
      <c r="H47" s="555">
        <v>72</v>
      </c>
      <c r="I47" s="555">
        <v>64</v>
      </c>
      <c r="J47" s="555">
        <v>28</v>
      </c>
      <c r="K47" s="555">
        <v>19</v>
      </c>
      <c r="L47" s="555">
        <v>3</v>
      </c>
      <c r="M47" s="550">
        <v>3</v>
      </c>
      <c r="N47" s="550">
        <v>1</v>
      </c>
      <c r="O47" s="555">
        <v>2</v>
      </c>
      <c r="P47" s="551">
        <v>4073</v>
      </c>
      <c r="AE47" s="27"/>
      <c r="AF47" s="27"/>
      <c r="AG47" s="27"/>
      <c r="AH47" s="27"/>
      <c r="AI47" s="27"/>
      <c r="AJ47" s="27"/>
      <c r="AK47" s="27"/>
      <c r="AL47" s="27"/>
      <c r="AM47" s="27"/>
      <c r="AN47" s="27"/>
      <c r="AO47" s="27"/>
      <c r="AP47" s="27"/>
      <c r="AQ47" s="27"/>
      <c r="AR47" s="27"/>
    </row>
    <row r="48" spans="1:44" ht="19.899999999999999" customHeight="1">
      <c r="A48" s="554">
        <v>41</v>
      </c>
      <c r="B48" s="542" t="s">
        <v>44</v>
      </c>
      <c r="C48" s="555">
        <v>17897</v>
      </c>
      <c r="D48" s="555">
        <v>15010</v>
      </c>
      <c r="E48" s="555">
        <v>9255</v>
      </c>
      <c r="F48" s="555">
        <v>3957</v>
      </c>
      <c r="G48" s="555">
        <v>4543</v>
      </c>
      <c r="H48" s="555">
        <v>1578</v>
      </c>
      <c r="I48" s="555">
        <v>1380</v>
      </c>
      <c r="J48" s="555">
        <v>970</v>
      </c>
      <c r="K48" s="555">
        <v>624</v>
      </c>
      <c r="L48" s="555">
        <v>186</v>
      </c>
      <c r="M48" s="555">
        <v>62</v>
      </c>
      <c r="N48" s="555">
        <v>32</v>
      </c>
      <c r="O48" s="555">
        <v>34</v>
      </c>
      <c r="P48" s="551">
        <v>55528</v>
      </c>
      <c r="AE48" s="27"/>
      <c r="AF48" s="27"/>
      <c r="AG48" s="27"/>
      <c r="AH48" s="27"/>
      <c r="AI48" s="27"/>
      <c r="AJ48" s="27"/>
      <c r="AK48" s="27"/>
      <c r="AL48" s="27"/>
      <c r="AM48" s="27"/>
      <c r="AN48" s="27"/>
      <c r="AO48" s="27"/>
      <c r="AP48" s="27"/>
      <c r="AQ48" s="27"/>
      <c r="AR48" s="27"/>
    </row>
    <row r="49" spans="1:44" ht="19.899999999999999" customHeight="1">
      <c r="A49" s="554">
        <v>42</v>
      </c>
      <c r="B49" s="542" t="s">
        <v>146</v>
      </c>
      <c r="C49" s="555">
        <v>20069</v>
      </c>
      <c r="D49" s="555">
        <v>15031</v>
      </c>
      <c r="E49" s="555">
        <v>8039</v>
      </c>
      <c r="F49" s="555">
        <v>3112</v>
      </c>
      <c r="G49" s="555">
        <v>3525</v>
      </c>
      <c r="H49" s="555">
        <v>1069</v>
      </c>
      <c r="I49" s="555">
        <v>890</v>
      </c>
      <c r="J49" s="555">
        <v>527</v>
      </c>
      <c r="K49" s="555">
        <v>294</v>
      </c>
      <c r="L49" s="555">
        <v>75</v>
      </c>
      <c r="M49" s="555">
        <v>14</v>
      </c>
      <c r="N49" s="555">
        <v>10</v>
      </c>
      <c r="O49" s="550">
        <v>11</v>
      </c>
      <c r="P49" s="551">
        <v>52666</v>
      </c>
      <c r="AE49" s="27"/>
      <c r="AF49" s="27"/>
      <c r="AG49" s="27"/>
      <c r="AH49" s="27"/>
      <c r="AI49" s="27"/>
      <c r="AJ49" s="27"/>
      <c r="AK49" s="27"/>
      <c r="AL49" s="27"/>
      <c r="AM49" s="27"/>
      <c r="AN49" s="27"/>
      <c r="AO49" s="27"/>
      <c r="AP49" s="27"/>
      <c r="AQ49" s="27"/>
      <c r="AR49" s="27"/>
    </row>
    <row r="50" spans="1:44" ht="19.899999999999999" customHeight="1">
      <c r="A50" s="554">
        <v>43</v>
      </c>
      <c r="B50" s="542" t="s">
        <v>39</v>
      </c>
      <c r="C50" s="555">
        <v>4635</v>
      </c>
      <c r="D50" s="555">
        <v>3107</v>
      </c>
      <c r="E50" s="555">
        <v>1751</v>
      </c>
      <c r="F50" s="555">
        <v>653</v>
      </c>
      <c r="G50" s="555">
        <v>710</v>
      </c>
      <c r="H50" s="555">
        <v>256</v>
      </c>
      <c r="I50" s="555">
        <v>171</v>
      </c>
      <c r="J50" s="555">
        <v>137</v>
      </c>
      <c r="K50" s="555">
        <v>102</v>
      </c>
      <c r="L50" s="555">
        <v>22</v>
      </c>
      <c r="M50" s="555">
        <v>7</v>
      </c>
      <c r="N50" s="556">
        <v>6</v>
      </c>
      <c r="O50" s="555">
        <v>8</v>
      </c>
      <c r="P50" s="551">
        <v>11565</v>
      </c>
      <c r="AE50" s="27"/>
      <c r="AF50" s="27"/>
      <c r="AG50" s="27"/>
      <c r="AH50" s="27"/>
      <c r="AI50" s="27"/>
      <c r="AJ50" s="27"/>
      <c r="AK50" s="27"/>
      <c r="AL50" s="27"/>
      <c r="AM50" s="27"/>
      <c r="AN50" s="27"/>
      <c r="AO50" s="27"/>
      <c r="AP50" s="27"/>
      <c r="AQ50" s="27"/>
      <c r="AR50" s="27"/>
    </row>
    <row r="51" spans="1:44" ht="19.899999999999999" customHeight="1">
      <c r="A51" s="554">
        <v>44</v>
      </c>
      <c r="B51" s="542" t="s">
        <v>40</v>
      </c>
      <c r="C51" s="555">
        <v>1832</v>
      </c>
      <c r="D51" s="555">
        <v>1368</v>
      </c>
      <c r="E51" s="555">
        <v>884</v>
      </c>
      <c r="F51" s="555">
        <v>364</v>
      </c>
      <c r="G51" s="555">
        <v>407</v>
      </c>
      <c r="H51" s="555">
        <v>144</v>
      </c>
      <c r="I51" s="555">
        <v>136</v>
      </c>
      <c r="J51" s="555">
        <v>104</v>
      </c>
      <c r="K51" s="555">
        <v>73</v>
      </c>
      <c r="L51" s="555">
        <v>30</v>
      </c>
      <c r="M51" s="555">
        <v>9</v>
      </c>
      <c r="N51" s="555">
        <v>4</v>
      </c>
      <c r="O51" s="555">
        <v>6</v>
      </c>
      <c r="P51" s="551">
        <v>5361</v>
      </c>
      <c r="AE51" s="27"/>
      <c r="AF51" s="27"/>
      <c r="AG51" s="27"/>
      <c r="AH51" s="27"/>
      <c r="AI51" s="27"/>
      <c r="AJ51" s="27"/>
      <c r="AK51" s="27"/>
      <c r="AL51" s="27"/>
      <c r="AM51" s="27"/>
      <c r="AN51" s="27"/>
      <c r="AO51" s="27"/>
      <c r="AP51" s="27"/>
      <c r="AQ51" s="27"/>
      <c r="AR51" s="27"/>
    </row>
    <row r="52" spans="1:44" ht="19.899999999999999" customHeight="1">
      <c r="A52" s="554">
        <v>45</v>
      </c>
      <c r="B52" s="542" t="s">
        <v>41</v>
      </c>
      <c r="C52" s="555">
        <v>12305</v>
      </c>
      <c r="D52" s="555">
        <v>8930</v>
      </c>
      <c r="E52" s="555">
        <v>4920</v>
      </c>
      <c r="F52" s="555">
        <v>1794</v>
      </c>
      <c r="G52" s="555">
        <v>1905</v>
      </c>
      <c r="H52" s="555">
        <v>602</v>
      </c>
      <c r="I52" s="555">
        <v>471</v>
      </c>
      <c r="J52" s="555">
        <v>357</v>
      </c>
      <c r="K52" s="555">
        <v>267</v>
      </c>
      <c r="L52" s="555">
        <v>93</v>
      </c>
      <c r="M52" s="555">
        <v>24</v>
      </c>
      <c r="N52" s="555">
        <v>10</v>
      </c>
      <c r="O52" s="555">
        <v>16</v>
      </c>
      <c r="P52" s="551">
        <v>31694</v>
      </c>
      <c r="AE52" s="27"/>
      <c r="AF52" s="27"/>
      <c r="AG52" s="27"/>
      <c r="AH52" s="27"/>
      <c r="AI52" s="27"/>
      <c r="AJ52" s="27"/>
      <c r="AK52" s="27"/>
      <c r="AL52" s="27"/>
      <c r="AM52" s="27"/>
      <c r="AN52" s="27"/>
      <c r="AO52" s="27"/>
      <c r="AP52" s="27"/>
      <c r="AQ52" s="27"/>
      <c r="AR52" s="27"/>
    </row>
    <row r="53" spans="1:44" ht="19.899999999999999" customHeight="1">
      <c r="A53" s="554">
        <v>46</v>
      </c>
      <c r="B53" s="542" t="s">
        <v>206</v>
      </c>
      <c r="C53" s="555">
        <v>3199</v>
      </c>
      <c r="D53" s="555">
        <v>2145</v>
      </c>
      <c r="E53" s="555">
        <v>1266</v>
      </c>
      <c r="F53" s="555">
        <v>425</v>
      </c>
      <c r="G53" s="555">
        <v>505</v>
      </c>
      <c r="H53" s="555">
        <v>154</v>
      </c>
      <c r="I53" s="555">
        <v>156</v>
      </c>
      <c r="J53" s="555">
        <v>109</v>
      </c>
      <c r="K53" s="555">
        <v>97</v>
      </c>
      <c r="L53" s="555">
        <v>40</v>
      </c>
      <c r="M53" s="555">
        <v>4</v>
      </c>
      <c r="N53" s="555">
        <v>2</v>
      </c>
      <c r="O53" s="555">
        <v>6</v>
      </c>
      <c r="P53" s="551">
        <v>8108</v>
      </c>
      <c r="AE53" s="27"/>
      <c r="AF53" s="27"/>
      <c r="AG53" s="27"/>
      <c r="AH53" s="27"/>
      <c r="AI53" s="27"/>
      <c r="AJ53" s="27"/>
      <c r="AK53" s="27"/>
      <c r="AL53" s="27"/>
      <c r="AM53" s="27"/>
      <c r="AN53" s="27"/>
      <c r="AO53" s="27"/>
      <c r="AP53" s="27"/>
      <c r="AQ53" s="27"/>
      <c r="AR53" s="27"/>
    </row>
    <row r="54" spans="1:44" ht="19.899999999999999" customHeight="1">
      <c r="A54" s="554">
        <v>47</v>
      </c>
      <c r="B54" s="542" t="s">
        <v>42</v>
      </c>
      <c r="C54" s="555">
        <v>2046</v>
      </c>
      <c r="D54" s="555">
        <v>2723</v>
      </c>
      <c r="E54" s="555">
        <v>1562</v>
      </c>
      <c r="F54" s="555">
        <v>669</v>
      </c>
      <c r="G54" s="555">
        <v>1009</v>
      </c>
      <c r="H54" s="555">
        <v>448</v>
      </c>
      <c r="I54" s="555">
        <v>381</v>
      </c>
      <c r="J54" s="555">
        <v>194</v>
      </c>
      <c r="K54" s="555">
        <v>128</v>
      </c>
      <c r="L54" s="555">
        <v>30</v>
      </c>
      <c r="M54" s="556">
        <v>7</v>
      </c>
      <c r="N54" s="556">
        <v>3</v>
      </c>
      <c r="O54" s="555">
        <v>2</v>
      </c>
      <c r="P54" s="551">
        <v>9202</v>
      </c>
      <c r="AE54" s="27"/>
      <c r="AF54" s="27"/>
      <c r="AG54" s="27"/>
      <c r="AH54" s="27"/>
      <c r="AI54" s="27"/>
      <c r="AJ54" s="27"/>
      <c r="AK54" s="27"/>
      <c r="AL54" s="27"/>
      <c r="AM54" s="27"/>
      <c r="AN54" s="27"/>
      <c r="AO54" s="27"/>
      <c r="AP54" s="27"/>
      <c r="AQ54" s="27"/>
      <c r="AR54" s="27"/>
    </row>
    <row r="55" spans="1:44" ht="19.899999999999999" customHeight="1">
      <c r="A55" s="554">
        <v>48</v>
      </c>
      <c r="B55" s="542" t="s">
        <v>95</v>
      </c>
      <c r="C55" s="555">
        <v>17953</v>
      </c>
      <c r="D55" s="555">
        <v>13022</v>
      </c>
      <c r="E55" s="555">
        <v>6971</v>
      </c>
      <c r="F55" s="555">
        <v>2604</v>
      </c>
      <c r="G55" s="555">
        <v>2773</v>
      </c>
      <c r="H55" s="555">
        <v>755</v>
      </c>
      <c r="I55" s="555">
        <v>515</v>
      </c>
      <c r="J55" s="555">
        <v>354</v>
      </c>
      <c r="K55" s="555">
        <v>180</v>
      </c>
      <c r="L55" s="555">
        <v>44</v>
      </c>
      <c r="M55" s="555">
        <v>8</v>
      </c>
      <c r="N55" s="556">
        <v>9</v>
      </c>
      <c r="O55" s="555">
        <v>6</v>
      </c>
      <c r="P55" s="551">
        <v>45194</v>
      </c>
      <c r="AE55" s="27"/>
      <c r="AF55" s="27"/>
      <c r="AG55" s="27"/>
      <c r="AH55" s="27"/>
      <c r="AI55" s="27"/>
      <c r="AJ55" s="27"/>
      <c r="AK55" s="27"/>
      <c r="AL55" s="27"/>
      <c r="AM55" s="27"/>
      <c r="AN55" s="27"/>
      <c r="AO55" s="27"/>
      <c r="AP55" s="27"/>
      <c r="AQ55" s="27"/>
      <c r="AR55" s="27"/>
    </row>
    <row r="56" spans="1:44" ht="19.899999999999999" customHeight="1">
      <c r="A56" s="554">
        <v>49</v>
      </c>
      <c r="B56" s="542" t="s">
        <v>96</v>
      </c>
      <c r="C56" s="556">
        <v>935</v>
      </c>
      <c r="D56" s="555">
        <v>846</v>
      </c>
      <c r="E56" s="555">
        <v>529</v>
      </c>
      <c r="F56" s="556">
        <v>169</v>
      </c>
      <c r="G56" s="555">
        <v>200</v>
      </c>
      <c r="H56" s="555">
        <v>81</v>
      </c>
      <c r="I56" s="555">
        <v>66</v>
      </c>
      <c r="J56" s="555">
        <v>58</v>
      </c>
      <c r="K56" s="555">
        <v>28</v>
      </c>
      <c r="L56" s="555">
        <v>15</v>
      </c>
      <c r="M56" s="550">
        <v>4</v>
      </c>
      <c r="N56" s="550">
        <v>0</v>
      </c>
      <c r="O56" s="550">
        <v>1</v>
      </c>
      <c r="P56" s="551">
        <v>2932</v>
      </c>
      <c r="AE56" s="27"/>
      <c r="AF56" s="27"/>
      <c r="AG56" s="27"/>
      <c r="AH56" s="27"/>
      <c r="AI56" s="27"/>
      <c r="AJ56" s="27"/>
      <c r="AK56" s="27"/>
      <c r="AL56" s="27"/>
      <c r="AM56" s="27"/>
      <c r="AN56" s="27"/>
      <c r="AO56" s="27"/>
      <c r="AP56" s="27"/>
      <c r="AQ56" s="27"/>
      <c r="AR56" s="27"/>
    </row>
    <row r="57" spans="1:44" ht="19.899999999999999" customHeight="1">
      <c r="A57" s="554">
        <v>50</v>
      </c>
      <c r="B57" s="542" t="s">
        <v>97</v>
      </c>
      <c r="C57" s="555">
        <v>3027</v>
      </c>
      <c r="D57" s="555">
        <v>2339</v>
      </c>
      <c r="E57" s="555">
        <v>1299</v>
      </c>
      <c r="F57" s="555">
        <v>547</v>
      </c>
      <c r="G57" s="555">
        <v>565</v>
      </c>
      <c r="H57" s="555">
        <v>161</v>
      </c>
      <c r="I57" s="555">
        <v>138</v>
      </c>
      <c r="J57" s="555">
        <v>87</v>
      </c>
      <c r="K57" s="555">
        <v>37</v>
      </c>
      <c r="L57" s="555">
        <v>11</v>
      </c>
      <c r="M57" s="550">
        <v>1</v>
      </c>
      <c r="N57" s="550">
        <v>0</v>
      </c>
      <c r="O57" s="550">
        <v>0</v>
      </c>
      <c r="P57" s="551">
        <v>8212</v>
      </c>
      <c r="AE57" s="27"/>
      <c r="AF57" s="27"/>
      <c r="AG57" s="27"/>
      <c r="AH57" s="27"/>
      <c r="AI57" s="27"/>
      <c r="AJ57" s="27"/>
      <c r="AK57" s="27"/>
      <c r="AL57" s="27"/>
      <c r="AM57" s="27"/>
      <c r="AN57" s="27"/>
      <c r="AO57" s="27"/>
      <c r="AP57" s="27"/>
      <c r="AQ57" s="27"/>
      <c r="AR57" s="27"/>
    </row>
    <row r="58" spans="1:44" ht="19.899999999999999" customHeight="1">
      <c r="A58" s="554">
        <v>51</v>
      </c>
      <c r="B58" s="542" t="s">
        <v>98</v>
      </c>
      <c r="C58" s="555">
        <v>2828</v>
      </c>
      <c r="D58" s="555">
        <v>1881</v>
      </c>
      <c r="E58" s="555">
        <v>1007</v>
      </c>
      <c r="F58" s="555">
        <v>367</v>
      </c>
      <c r="G58" s="555">
        <v>423</v>
      </c>
      <c r="H58" s="555">
        <v>134</v>
      </c>
      <c r="I58" s="555">
        <v>94</v>
      </c>
      <c r="J58" s="555">
        <v>70</v>
      </c>
      <c r="K58" s="555">
        <v>49</v>
      </c>
      <c r="L58" s="555">
        <v>10</v>
      </c>
      <c r="M58" s="556">
        <v>0</v>
      </c>
      <c r="N58" s="550">
        <v>0</v>
      </c>
      <c r="O58" s="550">
        <v>0</v>
      </c>
      <c r="P58" s="551">
        <v>6863</v>
      </c>
      <c r="AE58" s="27"/>
      <c r="AF58" s="27"/>
      <c r="AG58" s="27"/>
      <c r="AH58" s="27"/>
      <c r="AI58" s="27"/>
      <c r="AJ58" s="27"/>
      <c r="AK58" s="27"/>
      <c r="AL58" s="27"/>
      <c r="AM58" s="27"/>
      <c r="AN58" s="27"/>
      <c r="AO58" s="27"/>
      <c r="AP58" s="27"/>
      <c r="AQ58" s="27"/>
      <c r="AR58" s="27"/>
    </row>
    <row r="59" spans="1:44" ht="19.899999999999999" customHeight="1">
      <c r="A59" s="554">
        <v>52</v>
      </c>
      <c r="B59" s="542" t="s">
        <v>99</v>
      </c>
      <c r="C59" s="555">
        <v>6190</v>
      </c>
      <c r="D59" s="555">
        <v>4210</v>
      </c>
      <c r="E59" s="555">
        <v>2428</v>
      </c>
      <c r="F59" s="555">
        <v>883</v>
      </c>
      <c r="G59" s="555">
        <v>970</v>
      </c>
      <c r="H59" s="555">
        <v>295</v>
      </c>
      <c r="I59" s="555">
        <v>179</v>
      </c>
      <c r="J59" s="555">
        <v>131</v>
      </c>
      <c r="K59" s="555">
        <v>74</v>
      </c>
      <c r="L59" s="555">
        <v>34</v>
      </c>
      <c r="M59" s="555">
        <v>10</v>
      </c>
      <c r="N59" s="555">
        <v>0</v>
      </c>
      <c r="O59" s="550">
        <v>1</v>
      </c>
      <c r="P59" s="551">
        <v>15405</v>
      </c>
      <c r="AE59" s="27"/>
      <c r="AF59" s="27"/>
      <c r="AG59" s="27"/>
      <c r="AH59" s="27"/>
      <c r="AI59" s="27"/>
      <c r="AJ59" s="27"/>
      <c r="AK59" s="27"/>
      <c r="AL59" s="27"/>
      <c r="AM59" s="27"/>
      <c r="AN59" s="27"/>
      <c r="AO59" s="27"/>
      <c r="AP59" s="27"/>
      <c r="AQ59" s="27"/>
      <c r="AR59" s="27"/>
    </row>
    <row r="60" spans="1:44" ht="19.899999999999999" customHeight="1">
      <c r="A60" s="554">
        <v>53</v>
      </c>
      <c r="B60" s="542" t="s">
        <v>100</v>
      </c>
      <c r="C60" s="555">
        <v>3191</v>
      </c>
      <c r="D60" s="555">
        <v>2325</v>
      </c>
      <c r="E60" s="555">
        <v>1375</v>
      </c>
      <c r="F60" s="555">
        <v>513</v>
      </c>
      <c r="G60" s="555">
        <v>570</v>
      </c>
      <c r="H60" s="555">
        <v>169</v>
      </c>
      <c r="I60" s="555">
        <v>132</v>
      </c>
      <c r="J60" s="555">
        <v>72</v>
      </c>
      <c r="K60" s="555">
        <v>35</v>
      </c>
      <c r="L60" s="555">
        <v>13</v>
      </c>
      <c r="M60" s="555">
        <v>1</v>
      </c>
      <c r="N60" s="550">
        <v>0</v>
      </c>
      <c r="O60" s="550">
        <v>0</v>
      </c>
      <c r="P60" s="551">
        <v>8396</v>
      </c>
      <c r="AE60" s="27"/>
      <c r="AF60" s="27"/>
      <c r="AG60" s="27"/>
      <c r="AH60" s="27"/>
      <c r="AI60" s="27"/>
      <c r="AJ60" s="27"/>
      <c r="AK60" s="27"/>
      <c r="AL60" s="27"/>
      <c r="AM60" s="27"/>
      <c r="AN60" s="27"/>
      <c r="AO60" s="27"/>
      <c r="AP60" s="27"/>
      <c r="AQ60" s="27"/>
      <c r="AR60" s="27"/>
    </row>
    <row r="61" spans="1:44" ht="19.899999999999999" customHeight="1">
      <c r="A61" s="554">
        <v>54</v>
      </c>
      <c r="B61" s="542" t="s">
        <v>158</v>
      </c>
      <c r="C61" s="555">
        <v>10295</v>
      </c>
      <c r="D61" s="555">
        <v>7693</v>
      </c>
      <c r="E61" s="555">
        <v>4534</v>
      </c>
      <c r="F61" s="555">
        <v>1732</v>
      </c>
      <c r="G61" s="555">
        <v>1842</v>
      </c>
      <c r="H61" s="555">
        <v>540</v>
      </c>
      <c r="I61" s="555">
        <v>483</v>
      </c>
      <c r="J61" s="555">
        <v>299</v>
      </c>
      <c r="K61" s="555">
        <v>155</v>
      </c>
      <c r="L61" s="555">
        <v>54</v>
      </c>
      <c r="M61" s="555">
        <v>21</v>
      </c>
      <c r="N61" s="555">
        <v>7</v>
      </c>
      <c r="O61" s="555">
        <v>11</v>
      </c>
      <c r="P61" s="551">
        <v>27666</v>
      </c>
      <c r="AE61" s="27"/>
      <c r="AF61" s="27"/>
      <c r="AG61" s="27"/>
      <c r="AH61" s="27"/>
      <c r="AI61" s="27"/>
      <c r="AJ61" s="27"/>
      <c r="AK61" s="27"/>
      <c r="AL61" s="27"/>
      <c r="AM61" s="27"/>
      <c r="AN61" s="27"/>
      <c r="AO61" s="27"/>
      <c r="AP61" s="27"/>
      <c r="AQ61" s="27"/>
      <c r="AR61" s="27"/>
    </row>
    <row r="62" spans="1:44" ht="19.899999999999999" customHeight="1">
      <c r="A62" s="554">
        <v>55</v>
      </c>
      <c r="B62" s="542" t="s">
        <v>159</v>
      </c>
      <c r="C62" s="555">
        <v>11222</v>
      </c>
      <c r="D62" s="555">
        <v>8495</v>
      </c>
      <c r="E62" s="555">
        <v>5376</v>
      </c>
      <c r="F62" s="555">
        <v>1944</v>
      </c>
      <c r="G62" s="555">
        <v>2085</v>
      </c>
      <c r="H62" s="555">
        <v>621</v>
      </c>
      <c r="I62" s="555">
        <v>430</v>
      </c>
      <c r="J62" s="555">
        <v>278</v>
      </c>
      <c r="K62" s="555">
        <v>150</v>
      </c>
      <c r="L62" s="555">
        <v>46</v>
      </c>
      <c r="M62" s="555">
        <v>13</v>
      </c>
      <c r="N62" s="555">
        <v>6</v>
      </c>
      <c r="O62" s="555">
        <v>6</v>
      </c>
      <c r="P62" s="551">
        <v>30672</v>
      </c>
      <c r="AE62" s="27"/>
      <c r="AF62" s="27"/>
      <c r="AG62" s="27"/>
      <c r="AH62" s="27"/>
      <c r="AI62" s="27"/>
      <c r="AJ62" s="27"/>
      <c r="AK62" s="27"/>
      <c r="AL62" s="27"/>
      <c r="AM62" s="27"/>
      <c r="AN62" s="27"/>
      <c r="AO62" s="27"/>
      <c r="AP62" s="27"/>
      <c r="AQ62" s="27"/>
      <c r="AR62" s="27"/>
    </row>
    <row r="63" spans="1:44" ht="19.899999999999999" customHeight="1">
      <c r="A63" s="554">
        <v>56</v>
      </c>
      <c r="B63" s="542" t="s">
        <v>116</v>
      </c>
      <c r="C63" s="556">
        <v>834</v>
      </c>
      <c r="D63" s="555">
        <v>772</v>
      </c>
      <c r="E63" s="555">
        <v>502</v>
      </c>
      <c r="F63" s="556">
        <v>203</v>
      </c>
      <c r="G63" s="555">
        <v>208</v>
      </c>
      <c r="H63" s="555">
        <v>89</v>
      </c>
      <c r="I63" s="555">
        <v>60</v>
      </c>
      <c r="J63" s="555">
        <v>56</v>
      </c>
      <c r="K63" s="555">
        <v>33</v>
      </c>
      <c r="L63" s="555">
        <v>10</v>
      </c>
      <c r="M63" s="550">
        <v>4</v>
      </c>
      <c r="N63" s="556">
        <v>1</v>
      </c>
      <c r="O63" s="550">
        <v>2</v>
      </c>
      <c r="P63" s="551">
        <v>2774</v>
      </c>
      <c r="AE63" s="27"/>
      <c r="AF63" s="27"/>
      <c r="AG63" s="27"/>
      <c r="AH63" s="27"/>
      <c r="AI63" s="27"/>
      <c r="AJ63" s="27"/>
      <c r="AK63" s="27"/>
      <c r="AL63" s="27"/>
      <c r="AM63" s="27"/>
      <c r="AN63" s="27"/>
      <c r="AO63" s="27"/>
      <c r="AP63" s="27"/>
      <c r="AQ63" s="27"/>
      <c r="AR63" s="27"/>
    </row>
    <row r="64" spans="1:44" ht="19.899999999999999" customHeight="1">
      <c r="A64" s="554">
        <v>57</v>
      </c>
      <c r="B64" s="542" t="s">
        <v>12</v>
      </c>
      <c r="C64" s="555">
        <v>1759</v>
      </c>
      <c r="D64" s="555">
        <v>1392</v>
      </c>
      <c r="E64" s="555">
        <v>814</v>
      </c>
      <c r="F64" s="555">
        <v>301</v>
      </c>
      <c r="G64" s="555">
        <v>256</v>
      </c>
      <c r="H64" s="555">
        <v>63</v>
      </c>
      <c r="I64" s="555">
        <v>73</v>
      </c>
      <c r="J64" s="555">
        <v>73</v>
      </c>
      <c r="K64" s="555">
        <v>33</v>
      </c>
      <c r="L64" s="555">
        <v>6</v>
      </c>
      <c r="M64" s="550">
        <v>0</v>
      </c>
      <c r="N64" s="550">
        <v>0</v>
      </c>
      <c r="O64" s="550">
        <v>0</v>
      </c>
      <c r="P64" s="551">
        <v>4770</v>
      </c>
      <c r="AE64" s="27"/>
      <c r="AF64" s="27"/>
      <c r="AG64" s="27"/>
      <c r="AH64" s="27"/>
      <c r="AI64" s="27"/>
      <c r="AJ64" s="27"/>
      <c r="AK64" s="27"/>
      <c r="AL64" s="27"/>
      <c r="AM64" s="27"/>
      <c r="AN64" s="27"/>
      <c r="AO64" s="27"/>
      <c r="AP64" s="27"/>
      <c r="AQ64" s="27"/>
      <c r="AR64" s="27"/>
    </row>
    <row r="65" spans="1:44" ht="19.899999999999999" customHeight="1">
      <c r="A65" s="554">
        <v>58</v>
      </c>
      <c r="B65" s="542" t="s">
        <v>13</v>
      </c>
      <c r="C65" s="555">
        <v>3981</v>
      </c>
      <c r="D65" s="555">
        <v>3186</v>
      </c>
      <c r="E65" s="555">
        <v>1740</v>
      </c>
      <c r="F65" s="555">
        <v>628</v>
      </c>
      <c r="G65" s="555">
        <v>801</v>
      </c>
      <c r="H65" s="555">
        <v>244</v>
      </c>
      <c r="I65" s="555">
        <v>174</v>
      </c>
      <c r="J65" s="555">
        <v>118</v>
      </c>
      <c r="K65" s="555">
        <v>49</v>
      </c>
      <c r="L65" s="555">
        <v>21</v>
      </c>
      <c r="M65" s="555">
        <v>10</v>
      </c>
      <c r="N65" s="556">
        <v>5</v>
      </c>
      <c r="O65" s="555">
        <v>2</v>
      </c>
      <c r="P65" s="551">
        <v>10959</v>
      </c>
      <c r="AE65" s="27"/>
      <c r="AF65" s="27"/>
      <c r="AG65" s="27"/>
      <c r="AH65" s="27"/>
      <c r="AI65" s="27"/>
      <c r="AJ65" s="27"/>
      <c r="AK65" s="27"/>
      <c r="AL65" s="27"/>
      <c r="AM65" s="27"/>
      <c r="AN65" s="27"/>
      <c r="AO65" s="27"/>
      <c r="AP65" s="27"/>
      <c r="AQ65" s="27"/>
      <c r="AR65" s="27"/>
    </row>
    <row r="66" spans="1:44" ht="19.899999999999999" customHeight="1">
      <c r="A66" s="554">
        <v>59</v>
      </c>
      <c r="B66" s="542" t="s">
        <v>14</v>
      </c>
      <c r="C66" s="555">
        <v>10589</v>
      </c>
      <c r="D66" s="555">
        <v>7951</v>
      </c>
      <c r="E66" s="555">
        <v>4731</v>
      </c>
      <c r="F66" s="555">
        <v>1900</v>
      </c>
      <c r="G66" s="555">
        <v>2147</v>
      </c>
      <c r="H66" s="555">
        <v>699</v>
      </c>
      <c r="I66" s="555">
        <v>572</v>
      </c>
      <c r="J66" s="555">
        <v>508</v>
      </c>
      <c r="K66" s="555">
        <v>393</v>
      </c>
      <c r="L66" s="555">
        <v>143</v>
      </c>
      <c r="M66" s="555">
        <v>31</v>
      </c>
      <c r="N66" s="555">
        <v>15</v>
      </c>
      <c r="O66" s="555">
        <v>14</v>
      </c>
      <c r="P66" s="551">
        <v>29693</v>
      </c>
      <c r="AE66" s="27"/>
      <c r="AF66" s="27"/>
      <c r="AG66" s="27"/>
      <c r="AH66" s="27"/>
      <c r="AI66" s="27"/>
      <c r="AJ66" s="27"/>
      <c r="AK66" s="27"/>
      <c r="AL66" s="27"/>
      <c r="AM66" s="27"/>
      <c r="AN66" s="27"/>
      <c r="AO66" s="27"/>
      <c r="AP66" s="27"/>
      <c r="AQ66" s="27"/>
      <c r="AR66" s="27"/>
    </row>
    <row r="67" spans="1:44" ht="19.899999999999999" customHeight="1">
      <c r="A67" s="554">
        <v>60</v>
      </c>
      <c r="B67" s="542" t="s">
        <v>107</v>
      </c>
      <c r="C67" s="555">
        <v>3762</v>
      </c>
      <c r="D67" s="555">
        <v>2762</v>
      </c>
      <c r="E67" s="555">
        <v>1482</v>
      </c>
      <c r="F67" s="555">
        <v>557</v>
      </c>
      <c r="G67" s="555">
        <v>648</v>
      </c>
      <c r="H67" s="555">
        <v>162</v>
      </c>
      <c r="I67" s="555">
        <v>146</v>
      </c>
      <c r="J67" s="555">
        <v>107</v>
      </c>
      <c r="K67" s="555">
        <v>66</v>
      </c>
      <c r="L67" s="555">
        <v>18</v>
      </c>
      <c r="M67" s="556">
        <v>4</v>
      </c>
      <c r="N67" s="550">
        <v>2</v>
      </c>
      <c r="O67" s="550">
        <v>1</v>
      </c>
      <c r="P67" s="551">
        <v>9717</v>
      </c>
      <c r="AE67" s="27"/>
      <c r="AF67" s="27"/>
      <c r="AG67" s="27"/>
      <c r="AH67" s="27"/>
      <c r="AI67" s="27"/>
      <c r="AJ67" s="27"/>
      <c r="AK67" s="27"/>
      <c r="AL67" s="27"/>
      <c r="AM67" s="27"/>
      <c r="AN67" s="27"/>
      <c r="AO67" s="27"/>
      <c r="AP67" s="27"/>
      <c r="AQ67" s="27"/>
      <c r="AR67" s="27"/>
    </row>
    <row r="68" spans="1:44" ht="19.899999999999999" customHeight="1">
      <c r="A68" s="554">
        <v>61</v>
      </c>
      <c r="B68" s="542" t="s">
        <v>108</v>
      </c>
      <c r="C68" s="555">
        <v>7937</v>
      </c>
      <c r="D68" s="555">
        <v>5916</v>
      </c>
      <c r="E68" s="555">
        <v>3294</v>
      </c>
      <c r="F68" s="555">
        <v>1307</v>
      </c>
      <c r="G68" s="555">
        <v>1444</v>
      </c>
      <c r="H68" s="555">
        <v>403</v>
      </c>
      <c r="I68" s="555">
        <v>283</v>
      </c>
      <c r="J68" s="555">
        <v>150</v>
      </c>
      <c r="K68" s="555">
        <v>90</v>
      </c>
      <c r="L68" s="555">
        <v>22</v>
      </c>
      <c r="M68" s="555">
        <v>6</v>
      </c>
      <c r="N68" s="556">
        <v>3</v>
      </c>
      <c r="O68" s="550">
        <v>0</v>
      </c>
      <c r="P68" s="551">
        <v>20855</v>
      </c>
      <c r="AE68" s="27"/>
      <c r="AF68" s="27"/>
      <c r="AG68" s="27"/>
      <c r="AH68" s="27"/>
      <c r="AI68" s="27"/>
      <c r="AJ68" s="27"/>
      <c r="AK68" s="27"/>
      <c r="AL68" s="27"/>
      <c r="AM68" s="27"/>
      <c r="AN68" s="27"/>
      <c r="AO68" s="27"/>
      <c r="AP68" s="27"/>
      <c r="AQ68" s="27"/>
      <c r="AR68" s="27"/>
    </row>
    <row r="69" spans="1:44" ht="19.899999999999999" customHeight="1">
      <c r="A69" s="554">
        <v>62</v>
      </c>
      <c r="B69" s="542" t="s">
        <v>109</v>
      </c>
      <c r="C69" s="556">
        <v>545</v>
      </c>
      <c r="D69" s="556">
        <v>381</v>
      </c>
      <c r="E69" s="556">
        <v>220</v>
      </c>
      <c r="F69" s="556">
        <v>101</v>
      </c>
      <c r="G69" s="555">
        <v>97</v>
      </c>
      <c r="H69" s="556">
        <v>29</v>
      </c>
      <c r="I69" s="556">
        <v>13</v>
      </c>
      <c r="J69" s="556">
        <v>23</v>
      </c>
      <c r="K69" s="556">
        <v>11</v>
      </c>
      <c r="L69" s="550">
        <v>1</v>
      </c>
      <c r="M69" s="550">
        <v>0</v>
      </c>
      <c r="N69" s="550">
        <v>0</v>
      </c>
      <c r="O69" s="550">
        <v>0</v>
      </c>
      <c r="P69" s="551">
        <v>1421</v>
      </c>
      <c r="AE69" s="27"/>
      <c r="AF69" s="27"/>
      <c r="AG69" s="27"/>
      <c r="AH69" s="27"/>
      <c r="AI69" s="27"/>
      <c r="AJ69" s="27"/>
      <c r="AK69" s="27"/>
      <c r="AL69" s="27"/>
      <c r="AM69" s="27"/>
      <c r="AN69" s="27"/>
      <c r="AO69" s="27"/>
      <c r="AP69" s="27"/>
      <c r="AQ69" s="27"/>
      <c r="AR69" s="27"/>
    </row>
    <row r="70" spans="1:44" ht="19.899999999999999" customHeight="1">
      <c r="A70" s="554">
        <v>63</v>
      </c>
      <c r="B70" s="542" t="s">
        <v>104</v>
      </c>
      <c r="C70" s="555">
        <v>6024</v>
      </c>
      <c r="D70" s="555">
        <v>5023</v>
      </c>
      <c r="E70" s="555">
        <v>2731</v>
      </c>
      <c r="F70" s="555">
        <v>998</v>
      </c>
      <c r="G70" s="555">
        <v>1129</v>
      </c>
      <c r="H70" s="555">
        <v>329</v>
      </c>
      <c r="I70" s="555">
        <v>252</v>
      </c>
      <c r="J70" s="555">
        <v>206</v>
      </c>
      <c r="K70" s="555">
        <v>141</v>
      </c>
      <c r="L70" s="555">
        <v>52</v>
      </c>
      <c r="M70" s="555">
        <v>19</v>
      </c>
      <c r="N70" s="555">
        <v>12</v>
      </c>
      <c r="O70" s="555">
        <v>12</v>
      </c>
      <c r="P70" s="551">
        <v>16928</v>
      </c>
      <c r="AE70" s="27"/>
      <c r="AF70" s="27"/>
      <c r="AG70" s="27"/>
      <c r="AH70" s="27"/>
      <c r="AI70" s="27"/>
      <c r="AJ70" s="27"/>
      <c r="AK70" s="27"/>
      <c r="AL70" s="27"/>
      <c r="AM70" s="27"/>
      <c r="AN70" s="27"/>
      <c r="AO70" s="27"/>
      <c r="AP70" s="27"/>
      <c r="AQ70" s="27"/>
      <c r="AR70" s="27"/>
    </row>
    <row r="71" spans="1:44" ht="19.899999999999999" customHeight="1">
      <c r="A71" s="554">
        <v>64</v>
      </c>
      <c r="B71" s="542" t="s">
        <v>105</v>
      </c>
      <c r="C71" s="555">
        <v>4383</v>
      </c>
      <c r="D71" s="555">
        <v>2615</v>
      </c>
      <c r="E71" s="555">
        <v>1497</v>
      </c>
      <c r="F71" s="555">
        <v>580</v>
      </c>
      <c r="G71" s="555">
        <v>596</v>
      </c>
      <c r="H71" s="555">
        <v>216</v>
      </c>
      <c r="I71" s="555">
        <v>184</v>
      </c>
      <c r="J71" s="555">
        <v>85</v>
      </c>
      <c r="K71" s="555">
        <v>68</v>
      </c>
      <c r="L71" s="555">
        <v>17</v>
      </c>
      <c r="M71" s="555">
        <v>7</v>
      </c>
      <c r="N71" s="556">
        <v>3</v>
      </c>
      <c r="O71" s="550">
        <v>1</v>
      </c>
      <c r="P71" s="551">
        <v>10252</v>
      </c>
      <c r="AE71" s="27"/>
      <c r="AF71" s="27"/>
      <c r="AG71" s="27"/>
      <c r="AH71" s="27"/>
      <c r="AI71" s="27"/>
      <c r="AJ71" s="27"/>
      <c r="AK71" s="27"/>
      <c r="AL71" s="27"/>
      <c r="AM71" s="27"/>
      <c r="AN71" s="27"/>
      <c r="AO71" s="27"/>
      <c r="AP71" s="27"/>
      <c r="AQ71" s="27"/>
      <c r="AR71" s="27"/>
    </row>
    <row r="72" spans="1:44" ht="19.899999999999999" customHeight="1">
      <c r="A72" s="554">
        <v>65</v>
      </c>
      <c r="B72" s="542" t="s">
        <v>106</v>
      </c>
      <c r="C72" s="555">
        <v>4198</v>
      </c>
      <c r="D72" s="555">
        <v>3108</v>
      </c>
      <c r="E72" s="555">
        <v>1859</v>
      </c>
      <c r="F72" s="555">
        <v>672</v>
      </c>
      <c r="G72" s="555">
        <v>879</v>
      </c>
      <c r="H72" s="555">
        <v>255</v>
      </c>
      <c r="I72" s="555">
        <v>177</v>
      </c>
      <c r="J72" s="555">
        <v>135</v>
      </c>
      <c r="K72" s="555">
        <v>111</v>
      </c>
      <c r="L72" s="555">
        <v>25</v>
      </c>
      <c r="M72" s="555">
        <v>13</v>
      </c>
      <c r="N72" s="556">
        <v>3</v>
      </c>
      <c r="O72" s="550">
        <v>10</v>
      </c>
      <c r="P72" s="551">
        <v>11445</v>
      </c>
      <c r="AE72" s="27"/>
      <c r="AF72" s="27"/>
      <c r="AG72" s="27"/>
      <c r="AH72" s="27"/>
      <c r="AI72" s="27"/>
      <c r="AJ72" s="27"/>
      <c r="AK72" s="27"/>
      <c r="AL72" s="27"/>
      <c r="AM72" s="27"/>
      <c r="AN72" s="27"/>
      <c r="AO72" s="27"/>
      <c r="AP72" s="27"/>
      <c r="AQ72" s="27"/>
      <c r="AR72" s="27"/>
    </row>
    <row r="73" spans="1:44" ht="19.899999999999999" customHeight="1">
      <c r="A73" s="554">
        <v>66</v>
      </c>
      <c r="B73" s="542" t="s">
        <v>87</v>
      </c>
      <c r="C73" s="555">
        <v>2527</v>
      </c>
      <c r="D73" s="555">
        <v>1855</v>
      </c>
      <c r="E73" s="555">
        <v>1034</v>
      </c>
      <c r="F73" s="555">
        <v>353</v>
      </c>
      <c r="G73" s="555">
        <v>435</v>
      </c>
      <c r="H73" s="555">
        <v>121</v>
      </c>
      <c r="I73" s="555">
        <v>88</v>
      </c>
      <c r="J73" s="555">
        <v>71</v>
      </c>
      <c r="K73" s="555">
        <v>34</v>
      </c>
      <c r="L73" s="555">
        <v>17</v>
      </c>
      <c r="M73" s="556">
        <v>1</v>
      </c>
      <c r="N73" s="550">
        <v>0</v>
      </c>
      <c r="O73" s="555">
        <v>0</v>
      </c>
      <c r="P73" s="551">
        <v>6536</v>
      </c>
      <c r="AE73" s="27"/>
      <c r="AF73" s="27"/>
      <c r="AG73" s="27"/>
      <c r="AH73" s="27"/>
      <c r="AI73" s="27"/>
      <c r="AJ73" s="27"/>
      <c r="AK73" s="27"/>
      <c r="AL73" s="27"/>
      <c r="AM73" s="27"/>
      <c r="AN73" s="27"/>
      <c r="AO73" s="27"/>
      <c r="AP73" s="27"/>
      <c r="AQ73" s="27"/>
      <c r="AR73" s="27"/>
    </row>
    <row r="74" spans="1:44" ht="19.899999999999999" customHeight="1">
      <c r="A74" s="554">
        <v>67</v>
      </c>
      <c r="B74" s="542" t="s">
        <v>88</v>
      </c>
      <c r="C74" s="555">
        <v>4561</v>
      </c>
      <c r="D74" s="555">
        <v>3189</v>
      </c>
      <c r="E74" s="555">
        <v>2061</v>
      </c>
      <c r="F74" s="555">
        <v>782</v>
      </c>
      <c r="G74" s="555">
        <v>823</v>
      </c>
      <c r="H74" s="555">
        <v>202</v>
      </c>
      <c r="I74" s="555">
        <v>187</v>
      </c>
      <c r="J74" s="555">
        <v>111</v>
      </c>
      <c r="K74" s="555">
        <v>87</v>
      </c>
      <c r="L74" s="555">
        <v>31</v>
      </c>
      <c r="M74" s="555">
        <v>5</v>
      </c>
      <c r="N74" s="555">
        <v>6</v>
      </c>
      <c r="O74" s="555">
        <v>5</v>
      </c>
      <c r="P74" s="551">
        <v>12050</v>
      </c>
      <c r="AE74" s="27"/>
      <c r="AF74" s="27"/>
      <c r="AG74" s="27"/>
      <c r="AH74" s="27"/>
      <c r="AI74" s="27"/>
      <c r="AJ74" s="27"/>
      <c r="AK74" s="27"/>
      <c r="AL74" s="27"/>
      <c r="AM74" s="27"/>
      <c r="AN74" s="27"/>
      <c r="AO74" s="27"/>
      <c r="AP74" s="27"/>
      <c r="AQ74" s="27"/>
      <c r="AR74" s="27"/>
    </row>
    <row r="75" spans="1:44" ht="19.899999999999999" customHeight="1">
      <c r="A75" s="554">
        <v>68</v>
      </c>
      <c r="B75" s="542" t="s">
        <v>89</v>
      </c>
      <c r="C75" s="555">
        <v>3240</v>
      </c>
      <c r="D75" s="555">
        <v>2463</v>
      </c>
      <c r="E75" s="555">
        <v>1328</v>
      </c>
      <c r="F75" s="555">
        <v>493</v>
      </c>
      <c r="G75" s="555">
        <v>620</v>
      </c>
      <c r="H75" s="555">
        <v>179</v>
      </c>
      <c r="I75" s="555">
        <v>136</v>
      </c>
      <c r="J75" s="555">
        <v>61</v>
      </c>
      <c r="K75" s="555">
        <v>46</v>
      </c>
      <c r="L75" s="555">
        <v>16</v>
      </c>
      <c r="M75" s="550">
        <v>2</v>
      </c>
      <c r="N75" s="556">
        <v>1</v>
      </c>
      <c r="O75" s="555">
        <v>3</v>
      </c>
      <c r="P75" s="551">
        <v>8588</v>
      </c>
      <c r="AE75" s="27"/>
      <c r="AF75" s="27"/>
      <c r="AG75" s="27"/>
      <c r="AH75" s="27"/>
      <c r="AI75" s="27"/>
      <c r="AJ75" s="27"/>
      <c r="AK75" s="27"/>
      <c r="AL75" s="27"/>
      <c r="AM75" s="27"/>
      <c r="AN75" s="27"/>
      <c r="AO75" s="27"/>
      <c r="AP75" s="27"/>
      <c r="AQ75" s="27"/>
      <c r="AR75" s="27"/>
    </row>
    <row r="76" spans="1:44" ht="19.899999999999999" customHeight="1">
      <c r="A76" s="554">
        <v>69</v>
      </c>
      <c r="B76" s="542" t="s">
        <v>128</v>
      </c>
      <c r="C76" s="556">
        <v>508</v>
      </c>
      <c r="D76" s="556">
        <v>397</v>
      </c>
      <c r="E76" s="556">
        <v>244</v>
      </c>
      <c r="F76" s="556">
        <v>87</v>
      </c>
      <c r="G76" s="555">
        <v>78</v>
      </c>
      <c r="H76" s="556">
        <v>26</v>
      </c>
      <c r="I76" s="556">
        <v>23</v>
      </c>
      <c r="J76" s="556">
        <v>12</v>
      </c>
      <c r="K76" s="556">
        <v>12</v>
      </c>
      <c r="L76" s="556">
        <v>0</v>
      </c>
      <c r="M76" s="550">
        <v>1</v>
      </c>
      <c r="N76" s="550">
        <v>0</v>
      </c>
      <c r="O76" s="550">
        <v>0</v>
      </c>
      <c r="P76" s="551">
        <v>1388</v>
      </c>
      <c r="AE76" s="27"/>
      <c r="AF76" s="27"/>
      <c r="AG76" s="27"/>
      <c r="AH76" s="27"/>
      <c r="AI76" s="27"/>
      <c r="AJ76" s="27"/>
      <c r="AK76" s="27"/>
      <c r="AL76" s="27"/>
      <c r="AM76" s="27"/>
      <c r="AN76" s="27"/>
      <c r="AO76" s="27"/>
      <c r="AP76" s="27"/>
      <c r="AQ76" s="27"/>
      <c r="AR76" s="27"/>
    </row>
    <row r="77" spans="1:44" ht="19.899999999999999" customHeight="1">
      <c r="A77" s="554">
        <v>70</v>
      </c>
      <c r="B77" s="542" t="s">
        <v>129</v>
      </c>
      <c r="C77" s="555">
        <v>2036</v>
      </c>
      <c r="D77" s="555">
        <v>1462</v>
      </c>
      <c r="E77" s="555">
        <v>900</v>
      </c>
      <c r="F77" s="555">
        <v>300</v>
      </c>
      <c r="G77" s="555">
        <v>347</v>
      </c>
      <c r="H77" s="555">
        <v>119</v>
      </c>
      <c r="I77" s="555">
        <v>65</v>
      </c>
      <c r="J77" s="555">
        <v>62</v>
      </c>
      <c r="K77" s="555">
        <v>36</v>
      </c>
      <c r="L77" s="555">
        <v>10</v>
      </c>
      <c r="M77" s="550">
        <v>3</v>
      </c>
      <c r="N77" s="550">
        <v>2</v>
      </c>
      <c r="O77" s="555">
        <v>3</v>
      </c>
      <c r="P77" s="551">
        <v>5345</v>
      </c>
      <c r="AE77" s="27"/>
      <c r="AF77" s="27"/>
      <c r="AG77" s="27"/>
      <c r="AH77" s="27"/>
      <c r="AI77" s="27"/>
      <c r="AJ77" s="27"/>
      <c r="AK77" s="27"/>
      <c r="AL77" s="27"/>
      <c r="AM77" s="27"/>
      <c r="AN77" s="27"/>
      <c r="AO77" s="27"/>
      <c r="AP77" s="27"/>
      <c r="AQ77" s="27"/>
      <c r="AR77" s="27"/>
    </row>
    <row r="78" spans="1:44" ht="19.899999999999999" customHeight="1">
      <c r="A78" s="554">
        <v>72</v>
      </c>
      <c r="B78" s="542" t="s">
        <v>130</v>
      </c>
      <c r="C78" s="555">
        <v>1793</v>
      </c>
      <c r="D78" s="555">
        <v>1382</v>
      </c>
      <c r="E78" s="555">
        <v>828</v>
      </c>
      <c r="F78" s="555">
        <v>299</v>
      </c>
      <c r="G78" s="555">
        <v>334</v>
      </c>
      <c r="H78" s="555">
        <v>108</v>
      </c>
      <c r="I78" s="555">
        <v>93</v>
      </c>
      <c r="J78" s="555">
        <v>60</v>
      </c>
      <c r="K78" s="555">
        <v>41</v>
      </c>
      <c r="L78" s="555">
        <v>10</v>
      </c>
      <c r="M78" s="555">
        <v>3</v>
      </c>
      <c r="N78" s="555">
        <v>2</v>
      </c>
      <c r="O78" s="555">
        <v>1</v>
      </c>
      <c r="P78" s="551">
        <v>4954</v>
      </c>
      <c r="AE78" s="27"/>
      <c r="AF78" s="27"/>
      <c r="AG78" s="27"/>
      <c r="AH78" s="27"/>
      <c r="AI78" s="27"/>
      <c r="AJ78" s="27"/>
      <c r="AK78" s="27"/>
      <c r="AL78" s="27"/>
      <c r="AM78" s="27"/>
      <c r="AN78" s="27"/>
      <c r="AO78" s="27"/>
      <c r="AP78" s="27"/>
      <c r="AQ78" s="27"/>
      <c r="AR78" s="27"/>
    </row>
    <row r="79" spans="1:44" ht="19.899999999999999" customHeight="1">
      <c r="A79" s="554">
        <v>72</v>
      </c>
      <c r="B79" s="542" t="s">
        <v>131</v>
      </c>
      <c r="C79" s="556">
        <v>1686</v>
      </c>
      <c r="D79" s="555">
        <v>1439</v>
      </c>
      <c r="E79" s="555">
        <v>1079</v>
      </c>
      <c r="F79" s="555">
        <v>499</v>
      </c>
      <c r="G79" s="555">
        <v>635</v>
      </c>
      <c r="H79" s="555">
        <v>253</v>
      </c>
      <c r="I79" s="555">
        <v>207</v>
      </c>
      <c r="J79" s="555">
        <v>180</v>
      </c>
      <c r="K79" s="555">
        <v>166</v>
      </c>
      <c r="L79" s="555">
        <v>24</v>
      </c>
      <c r="M79" s="555">
        <v>12</v>
      </c>
      <c r="N79" s="550">
        <v>0</v>
      </c>
      <c r="O79" s="550">
        <v>3</v>
      </c>
      <c r="P79" s="551">
        <v>6183</v>
      </c>
      <c r="AE79" s="27"/>
      <c r="AF79" s="27"/>
      <c r="AG79" s="27"/>
      <c r="AH79" s="27"/>
      <c r="AI79" s="27"/>
      <c r="AJ79" s="27"/>
      <c r="AK79" s="27"/>
      <c r="AL79" s="27"/>
      <c r="AM79" s="27"/>
      <c r="AN79" s="27"/>
      <c r="AO79" s="27"/>
      <c r="AP79" s="27"/>
      <c r="AQ79" s="27"/>
      <c r="AR79" s="27"/>
    </row>
    <row r="80" spans="1:44" ht="19.899999999999999" customHeight="1">
      <c r="A80" s="554">
        <v>73</v>
      </c>
      <c r="B80" s="542" t="s">
        <v>132</v>
      </c>
      <c r="C80" s="556">
        <v>829</v>
      </c>
      <c r="D80" s="556">
        <v>824</v>
      </c>
      <c r="E80" s="555">
        <v>585</v>
      </c>
      <c r="F80" s="556">
        <v>277</v>
      </c>
      <c r="G80" s="555">
        <v>505</v>
      </c>
      <c r="H80" s="555">
        <v>218</v>
      </c>
      <c r="I80" s="555">
        <v>191</v>
      </c>
      <c r="J80" s="555">
        <v>89</v>
      </c>
      <c r="K80" s="555">
        <v>45</v>
      </c>
      <c r="L80" s="555">
        <v>16</v>
      </c>
      <c r="M80" s="555">
        <v>4</v>
      </c>
      <c r="N80" s="550">
        <v>3</v>
      </c>
      <c r="O80" s="550">
        <v>4</v>
      </c>
      <c r="P80" s="551">
        <v>3590</v>
      </c>
      <c r="AE80" s="27"/>
      <c r="AF80" s="27"/>
      <c r="AG80" s="27"/>
      <c r="AH80" s="27"/>
      <c r="AI80" s="27"/>
      <c r="AJ80" s="27"/>
      <c r="AK80" s="27"/>
      <c r="AL80" s="27"/>
      <c r="AM80" s="27"/>
      <c r="AN80" s="27"/>
      <c r="AO80" s="27"/>
      <c r="AP80" s="27"/>
      <c r="AQ80" s="27"/>
      <c r="AR80" s="27"/>
    </row>
    <row r="81" spans="1:44" ht="19.899999999999999" customHeight="1">
      <c r="A81" s="554">
        <v>74</v>
      </c>
      <c r="B81" s="542" t="s">
        <v>133</v>
      </c>
      <c r="C81" s="555">
        <v>1906</v>
      </c>
      <c r="D81" s="555">
        <v>1291</v>
      </c>
      <c r="E81" s="555">
        <v>686</v>
      </c>
      <c r="F81" s="555">
        <v>240</v>
      </c>
      <c r="G81" s="555">
        <v>274</v>
      </c>
      <c r="H81" s="555">
        <v>84</v>
      </c>
      <c r="I81" s="555">
        <v>55</v>
      </c>
      <c r="J81" s="555">
        <v>34</v>
      </c>
      <c r="K81" s="555">
        <v>33</v>
      </c>
      <c r="L81" s="555">
        <v>16</v>
      </c>
      <c r="M81" s="555">
        <v>2</v>
      </c>
      <c r="N81" s="550">
        <v>0</v>
      </c>
      <c r="O81" s="550">
        <v>1</v>
      </c>
      <c r="P81" s="551">
        <v>4622</v>
      </c>
      <c r="AE81" s="27"/>
      <c r="AF81" s="27"/>
      <c r="AG81" s="27"/>
      <c r="AH81" s="27"/>
      <c r="AI81" s="27"/>
      <c r="AJ81" s="27"/>
      <c r="AK81" s="27"/>
      <c r="AL81" s="27"/>
      <c r="AM81" s="27"/>
      <c r="AN81" s="27"/>
      <c r="AO81" s="27"/>
      <c r="AP81" s="27"/>
      <c r="AQ81" s="27"/>
      <c r="AR81" s="27"/>
    </row>
    <row r="82" spans="1:44" ht="19.899999999999999" customHeight="1">
      <c r="A82" s="554">
        <v>75</v>
      </c>
      <c r="B82" s="542" t="s">
        <v>134</v>
      </c>
      <c r="C82" s="556">
        <v>475</v>
      </c>
      <c r="D82" s="556">
        <v>345</v>
      </c>
      <c r="E82" s="556">
        <v>253</v>
      </c>
      <c r="F82" s="556">
        <v>65</v>
      </c>
      <c r="G82" s="555">
        <v>85</v>
      </c>
      <c r="H82" s="556">
        <v>34</v>
      </c>
      <c r="I82" s="556">
        <v>21</v>
      </c>
      <c r="J82" s="556">
        <v>17</v>
      </c>
      <c r="K82" s="556">
        <v>15</v>
      </c>
      <c r="L82" s="556">
        <v>1</v>
      </c>
      <c r="M82" s="550">
        <v>0</v>
      </c>
      <c r="N82" s="550">
        <v>0</v>
      </c>
      <c r="O82" s="550">
        <v>0</v>
      </c>
      <c r="P82" s="551">
        <v>1311</v>
      </c>
      <c r="AE82" s="27"/>
      <c r="AF82" s="27"/>
      <c r="AG82" s="27"/>
      <c r="AH82" s="27"/>
      <c r="AI82" s="27"/>
      <c r="AJ82" s="27"/>
      <c r="AK82" s="27"/>
      <c r="AL82" s="27"/>
      <c r="AM82" s="27"/>
      <c r="AN82" s="27"/>
      <c r="AO82" s="27"/>
      <c r="AP82" s="27"/>
      <c r="AQ82" s="27"/>
      <c r="AR82" s="27"/>
    </row>
    <row r="83" spans="1:44" ht="19.899999999999999" customHeight="1">
      <c r="A83" s="554">
        <v>76</v>
      </c>
      <c r="B83" s="542" t="s">
        <v>135</v>
      </c>
      <c r="C83" s="556">
        <v>777</v>
      </c>
      <c r="D83" s="556">
        <v>648</v>
      </c>
      <c r="E83" s="555">
        <v>446</v>
      </c>
      <c r="F83" s="556">
        <v>161</v>
      </c>
      <c r="G83" s="555">
        <v>215</v>
      </c>
      <c r="H83" s="555">
        <v>81</v>
      </c>
      <c r="I83" s="555">
        <v>56</v>
      </c>
      <c r="J83" s="555">
        <v>33</v>
      </c>
      <c r="K83" s="555">
        <v>23</v>
      </c>
      <c r="L83" s="556">
        <v>5</v>
      </c>
      <c r="M83" s="550">
        <v>0</v>
      </c>
      <c r="N83" s="550">
        <v>0</v>
      </c>
      <c r="O83" s="550">
        <v>0</v>
      </c>
      <c r="P83" s="551">
        <v>2445</v>
      </c>
      <c r="AE83" s="27"/>
      <c r="AF83" s="27"/>
      <c r="AG83" s="27"/>
      <c r="AH83" s="27"/>
      <c r="AI83" s="27"/>
      <c r="AJ83" s="27"/>
      <c r="AK83" s="27"/>
      <c r="AL83" s="27"/>
      <c r="AM83" s="27"/>
      <c r="AN83" s="27"/>
      <c r="AO83" s="27"/>
      <c r="AP83" s="27"/>
      <c r="AQ83" s="27"/>
      <c r="AR83" s="27"/>
    </row>
    <row r="84" spans="1:44" ht="19.899999999999999" customHeight="1">
      <c r="A84" s="554">
        <v>77</v>
      </c>
      <c r="B84" s="542" t="s">
        <v>136</v>
      </c>
      <c r="C84" s="555">
        <v>3252</v>
      </c>
      <c r="D84" s="555">
        <v>2440</v>
      </c>
      <c r="E84" s="555">
        <v>1448</v>
      </c>
      <c r="F84" s="555">
        <v>549</v>
      </c>
      <c r="G84" s="555">
        <v>622</v>
      </c>
      <c r="H84" s="555">
        <v>185</v>
      </c>
      <c r="I84" s="555">
        <v>140</v>
      </c>
      <c r="J84" s="555">
        <v>96</v>
      </c>
      <c r="K84" s="555">
        <v>48</v>
      </c>
      <c r="L84" s="555">
        <v>19</v>
      </c>
      <c r="M84" s="555">
        <v>4</v>
      </c>
      <c r="N84" s="556">
        <v>2</v>
      </c>
      <c r="O84" s="555">
        <v>12</v>
      </c>
      <c r="P84" s="551">
        <v>8817</v>
      </c>
      <c r="AE84" s="27"/>
      <c r="AF84" s="27"/>
      <c r="AG84" s="27"/>
      <c r="AH84" s="27"/>
      <c r="AI84" s="27"/>
      <c r="AJ84" s="27"/>
      <c r="AK84" s="27"/>
      <c r="AL84" s="27"/>
      <c r="AM84" s="27"/>
      <c r="AN84" s="27"/>
      <c r="AO84" s="27"/>
      <c r="AP84" s="27"/>
      <c r="AQ84" s="27"/>
      <c r="AR84" s="27"/>
    </row>
    <row r="85" spans="1:44" ht="19.899999999999999" customHeight="1">
      <c r="A85" s="554">
        <v>78</v>
      </c>
      <c r="B85" s="542" t="s">
        <v>137</v>
      </c>
      <c r="C85" s="555">
        <v>2147</v>
      </c>
      <c r="D85" s="555">
        <v>1482</v>
      </c>
      <c r="E85" s="555">
        <v>792</v>
      </c>
      <c r="F85" s="555">
        <v>297</v>
      </c>
      <c r="G85" s="555">
        <v>300</v>
      </c>
      <c r="H85" s="555">
        <v>114</v>
      </c>
      <c r="I85" s="555">
        <v>70</v>
      </c>
      <c r="J85" s="555">
        <v>52</v>
      </c>
      <c r="K85" s="555">
        <v>26</v>
      </c>
      <c r="L85" s="555">
        <v>8</v>
      </c>
      <c r="M85" s="555">
        <v>1</v>
      </c>
      <c r="N85" s="550">
        <v>0</v>
      </c>
      <c r="O85" s="555">
        <v>2</v>
      </c>
      <c r="P85" s="551">
        <v>5291</v>
      </c>
      <c r="AE85" s="27"/>
      <c r="AF85" s="27"/>
      <c r="AG85" s="27"/>
      <c r="AH85" s="27"/>
      <c r="AI85" s="27"/>
      <c r="AJ85" s="27"/>
      <c r="AK85" s="27"/>
      <c r="AL85" s="27"/>
      <c r="AM85" s="27"/>
      <c r="AN85" s="27"/>
      <c r="AO85" s="27"/>
      <c r="AP85" s="27"/>
      <c r="AQ85" s="27"/>
      <c r="AR85" s="27"/>
    </row>
    <row r="86" spans="1:44" ht="19.899999999999999" customHeight="1">
      <c r="A86" s="554">
        <v>79</v>
      </c>
      <c r="B86" s="542" t="s">
        <v>138</v>
      </c>
      <c r="C86" s="556">
        <v>513</v>
      </c>
      <c r="D86" s="556">
        <v>395</v>
      </c>
      <c r="E86" s="555">
        <v>294</v>
      </c>
      <c r="F86" s="556">
        <v>92</v>
      </c>
      <c r="G86" s="555">
        <v>136</v>
      </c>
      <c r="H86" s="555">
        <v>47</v>
      </c>
      <c r="I86" s="555">
        <v>34</v>
      </c>
      <c r="J86" s="556">
        <v>22</v>
      </c>
      <c r="K86" s="555">
        <v>19</v>
      </c>
      <c r="L86" s="556">
        <v>5</v>
      </c>
      <c r="M86" s="550">
        <v>2</v>
      </c>
      <c r="N86" s="550">
        <v>2</v>
      </c>
      <c r="O86" s="550">
        <v>1</v>
      </c>
      <c r="P86" s="551">
        <v>1562</v>
      </c>
      <c r="AE86" s="27"/>
      <c r="AF86" s="27"/>
      <c r="AG86" s="27"/>
      <c r="AH86" s="27"/>
      <c r="AI86" s="27"/>
      <c r="AJ86" s="27"/>
      <c r="AK86" s="27"/>
      <c r="AL86" s="27"/>
      <c r="AM86" s="27"/>
      <c r="AN86" s="27"/>
      <c r="AO86" s="27"/>
      <c r="AP86" s="27"/>
      <c r="AQ86" s="27"/>
      <c r="AR86" s="27"/>
    </row>
    <row r="87" spans="1:44" ht="19.899999999999999" customHeight="1">
      <c r="A87" s="554">
        <v>80</v>
      </c>
      <c r="B87" s="542" t="s">
        <v>38</v>
      </c>
      <c r="C87" s="555">
        <v>2244</v>
      </c>
      <c r="D87" s="555">
        <v>1744</v>
      </c>
      <c r="E87" s="555">
        <v>1059</v>
      </c>
      <c r="F87" s="555">
        <v>399</v>
      </c>
      <c r="G87" s="555">
        <v>417</v>
      </c>
      <c r="H87" s="555">
        <v>114</v>
      </c>
      <c r="I87" s="555">
        <v>98</v>
      </c>
      <c r="J87" s="555">
        <v>74</v>
      </c>
      <c r="K87" s="555">
        <v>43</v>
      </c>
      <c r="L87" s="555">
        <v>16</v>
      </c>
      <c r="M87" s="555">
        <v>5</v>
      </c>
      <c r="N87" s="556">
        <v>3</v>
      </c>
      <c r="O87" s="550">
        <v>3</v>
      </c>
      <c r="P87" s="551">
        <v>6219</v>
      </c>
      <c r="AE87" s="27"/>
      <c r="AF87" s="27"/>
      <c r="AG87" s="27"/>
      <c r="AH87" s="27"/>
      <c r="AI87" s="27"/>
      <c r="AJ87" s="27"/>
      <c r="AK87" s="27"/>
      <c r="AL87" s="27"/>
      <c r="AM87" s="27"/>
      <c r="AN87" s="27"/>
      <c r="AO87" s="27"/>
      <c r="AP87" s="27"/>
      <c r="AQ87" s="27"/>
      <c r="AR87" s="27"/>
    </row>
    <row r="88" spans="1:44" ht="19.899999999999999" customHeight="1">
      <c r="A88" s="557">
        <v>81</v>
      </c>
      <c r="B88" s="558" t="s">
        <v>157</v>
      </c>
      <c r="C88" s="559">
        <v>3461</v>
      </c>
      <c r="D88" s="559">
        <v>2719</v>
      </c>
      <c r="E88" s="559">
        <v>1565</v>
      </c>
      <c r="F88" s="559">
        <v>629</v>
      </c>
      <c r="G88" s="559">
        <v>693</v>
      </c>
      <c r="H88" s="559">
        <v>212</v>
      </c>
      <c r="I88" s="559">
        <v>205</v>
      </c>
      <c r="J88" s="559">
        <v>130</v>
      </c>
      <c r="K88" s="559">
        <v>103</v>
      </c>
      <c r="L88" s="559">
        <v>28</v>
      </c>
      <c r="M88" s="556">
        <v>4</v>
      </c>
      <c r="N88" s="555">
        <v>3</v>
      </c>
      <c r="O88" s="555">
        <v>4</v>
      </c>
      <c r="P88" s="551">
        <v>9756</v>
      </c>
      <c r="AE88" s="27"/>
      <c r="AF88" s="27"/>
      <c r="AG88" s="27"/>
      <c r="AH88" s="27"/>
      <c r="AI88" s="27"/>
      <c r="AJ88" s="27"/>
      <c r="AK88" s="27"/>
      <c r="AL88" s="27"/>
      <c r="AM88" s="27"/>
      <c r="AN88" s="27"/>
      <c r="AO88" s="27"/>
      <c r="AP88" s="27"/>
      <c r="AQ88" s="27"/>
      <c r="AR88" s="27"/>
    </row>
    <row r="89" spans="1:44" ht="27" customHeight="1">
      <c r="A89" s="810" t="s">
        <v>401</v>
      </c>
      <c r="B89" s="811"/>
      <c r="C89" s="553">
        <v>771976</v>
      </c>
      <c r="D89" s="553">
        <v>589655</v>
      </c>
      <c r="E89" s="553">
        <v>338389</v>
      </c>
      <c r="F89" s="553">
        <v>133199</v>
      </c>
      <c r="G89" s="553">
        <v>148473</v>
      </c>
      <c r="H89" s="553">
        <v>47153</v>
      </c>
      <c r="I89" s="553">
        <v>36058</v>
      </c>
      <c r="J89" s="553">
        <v>23397</v>
      </c>
      <c r="K89" s="553">
        <v>14084</v>
      </c>
      <c r="L89" s="553">
        <v>4042</v>
      </c>
      <c r="M89" s="553">
        <v>1109</v>
      </c>
      <c r="N89" s="553">
        <v>482</v>
      </c>
      <c r="O89" s="553">
        <v>686</v>
      </c>
      <c r="P89" s="553">
        <v>2108703</v>
      </c>
      <c r="AE89" s="27"/>
      <c r="AF89" s="27"/>
      <c r="AG89" s="27"/>
      <c r="AH89" s="27"/>
      <c r="AI89" s="27"/>
      <c r="AJ89" s="27"/>
      <c r="AK89" s="27"/>
      <c r="AL89" s="27"/>
      <c r="AM89" s="27"/>
      <c r="AN89" s="27"/>
      <c r="AO89" s="27"/>
      <c r="AP89" s="27"/>
      <c r="AQ89" s="27"/>
      <c r="AR89" s="27"/>
    </row>
    <row r="90" spans="1:44" s="290" customFormat="1" ht="12.75">
      <c r="A90" s="809" t="s">
        <v>172</v>
      </c>
      <c r="B90" s="809"/>
      <c r="C90" s="809"/>
      <c r="D90" s="809"/>
      <c r="E90" s="809"/>
      <c r="F90" s="809"/>
      <c r="G90" s="809"/>
      <c r="H90" s="809"/>
      <c r="I90" s="809"/>
      <c r="J90" s="809"/>
      <c r="K90" s="809"/>
      <c r="L90" s="809"/>
      <c r="M90" s="258"/>
      <c r="N90" s="258"/>
      <c r="O90" s="258"/>
      <c r="P90" s="258"/>
    </row>
    <row r="93" spans="1:44">
      <c r="C93" s="306"/>
      <c r="D93" s="306"/>
      <c r="E93" s="306"/>
      <c r="F93" s="306"/>
      <c r="G93" s="306"/>
      <c r="H93" s="306"/>
      <c r="I93" s="306"/>
      <c r="J93" s="306"/>
      <c r="K93" s="306"/>
      <c r="L93" s="306"/>
      <c r="M93" s="306"/>
      <c r="N93" s="306"/>
      <c r="O93" s="306"/>
      <c r="P93" s="306"/>
    </row>
    <row r="94" spans="1:44">
      <c r="C94" s="306"/>
      <c r="D94" s="306"/>
      <c r="E94" s="306"/>
      <c r="F94" s="306"/>
      <c r="G94" s="306"/>
      <c r="H94" s="306"/>
      <c r="I94" s="306"/>
      <c r="J94" s="306"/>
      <c r="K94" s="306"/>
      <c r="L94" s="306"/>
      <c r="M94" s="306"/>
      <c r="N94" s="306"/>
      <c r="O94" s="306"/>
      <c r="P94" s="306"/>
    </row>
  </sheetData>
  <mergeCells count="10">
    <mergeCell ref="A2:O2"/>
    <mergeCell ref="A90:L90"/>
    <mergeCell ref="A89:B89"/>
    <mergeCell ref="C4:O4"/>
    <mergeCell ref="C5:O5"/>
    <mergeCell ref="A3:M3"/>
    <mergeCell ref="A4:A7"/>
    <mergeCell ref="N3:P3"/>
    <mergeCell ref="P4:P7"/>
    <mergeCell ref="B4:B7"/>
  </mergeCells>
  <phoneticPr fontId="6" type="noConversion"/>
  <conditionalFormatting sqref="AE8:AR89">
    <cfRule type="cellIs" dxfId="3" priority="1" operator="lessThan">
      <formula>0</formula>
    </cfRule>
    <cfRule type="cellIs" dxfId="2" priority="2" operator="greaterThan">
      <formula>0</formula>
    </cfRule>
  </conditionalFormatting>
  <printOptions horizontalCentered="1" verticalCentered="1"/>
  <pageMargins left="0" right="0" top="0.19685039370078741" bottom="0" header="0" footer="0"/>
  <pageSetup paperSize="9" scale="46"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ayfa8">
    <tabColor theme="4" tint="0.39997558519241921"/>
  </sheetPr>
  <dimension ref="A3:AS95"/>
  <sheetViews>
    <sheetView showGridLines="0" topLeftCell="D76" zoomScale="70" zoomScaleNormal="70" workbookViewId="0">
      <selection activeCell="D28" sqref="D28"/>
    </sheetView>
  </sheetViews>
  <sheetFormatPr defaultColWidth="9.28515625" defaultRowHeight="15"/>
  <cols>
    <col min="1" max="1" width="6.42578125" style="2" customWidth="1"/>
    <col min="2" max="2" width="22.7109375" style="2" customWidth="1"/>
    <col min="3" max="3" width="10.7109375" style="2" customWidth="1"/>
    <col min="4" max="4" width="12.7109375" style="2" customWidth="1"/>
    <col min="5" max="5" width="13" style="2" customWidth="1"/>
    <col min="6" max="6" width="14.140625" style="2" customWidth="1"/>
    <col min="7" max="7" width="11.7109375" style="2" customWidth="1"/>
    <col min="8" max="8" width="14" style="2" customWidth="1"/>
    <col min="9" max="9" width="11.28515625" style="2" customWidth="1"/>
    <col min="10" max="10" width="13" style="2" customWidth="1"/>
    <col min="11" max="11" width="13.28515625" style="2" customWidth="1"/>
    <col min="12" max="12" width="13" style="2" customWidth="1"/>
    <col min="13" max="14" width="10.7109375" style="2" customWidth="1"/>
    <col min="15" max="15" width="11.42578125" style="2" bestFit="1" customWidth="1"/>
    <col min="16" max="16" width="13.28515625" style="2" customWidth="1"/>
    <col min="17" max="16384" width="9.28515625" style="2"/>
  </cols>
  <sheetData>
    <row r="3" spans="1:45" s="11" customFormat="1" ht="27" customHeight="1">
      <c r="A3" s="797" t="s">
        <v>203</v>
      </c>
      <c r="B3" s="797"/>
      <c r="C3" s="797"/>
      <c r="D3" s="797"/>
      <c r="E3" s="797"/>
      <c r="F3" s="797"/>
      <c r="G3" s="797"/>
      <c r="H3" s="797"/>
      <c r="I3" s="797"/>
      <c r="J3" s="797"/>
      <c r="K3" s="797"/>
      <c r="L3" s="797"/>
      <c r="M3" s="797"/>
      <c r="N3" s="797"/>
      <c r="O3" s="797"/>
      <c r="P3" s="57"/>
    </row>
    <row r="4" spans="1:45" s="262" customFormat="1" ht="15" customHeight="1">
      <c r="A4" s="689" t="s">
        <v>308</v>
      </c>
      <c r="B4" s="689"/>
      <c r="C4" s="689"/>
      <c r="D4" s="689"/>
      <c r="E4" s="689"/>
      <c r="F4" s="689"/>
      <c r="G4" s="689"/>
      <c r="H4" s="689"/>
      <c r="I4" s="689"/>
      <c r="J4" s="689"/>
      <c r="K4" s="689"/>
      <c r="L4" s="689"/>
      <c r="M4" s="689"/>
      <c r="N4" s="790" t="s">
        <v>909</v>
      </c>
      <c r="O4" s="790"/>
      <c r="P4" s="790"/>
    </row>
    <row r="5" spans="1:45" ht="34.9" customHeight="1">
      <c r="A5" s="813" t="s">
        <v>405</v>
      </c>
      <c r="B5" s="814" t="s">
        <v>818</v>
      </c>
      <c r="C5" s="801" t="s">
        <v>402</v>
      </c>
      <c r="D5" s="801"/>
      <c r="E5" s="801"/>
      <c r="F5" s="801"/>
      <c r="G5" s="801"/>
      <c r="H5" s="801"/>
      <c r="I5" s="801"/>
      <c r="J5" s="801"/>
      <c r="K5" s="801"/>
      <c r="L5" s="801"/>
      <c r="M5" s="801"/>
      <c r="N5" s="801"/>
      <c r="O5" s="801"/>
      <c r="P5" s="808" t="s">
        <v>404</v>
      </c>
    </row>
    <row r="6" spans="1:45" ht="34.9" customHeight="1">
      <c r="A6" s="791"/>
      <c r="B6" s="789"/>
      <c r="C6" s="802" t="s">
        <v>408</v>
      </c>
      <c r="D6" s="806"/>
      <c r="E6" s="806"/>
      <c r="F6" s="806"/>
      <c r="G6" s="806"/>
      <c r="H6" s="806"/>
      <c r="I6" s="806"/>
      <c r="J6" s="806"/>
      <c r="K6" s="806"/>
      <c r="L6" s="806"/>
      <c r="M6" s="806"/>
      <c r="N6" s="806"/>
      <c r="O6" s="806"/>
      <c r="P6" s="802"/>
    </row>
    <row r="7" spans="1:45" ht="24" customHeight="1">
      <c r="A7" s="791"/>
      <c r="B7" s="789"/>
      <c r="C7" s="547" t="s">
        <v>70</v>
      </c>
      <c r="D7" s="547" t="s">
        <v>71</v>
      </c>
      <c r="E7" s="547" t="s">
        <v>147</v>
      </c>
      <c r="F7" s="547" t="s">
        <v>148</v>
      </c>
      <c r="G7" s="547" t="s">
        <v>149</v>
      </c>
      <c r="H7" s="547" t="s">
        <v>150</v>
      </c>
      <c r="I7" s="547" t="s">
        <v>151</v>
      </c>
      <c r="J7" s="547" t="s">
        <v>45</v>
      </c>
      <c r="K7" s="547" t="s">
        <v>72</v>
      </c>
      <c r="L7" s="547" t="s">
        <v>73</v>
      </c>
      <c r="M7" s="547" t="s">
        <v>74</v>
      </c>
      <c r="N7" s="547" t="s">
        <v>141</v>
      </c>
      <c r="O7" s="547" t="s">
        <v>115</v>
      </c>
      <c r="P7" s="802"/>
    </row>
    <row r="8" spans="1:45" ht="23.25" customHeight="1">
      <c r="A8" s="791"/>
      <c r="B8" s="795"/>
      <c r="C8" s="548" t="s">
        <v>387</v>
      </c>
      <c r="D8" s="548" t="s">
        <v>388</v>
      </c>
      <c r="E8" s="548" t="s">
        <v>389</v>
      </c>
      <c r="F8" s="548" t="s">
        <v>390</v>
      </c>
      <c r="G8" s="548" t="s">
        <v>391</v>
      </c>
      <c r="H8" s="548" t="s">
        <v>392</v>
      </c>
      <c r="I8" s="548" t="s">
        <v>393</v>
      </c>
      <c r="J8" s="548" t="s">
        <v>394</v>
      </c>
      <c r="K8" s="548" t="s">
        <v>395</v>
      </c>
      <c r="L8" s="548" t="s">
        <v>396</v>
      </c>
      <c r="M8" s="548" t="s">
        <v>397</v>
      </c>
      <c r="N8" s="548" t="s">
        <v>398</v>
      </c>
      <c r="O8" s="548" t="s">
        <v>399</v>
      </c>
      <c r="P8" s="802"/>
    </row>
    <row r="9" spans="1:45" ht="19.899999999999999" customHeight="1">
      <c r="A9" s="554">
        <v>1</v>
      </c>
      <c r="B9" s="542" t="s">
        <v>31</v>
      </c>
      <c r="C9" s="555">
        <v>15519</v>
      </c>
      <c r="D9" s="555">
        <v>28527</v>
      </c>
      <c r="E9" s="555">
        <v>32577</v>
      </c>
      <c r="F9" s="555">
        <v>19345</v>
      </c>
      <c r="G9" s="555">
        <v>36582</v>
      </c>
      <c r="H9" s="555">
        <v>20189</v>
      </c>
      <c r="I9" s="555">
        <v>26774</v>
      </c>
      <c r="J9" s="555">
        <v>30308</v>
      </c>
      <c r="K9" s="555">
        <v>39385</v>
      </c>
      <c r="L9" s="555">
        <v>27278</v>
      </c>
      <c r="M9" s="555">
        <v>10729</v>
      </c>
      <c r="N9" s="555">
        <v>10229</v>
      </c>
      <c r="O9" s="555">
        <v>27330</v>
      </c>
      <c r="P9" s="551">
        <v>324772</v>
      </c>
      <c r="AE9" s="10"/>
      <c r="AF9" s="10"/>
      <c r="AG9" s="10"/>
      <c r="AH9" s="10"/>
      <c r="AI9" s="10"/>
      <c r="AJ9" s="10"/>
      <c r="AK9" s="10"/>
      <c r="AL9" s="10"/>
      <c r="AM9" s="10"/>
      <c r="AN9" s="10"/>
      <c r="AO9" s="10"/>
      <c r="AP9" s="10"/>
      <c r="AQ9" s="10"/>
      <c r="AR9" s="10"/>
      <c r="AS9" s="10"/>
    </row>
    <row r="10" spans="1:45" ht="19.899999999999999" customHeight="1">
      <c r="A10" s="554">
        <v>2</v>
      </c>
      <c r="B10" s="542" t="s">
        <v>33</v>
      </c>
      <c r="C10" s="555">
        <v>1714</v>
      </c>
      <c r="D10" s="555">
        <v>2660</v>
      </c>
      <c r="E10" s="555">
        <v>2831</v>
      </c>
      <c r="F10" s="555">
        <v>1707</v>
      </c>
      <c r="G10" s="555">
        <v>4221</v>
      </c>
      <c r="H10" s="555">
        <v>2685</v>
      </c>
      <c r="I10" s="555">
        <v>3489</v>
      </c>
      <c r="J10" s="555">
        <v>5957</v>
      </c>
      <c r="K10" s="555">
        <v>10828</v>
      </c>
      <c r="L10" s="555">
        <v>5789</v>
      </c>
      <c r="M10" s="555">
        <v>0</v>
      </c>
      <c r="N10" s="555">
        <v>752</v>
      </c>
      <c r="O10" s="555">
        <v>4519</v>
      </c>
      <c r="P10" s="551">
        <v>47152</v>
      </c>
      <c r="AE10" s="10"/>
      <c r="AF10" s="10"/>
      <c r="AG10" s="10"/>
      <c r="AH10" s="10"/>
      <c r="AI10" s="10"/>
      <c r="AJ10" s="10"/>
      <c r="AK10" s="10"/>
      <c r="AL10" s="10"/>
      <c r="AM10" s="10"/>
      <c r="AN10" s="10"/>
      <c r="AO10" s="10"/>
      <c r="AP10" s="10"/>
      <c r="AQ10" s="10"/>
      <c r="AR10" s="10"/>
    </row>
    <row r="11" spans="1:45" ht="19.899999999999999" customHeight="1">
      <c r="A11" s="554">
        <v>3</v>
      </c>
      <c r="B11" s="542" t="s">
        <v>35</v>
      </c>
      <c r="C11" s="555">
        <v>5305</v>
      </c>
      <c r="D11" s="555">
        <v>9748</v>
      </c>
      <c r="E11" s="555">
        <v>11622</v>
      </c>
      <c r="F11" s="555">
        <v>6956</v>
      </c>
      <c r="G11" s="555">
        <v>14405</v>
      </c>
      <c r="H11" s="555">
        <v>8477</v>
      </c>
      <c r="I11" s="555">
        <v>10848</v>
      </c>
      <c r="J11" s="555">
        <v>12226</v>
      </c>
      <c r="K11" s="555">
        <v>13601</v>
      </c>
      <c r="L11" s="555">
        <v>8453</v>
      </c>
      <c r="M11" s="555">
        <v>2900</v>
      </c>
      <c r="N11" s="555">
        <v>804</v>
      </c>
      <c r="O11" s="555">
        <v>1558</v>
      </c>
      <c r="P11" s="551">
        <v>106903</v>
      </c>
      <c r="AE11" s="10"/>
      <c r="AF11" s="10"/>
      <c r="AG11" s="10"/>
      <c r="AH11" s="10"/>
      <c r="AI11" s="10"/>
      <c r="AJ11" s="10"/>
      <c r="AK11" s="10"/>
      <c r="AL11" s="10"/>
      <c r="AM11" s="10"/>
      <c r="AN11" s="10"/>
      <c r="AO11" s="10"/>
      <c r="AP11" s="10"/>
      <c r="AQ11" s="10"/>
      <c r="AR11" s="10"/>
    </row>
    <row r="12" spans="1:45" ht="19.899999999999999" customHeight="1">
      <c r="A12" s="554">
        <v>4</v>
      </c>
      <c r="B12" s="542" t="s">
        <v>37</v>
      </c>
      <c r="C12" s="555">
        <v>1037</v>
      </c>
      <c r="D12" s="555">
        <v>2098</v>
      </c>
      <c r="E12" s="555">
        <v>3012</v>
      </c>
      <c r="F12" s="555">
        <v>1665</v>
      </c>
      <c r="G12" s="555">
        <v>3229</v>
      </c>
      <c r="H12" s="555">
        <v>1820</v>
      </c>
      <c r="I12" s="555">
        <v>2734</v>
      </c>
      <c r="J12" s="555">
        <v>3035</v>
      </c>
      <c r="K12" s="555">
        <v>6267</v>
      </c>
      <c r="L12" s="555">
        <v>6484</v>
      </c>
      <c r="M12" s="555">
        <v>1786</v>
      </c>
      <c r="N12" s="555">
        <v>0</v>
      </c>
      <c r="O12" s="555">
        <v>1100</v>
      </c>
      <c r="P12" s="551">
        <v>34267</v>
      </c>
      <c r="AE12" s="10"/>
      <c r="AF12" s="10"/>
      <c r="AG12" s="10"/>
      <c r="AH12" s="10"/>
      <c r="AI12" s="10"/>
      <c r="AJ12" s="10"/>
      <c r="AK12" s="10"/>
      <c r="AL12" s="10"/>
      <c r="AM12" s="10"/>
      <c r="AN12" s="10"/>
      <c r="AO12" s="10"/>
      <c r="AP12" s="10"/>
      <c r="AQ12" s="10"/>
      <c r="AR12" s="10"/>
    </row>
    <row r="13" spans="1:45" ht="19.899999999999999" customHeight="1">
      <c r="A13" s="554">
        <v>5</v>
      </c>
      <c r="B13" s="542" t="s">
        <v>25</v>
      </c>
      <c r="C13" s="555">
        <v>2579</v>
      </c>
      <c r="D13" s="555">
        <v>4941</v>
      </c>
      <c r="E13" s="555">
        <v>5904</v>
      </c>
      <c r="F13" s="555">
        <v>3731</v>
      </c>
      <c r="G13" s="555">
        <v>6342</v>
      </c>
      <c r="H13" s="555">
        <v>2625</v>
      </c>
      <c r="I13" s="555">
        <v>3595</v>
      </c>
      <c r="J13" s="555">
        <v>4391</v>
      </c>
      <c r="K13" s="555">
        <v>7698</v>
      </c>
      <c r="L13" s="555">
        <v>4259</v>
      </c>
      <c r="M13" s="555">
        <v>1223</v>
      </c>
      <c r="N13" s="555">
        <v>964</v>
      </c>
      <c r="O13" s="555">
        <v>1164</v>
      </c>
      <c r="P13" s="551">
        <v>49416</v>
      </c>
      <c r="AE13" s="10"/>
      <c r="AF13" s="10"/>
      <c r="AG13" s="10"/>
      <c r="AH13" s="10"/>
      <c r="AI13" s="10"/>
      <c r="AJ13" s="10"/>
      <c r="AK13" s="10"/>
      <c r="AL13" s="10"/>
      <c r="AM13" s="10"/>
      <c r="AN13" s="10"/>
      <c r="AO13" s="10"/>
      <c r="AP13" s="10"/>
      <c r="AQ13" s="10"/>
      <c r="AR13" s="10"/>
    </row>
    <row r="14" spans="1:45" ht="19.899999999999999" customHeight="1">
      <c r="A14" s="554">
        <v>6</v>
      </c>
      <c r="B14" s="542" t="s">
        <v>27</v>
      </c>
      <c r="C14" s="555">
        <v>60089</v>
      </c>
      <c r="D14" s="555">
        <v>102255</v>
      </c>
      <c r="E14" s="555">
        <v>121030</v>
      </c>
      <c r="F14" s="555">
        <v>81147</v>
      </c>
      <c r="G14" s="555">
        <v>161827</v>
      </c>
      <c r="H14" s="555">
        <v>91667</v>
      </c>
      <c r="I14" s="555">
        <v>111653</v>
      </c>
      <c r="J14" s="555">
        <v>128502</v>
      </c>
      <c r="K14" s="555">
        <v>156923</v>
      </c>
      <c r="L14" s="555">
        <v>95545</v>
      </c>
      <c r="M14" s="555">
        <v>40359</v>
      </c>
      <c r="N14" s="555">
        <v>30934</v>
      </c>
      <c r="O14" s="555">
        <v>145550</v>
      </c>
      <c r="P14" s="551">
        <v>1327481</v>
      </c>
      <c r="AE14" s="10"/>
      <c r="AF14" s="10"/>
      <c r="AG14" s="10"/>
      <c r="AH14" s="10"/>
      <c r="AI14" s="10"/>
      <c r="AJ14" s="10"/>
      <c r="AK14" s="10"/>
      <c r="AL14" s="10"/>
      <c r="AM14" s="10"/>
      <c r="AN14" s="10"/>
      <c r="AO14" s="10"/>
      <c r="AP14" s="10"/>
      <c r="AQ14" s="10"/>
      <c r="AR14" s="10"/>
    </row>
    <row r="15" spans="1:45" ht="19.899999999999999" customHeight="1">
      <c r="A15" s="554">
        <v>7</v>
      </c>
      <c r="B15" s="542" t="s">
        <v>29</v>
      </c>
      <c r="C15" s="555">
        <v>35544</v>
      </c>
      <c r="D15" s="555">
        <v>59347</v>
      </c>
      <c r="E15" s="555">
        <v>67472</v>
      </c>
      <c r="F15" s="555">
        <v>45157</v>
      </c>
      <c r="G15" s="555">
        <v>85818</v>
      </c>
      <c r="H15" s="555">
        <v>46488</v>
      </c>
      <c r="I15" s="555">
        <v>55339</v>
      </c>
      <c r="J15" s="555">
        <v>62859</v>
      </c>
      <c r="K15" s="555">
        <v>94014</v>
      </c>
      <c r="L15" s="555">
        <v>71353</v>
      </c>
      <c r="M15" s="555">
        <v>30449</v>
      </c>
      <c r="N15" s="555">
        <v>13178</v>
      </c>
      <c r="O15" s="555">
        <v>29537</v>
      </c>
      <c r="P15" s="551">
        <v>696555</v>
      </c>
      <c r="AE15" s="10"/>
      <c r="AF15" s="10"/>
      <c r="AG15" s="10"/>
      <c r="AH15" s="10"/>
      <c r="AI15" s="10"/>
      <c r="AJ15" s="10"/>
      <c r="AK15" s="10"/>
      <c r="AL15" s="10"/>
      <c r="AM15" s="10"/>
      <c r="AN15" s="10"/>
      <c r="AO15" s="10"/>
      <c r="AP15" s="10"/>
      <c r="AQ15" s="10"/>
      <c r="AR15" s="10"/>
    </row>
    <row r="16" spans="1:45" ht="19.899999999999999" customHeight="1">
      <c r="A16" s="554">
        <v>8</v>
      </c>
      <c r="B16" s="542" t="s">
        <v>118</v>
      </c>
      <c r="C16" s="555">
        <v>1735</v>
      </c>
      <c r="D16" s="555">
        <v>2696</v>
      </c>
      <c r="E16" s="555">
        <v>3189</v>
      </c>
      <c r="F16" s="555">
        <v>1825</v>
      </c>
      <c r="G16" s="555">
        <v>3888</v>
      </c>
      <c r="H16" s="555">
        <v>2069</v>
      </c>
      <c r="I16" s="555">
        <v>2255</v>
      </c>
      <c r="J16" s="555">
        <v>2824</v>
      </c>
      <c r="K16" s="555">
        <v>3366</v>
      </c>
      <c r="L16" s="555">
        <v>1324</v>
      </c>
      <c r="M16" s="555">
        <v>677</v>
      </c>
      <c r="N16" s="555">
        <v>0</v>
      </c>
      <c r="O16" s="555">
        <v>0</v>
      </c>
      <c r="P16" s="551">
        <v>25848</v>
      </c>
      <c r="AE16" s="10"/>
      <c r="AF16" s="10"/>
      <c r="AG16" s="10"/>
      <c r="AH16" s="10"/>
      <c r="AI16" s="10"/>
      <c r="AJ16" s="10"/>
      <c r="AK16" s="10"/>
      <c r="AL16" s="10"/>
      <c r="AM16" s="10"/>
      <c r="AN16" s="10"/>
      <c r="AO16" s="10"/>
      <c r="AP16" s="10"/>
      <c r="AQ16" s="10"/>
      <c r="AR16" s="10"/>
    </row>
    <row r="17" spans="1:44" ht="19.899999999999999" customHeight="1">
      <c r="A17" s="554">
        <v>9</v>
      </c>
      <c r="B17" s="542" t="s">
        <v>94</v>
      </c>
      <c r="C17" s="555">
        <v>13229</v>
      </c>
      <c r="D17" s="555">
        <v>20258</v>
      </c>
      <c r="E17" s="555">
        <v>21839</v>
      </c>
      <c r="F17" s="555">
        <v>14066</v>
      </c>
      <c r="G17" s="555">
        <v>25621</v>
      </c>
      <c r="H17" s="555">
        <v>12422</v>
      </c>
      <c r="I17" s="555">
        <v>15155</v>
      </c>
      <c r="J17" s="555">
        <v>16872</v>
      </c>
      <c r="K17" s="555">
        <v>22588</v>
      </c>
      <c r="L17" s="555">
        <v>12069</v>
      </c>
      <c r="M17" s="555">
        <v>4022</v>
      </c>
      <c r="N17" s="555">
        <v>2586</v>
      </c>
      <c r="O17" s="555">
        <v>8852</v>
      </c>
      <c r="P17" s="551">
        <v>189579</v>
      </c>
      <c r="AE17" s="10"/>
      <c r="AF17" s="10"/>
      <c r="AG17" s="10"/>
      <c r="AH17" s="10"/>
      <c r="AI17" s="10"/>
      <c r="AJ17" s="10"/>
      <c r="AK17" s="10"/>
      <c r="AL17" s="10"/>
      <c r="AM17" s="10"/>
      <c r="AN17" s="10"/>
      <c r="AO17" s="10"/>
      <c r="AP17" s="10"/>
      <c r="AQ17" s="10"/>
      <c r="AR17" s="10"/>
    </row>
    <row r="18" spans="1:44" ht="19.899999999999999" customHeight="1">
      <c r="A18" s="554">
        <v>10</v>
      </c>
      <c r="B18" s="542" t="s">
        <v>76</v>
      </c>
      <c r="C18" s="555">
        <v>13534</v>
      </c>
      <c r="D18" s="555">
        <v>23546</v>
      </c>
      <c r="E18" s="555">
        <v>26088</v>
      </c>
      <c r="F18" s="555">
        <v>15898</v>
      </c>
      <c r="G18" s="555">
        <v>26726</v>
      </c>
      <c r="H18" s="555">
        <v>15725</v>
      </c>
      <c r="I18" s="555">
        <v>17892</v>
      </c>
      <c r="J18" s="555">
        <v>19589</v>
      </c>
      <c r="K18" s="555">
        <v>24134</v>
      </c>
      <c r="L18" s="555">
        <v>10642</v>
      </c>
      <c r="M18" s="555">
        <v>8505</v>
      </c>
      <c r="N18" s="555">
        <v>2630</v>
      </c>
      <c r="O18" s="555">
        <v>11488</v>
      </c>
      <c r="P18" s="551">
        <v>216397</v>
      </c>
      <c r="AE18" s="10"/>
      <c r="AF18" s="10"/>
      <c r="AG18" s="10"/>
      <c r="AH18" s="10"/>
      <c r="AI18" s="10"/>
      <c r="AJ18" s="10"/>
      <c r="AK18" s="10"/>
      <c r="AL18" s="10"/>
      <c r="AM18" s="10"/>
      <c r="AN18" s="10"/>
      <c r="AO18" s="10"/>
      <c r="AP18" s="10"/>
      <c r="AQ18" s="10"/>
      <c r="AR18" s="10"/>
    </row>
    <row r="19" spans="1:44" ht="19.899999999999999" customHeight="1">
      <c r="A19" s="554">
        <v>11</v>
      </c>
      <c r="B19" s="542" t="s">
        <v>77</v>
      </c>
      <c r="C19" s="555">
        <v>1937</v>
      </c>
      <c r="D19" s="555">
        <v>3140</v>
      </c>
      <c r="E19" s="555">
        <v>3695</v>
      </c>
      <c r="F19" s="555">
        <v>2361</v>
      </c>
      <c r="G19" s="555">
        <v>4377</v>
      </c>
      <c r="H19" s="555">
        <v>2488</v>
      </c>
      <c r="I19" s="555">
        <v>3070</v>
      </c>
      <c r="J19" s="555">
        <v>5382</v>
      </c>
      <c r="K19" s="555">
        <v>8559</v>
      </c>
      <c r="L19" s="555">
        <v>6360</v>
      </c>
      <c r="M19" s="555">
        <v>5907</v>
      </c>
      <c r="N19" s="555">
        <v>962</v>
      </c>
      <c r="O19" s="555">
        <v>6934</v>
      </c>
      <c r="P19" s="551">
        <v>55172</v>
      </c>
      <c r="AE19" s="10"/>
      <c r="AF19" s="10"/>
      <c r="AG19" s="10"/>
      <c r="AH19" s="10"/>
      <c r="AI19" s="10"/>
      <c r="AJ19" s="10"/>
      <c r="AK19" s="10"/>
      <c r="AL19" s="10"/>
      <c r="AM19" s="10"/>
      <c r="AN19" s="10"/>
      <c r="AO19" s="10"/>
      <c r="AP19" s="10"/>
      <c r="AQ19" s="10"/>
      <c r="AR19" s="10"/>
    </row>
    <row r="20" spans="1:44" ht="19.899999999999999" customHeight="1">
      <c r="A20" s="554">
        <v>12</v>
      </c>
      <c r="B20" s="542" t="s">
        <v>78</v>
      </c>
      <c r="C20" s="555">
        <v>962</v>
      </c>
      <c r="D20" s="555">
        <v>1859</v>
      </c>
      <c r="E20" s="555">
        <v>2415</v>
      </c>
      <c r="F20" s="555">
        <v>1419</v>
      </c>
      <c r="G20" s="555">
        <v>3047</v>
      </c>
      <c r="H20" s="555">
        <v>2124</v>
      </c>
      <c r="I20" s="555">
        <v>1700</v>
      </c>
      <c r="J20" s="555">
        <v>2898</v>
      </c>
      <c r="K20" s="555">
        <v>6507</v>
      </c>
      <c r="L20" s="555">
        <v>2638</v>
      </c>
      <c r="M20" s="555">
        <v>1170</v>
      </c>
      <c r="N20" s="555">
        <v>1784</v>
      </c>
      <c r="O20" s="555">
        <v>1019</v>
      </c>
      <c r="P20" s="551">
        <v>29542</v>
      </c>
      <c r="AE20" s="10"/>
      <c r="AF20" s="10"/>
      <c r="AG20" s="10"/>
      <c r="AH20" s="10"/>
      <c r="AI20" s="10"/>
      <c r="AJ20" s="10"/>
      <c r="AK20" s="10"/>
      <c r="AL20" s="10"/>
      <c r="AM20" s="10"/>
      <c r="AN20" s="10"/>
      <c r="AO20" s="10"/>
      <c r="AP20" s="10"/>
      <c r="AQ20" s="10"/>
      <c r="AR20" s="10"/>
    </row>
    <row r="21" spans="1:44" ht="19.899999999999999" customHeight="1">
      <c r="A21" s="554">
        <v>13</v>
      </c>
      <c r="B21" s="542" t="s">
        <v>79</v>
      </c>
      <c r="C21" s="555">
        <v>1183</v>
      </c>
      <c r="D21" s="555">
        <v>2475</v>
      </c>
      <c r="E21" s="555">
        <v>2580</v>
      </c>
      <c r="F21" s="555">
        <v>1406</v>
      </c>
      <c r="G21" s="555">
        <v>3095</v>
      </c>
      <c r="H21" s="555">
        <v>1766</v>
      </c>
      <c r="I21" s="555">
        <v>1877</v>
      </c>
      <c r="J21" s="555">
        <v>3417</v>
      </c>
      <c r="K21" s="555">
        <v>9586</v>
      </c>
      <c r="L21" s="555">
        <v>4403</v>
      </c>
      <c r="M21" s="555">
        <v>1801</v>
      </c>
      <c r="N21" s="555">
        <v>1650</v>
      </c>
      <c r="O21" s="555">
        <v>1180</v>
      </c>
      <c r="P21" s="551">
        <v>36419</v>
      </c>
      <c r="AE21" s="10"/>
      <c r="AF21" s="10"/>
      <c r="AG21" s="10"/>
      <c r="AH21" s="10"/>
      <c r="AI21" s="10"/>
      <c r="AJ21" s="10"/>
      <c r="AK21" s="10"/>
      <c r="AL21" s="10"/>
      <c r="AM21" s="10"/>
      <c r="AN21" s="10"/>
      <c r="AO21" s="10"/>
      <c r="AP21" s="10"/>
      <c r="AQ21" s="10"/>
      <c r="AR21" s="10"/>
    </row>
    <row r="22" spans="1:44" ht="19.899999999999999" customHeight="1">
      <c r="A22" s="554">
        <v>14</v>
      </c>
      <c r="B22" s="542" t="s">
        <v>80</v>
      </c>
      <c r="C22" s="555">
        <v>2857</v>
      </c>
      <c r="D22" s="555">
        <v>5236</v>
      </c>
      <c r="E22" s="555">
        <v>5987</v>
      </c>
      <c r="F22" s="555">
        <v>4105</v>
      </c>
      <c r="G22" s="555">
        <v>7347</v>
      </c>
      <c r="H22" s="555">
        <v>4347</v>
      </c>
      <c r="I22" s="555">
        <v>4275</v>
      </c>
      <c r="J22" s="555">
        <v>6938</v>
      </c>
      <c r="K22" s="555">
        <v>9673</v>
      </c>
      <c r="L22" s="555">
        <v>4991</v>
      </c>
      <c r="M22" s="555">
        <v>4195</v>
      </c>
      <c r="N22" s="555">
        <v>1781</v>
      </c>
      <c r="O22" s="555">
        <v>7132</v>
      </c>
      <c r="P22" s="551">
        <v>68864</v>
      </c>
      <c r="AE22" s="10"/>
      <c r="AF22" s="10"/>
      <c r="AG22" s="10"/>
      <c r="AH22" s="10"/>
      <c r="AI22" s="10"/>
      <c r="AJ22" s="10"/>
      <c r="AK22" s="10"/>
      <c r="AL22" s="10"/>
      <c r="AM22" s="10"/>
      <c r="AN22" s="10"/>
      <c r="AO22" s="10"/>
      <c r="AP22" s="10"/>
      <c r="AQ22" s="10"/>
      <c r="AR22" s="10"/>
    </row>
    <row r="23" spans="1:44" ht="19.899999999999999" customHeight="1">
      <c r="A23" s="554">
        <v>15</v>
      </c>
      <c r="B23" s="542" t="s">
        <v>81</v>
      </c>
      <c r="C23" s="555">
        <v>2680</v>
      </c>
      <c r="D23" s="555">
        <v>4485</v>
      </c>
      <c r="E23" s="555">
        <v>4903</v>
      </c>
      <c r="F23" s="555">
        <v>2805</v>
      </c>
      <c r="G23" s="555">
        <v>4719</v>
      </c>
      <c r="H23" s="555">
        <v>3034</v>
      </c>
      <c r="I23" s="555">
        <v>3580</v>
      </c>
      <c r="J23" s="555">
        <v>2968</v>
      </c>
      <c r="K23" s="555">
        <v>5176</v>
      </c>
      <c r="L23" s="555">
        <v>2232</v>
      </c>
      <c r="M23" s="555">
        <v>0</v>
      </c>
      <c r="N23" s="555">
        <v>0</v>
      </c>
      <c r="O23" s="555">
        <v>1019</v>
      </c>
      <c r="P23" s="551">
        <v>37601</v>
      </c>
      <c r="AE23" s="10"/>
      <c r="AF23" s="10"/>
      <c r="AG23" s="10"/>
      <c r="AH23" s="10"/>
      <c r="AI23" s="10"/>
      <c r="AJ23" s="10"/>
      <c r="AK23" s="10"/>
      <c r="AL23" s="10"/>
      <c r="AM23" s="10"/>
      <c r="AN23" s="10"/>
      <c r="AO23" s="10"/>
      <c r="AP23" s="10"/>
      <c r="AQ23" s="10"/>
      <c r="AR23" s="10"/>
    </row>
    <row r="24" spans="1:44" ht="19.899999999999999" customHeight="1">
      <c r="A24" s="554">
        <v>16</v>
      </c>
      <c r="B24" s="542" t="s">
        <v>82</v>
      </c>
      <c r="C24" s="555">
        <v>32394</v>
      </c>
      <c r="D24" s="555">
        <v>59636</v>
      </c>
      <c r="E24" s="555">
        <v>69572</v>
      </c>
      <c r="F24" s="555">
        <v>46158</v>
      </c>
      <c r="G24" s="555">
        <v>91037</v>
      </c>
      <c r="H24" s="555">
        <v>56761</v>
      </c>
      <c r="I24" s="555">
        <v>69236</v>
      </c>
      <c r="J24" s="555">
        <v>82436</v>
      </c>
      <c r="K24" s="555">
        <v>110817</v>
      </c>
      <c r="L24" s="555">
        <v>62126</v>
      </c>
      <c r="M24" s="555">
        <v>39135</v>
      </c>
      <c r="N24" s="555">
        <v>21570</v>
      </c>
      <c r="O24" s="555">
        <v>69127</v>
      </c>
      <c r="P24" s="551">
        <v>810005</v>
      </c>
      <c r="AE24" s="10"/>
      <c r="AF24" s="10"/>
      <c r="AG24" s="10"/>
      <c r="AH24" s="10"/>
      <c r="AI24" s="10"/>
      <c r="AJ24" s="10"/>
      <c r="AK24" s="10"/>
      <c r="AL24" s="10"/>
      <c r="AM24" s="10"/>
      <c r="AN24" s="10"/>
      <c r="AO24" s="10"/>
      <c r="AP24" s="10"/>
      <c r="AQ24" s="10"/>
      <c r="AR24" s="10"/>
    </row>
    <row r="25" spans="1:44" ht="19.899999999999999" customHeight="1">
      <c r="A25" s="554">
        <v>17</v>
      </c>
      <c r="B25" s="542" t="s">
        <v>83</v>
      </c>
      <c r="C25" s="555">
        <v>6966</v>
      </c>
      <c r="D25" s="555">
        <v>11976</v>
      </c>
      <c r="E25" s="555">
        <v>11710</v>
      </c>
      <c r="F25" s="555">
        <v>7295</v>
      </c>
      <c r="G25" s="555">
        <v>12122</v>
      </c>
      <c r="H25" s="555">
        <v>5858</v>
      </c>
      <c r="I25" s="555">
        <v>7205</v>
      </c>
      <c r="J25" s="555">
        <v>8265</v>
      </c>
      <c r="K25" s="555">
        <v>10799</v>
      </c>
      <c r="L25" s="555">
        <v>4057</v>
      </c>
      <c r="M25" s="555">
        <v>4474</v>
      </c>
      <c r="N25" s="555">
        <v>1731</v>
      </c>
      <c r="O25" s="555">
        <v>8958</v>
      </c>
      <c r="P25" s="551">
        <v>101416</v>
      </c>
      <c r="AE25" s="10"/>
      <c r="AF25" s="10"/>
      <c r="AG25" s="10"/>
      <c r="AH25" s="10"/>
      <c r="AI25" s="10"/>
      <c r="AJ25" s="10"/>
      <c r="AK25" s="10"/>
      <c r="AL25" s="10"/>
      <c r="AM25" s="10"/>
      <c r="AN25" s="10"/>
      <c r="AO25" s="10"/>
      <c r="AP25" s="10"/>
      <c r="AQ25" s="10"/>
      <c r="AR25" s="10"/>
    </row>
    <row r="26" spans="1:44" ht="19.899999999999999" customHeight="1">
      <c r="A26" s="554">
        <v>18</v>
      </c>
      <c r="B26" s="542" t="s">
        <v>84</v>
      </c>
      <c r="C26" s="555">
        <v>1159</v>
      </c>
      <c r="D26" s="555">
        <v>2017</v>
      </c>
      <c r="E26" s="555">
        <v>2486</v>
      </c>
      <c r="F26" s="555">
        <v>1737</v>
      </c>
      <c r="G26" s="555">
        <v>2534</v>
      </c>
      <c r="H26" s="555">
        <v>1721</v>
      </c>
      <c r="I26" s="555">
        <v>2285</v>
      </c>
      <c r="J26" s="555">
        <v>2459</v>
      </c>
      <c r="K26" s="555">
        <v>4779</v>
      </c>
      <c r="L26" s="555">
        <v>2072</v>
      </c>
      <c r="M26" s="555">
        <v>2336</v>
      </c>
      <c r="N26" s="555">
        <v>0</v>
      </c>
      <c r="O26" s="555">
        <v>6329</v>
      </c>
      <c r="P26" s="551">
        <v>31914</v>
      </c>
      <c r="AE26" s="10"/>
      <c r="AF26" s="10"/>
      <c r="AG26" s="10"/>
      <c r="AH26" s="10"/>
      <c r="AI26" s="10"/>
      <c r="AJ26" s="10"/>
      <c r="AK26" s="10"/>
      <c r="AL26" s="10"/>
      <c r="AM26" s="10"/>
      <c r="AN26" s="10"/>
      <c r="AO26" s="10"/>
      <c r="AP26" s="10"/>
      <c r="AQ26" s="10"/>
      <c r="AR26" s="10"/>
    </row>
    <row r="27" spans="1:44" ht="19.899999999999999" customHeight="1">
      <c r="A27" s="554">
        <v>19</v>
      </c>
      <c r="B27" s="542" t="s">
        <v>85</v>
      </c>
      <c r="C27" s="555">
        <v>3584</v>
      </c>
      <c r="D27" s="555">
        <v>6401</v>
      </c>
      <c r="E27" s="555">
        <v>7469</v>
      </c>
      <c r="F27" s="555">
        <v>4336</v>
      </c>
      <c r="G27" s="555">
        <v>8671</v>
      </c>
      <c r="H27" s="555">
        <v>4629</v>
      </c>
      <c r="I27" s="555">
        <v>5755</v>
      </c>
      <c r="J27" s="555">
        <v>6397</v>
      </c>
      <c r="K27" s="555">
        <v>10599</v>
      </c>
      <c r="L27" s="555">
        <v>4818</v>
      </c>
      <c r="M27" s="555">
        <v>2651</v>
      </c>
      <c r="N27" s="555">
        <v>798</v>
      </c>
      <c r="O27" s="555">
        <v>1727</v>
      </c>
      <c r="P27" s="551">
        <v>67835</v>
      </c>
      <c r="AE27" s="10"/>
      <c r="AF27" s="10"/>
      <c r="AG27" s="10"/>
      <c r="AH27" s="10"/>
      <c r="AI27" s="10"/>
      <c r="AJ27" s="10"/>
      <c r="AK27" s="10"/>
      <c r="AL27" s="10"/>
      <c r="AM27" s="10"/>
      <c r="AN27" s="10"/>
      <c r="AO27" s="10"/>
      <c r="AP27" s="10"/>
      <c r="AQ27" s="10"/>
      <c r="AR27" s="10"/>
    </row>
    <row r="28" spans="1:44" ht="19.899999999999999" customHeight="1">
      <c r="A28" s="554">
        <v>20</v>
      </c>
      <c r="B28" s="542" t="s">
        <v>86</v>
      </c>
      <c r="C28" s="555">
        <v>12019</v>
      </c>
      <c r="D28" s="555">
        <v>19612</v>
      </c>
      <c r="E28" s="555">
        <v>22384</v>
      </c>
      <c r="F28" s="555">
        <v>13962</v>
      </c>
      <c r="G28" s="555">
        <v>27653</v>
      </c>
      <c r="H28" s="555">
        <v>15666</v>
      </c>
      <c r="I28" s="555">
        <v>19644</v>
      </c>
      <c r="J28" s="555">
        <v>24371</v>
      </c>
      <c r="K28" s="555">
        <v>29199</v>
      </c>
      <c r="L28" s="555">
        <v>17865</v>
      </c>
      <c r="M28" s="555">
        <v>11083</v>
      </c>
      <c r="N28" s="555">
        <v>1875</v>
      </c>
      <c r="O28" s="555">
        <v>2534</v>
      </c>
      <c r="P28" s="551">
        <v>217867</v>
      </c>
      <c r="AE28" s="10"/>
      <c r="AF28" s="10"/>
      <c r="AG28" s="10"/>
      <c r="AH28" s="10"/>
      <c r="AI28" s="10"/>
      <c r="AJ28" s="10"/>
      <c r="AK28" s="10"/>
      <c r="AL28" s="10"/>
      <c r="AM28" s="10"/>
      <c r="AN28" s="10"/>
      <c r="AO28" s="10"/>
      <c r="AP28" s="10"/>
      <c r="AQ28" s="10"/>
      <c r="AR28" s="10"/>
    </row>
    <row r="29" spans="1:44" ht="19.899999999999999" customHeight="1">
      <c r="A29" s="554">
        <v>21</v>
      </c>
      <c r="B29" s="542" t="s">
        <v>101</v>
      </c>
      <c r="C29" s="555">
        <v>6257</v>
      </c>
      <c r="D29" s="555">
        <v>11291</v>
      </c>
      <c r="E29" s="555">
        <v>13631</v>
      </c>
      <c r="F29" s="555">
        <v>8217</v>
      </c>
      <c r="G29" s="555">
        <v>18632</v>
      </c>
      <c r="H29" s="555">
        <v>12048</v>
      </c>
      <c r="I29" s="555">
        <v>18448</v>
      </c>
      <c r="J29" s="555">
        <v>21804</v>
      </c>
      <c r="K29" s="555">
        <v>29622</v>
      </c>
      <c r="L29" s="555">
        <v>19186</v>
      </c>
      <c r="M29" s="555">
        <v>7813</v>
      </c>
      <c r="N29" s="555">
        <v>5091</v>
      </c>
      <c r="O29" s="555">
        <v>9459</v>
      </c>
      <c r="P29" s="551">
        <v>181499</v>
      </c>
      <c r="AE29" s="10"/>
      <c r="AF29" s="10"/>
      <c r="AG29" s="10"/>
      <c r="AH29" s="10"/>
      <c r="AI29" s="10"/>
      <c r="AJ29" s="10"/>
      <c r="AK29" s="10"/>
      <c r="AL29" s="10"/>
      <c r="AM29" s="10"/>
      <c r="AN29" s="10"/>
      <c r="AO29" s="10"/>
      <c r="AP29" s="10"/>
      <c r="AQ29" s="10"/>
      <c r="AR29" s="10"/>
    </row>
    <row r="30" spans="1:44" ht="19.899999999999999" customHeight="1">
      <c r="A30" s="554">
        <v>22</v>
      </c>
      <c r="B30" s="542" t="s">
        <v>102</v>
      </c>
      <c r="C30" s="555">
        <v>4218</v>
      </c>
      <c r="D30" s="555">
        <v>6837</v>
      </c>
      <c r="E30" s="555">
        <v>7690</v>
      </c>
      <c r="F30" s="555">
        <v>4770</v>
      </c>
      <c r="G30" s="555">
        <v>8589</v>
      </c>
      <c r="H30" s="555">
        <v>4892</v>
      </c>
      <c r="I30" s="555">
        <v>5635</v>
      </c>
      <c r="J30" s="555">
        <v>5766</v>
      </c>
      <c r="K30" s="555">
        <v>9031</v>
      </c>
      <c r="L30" s="555">
        <v>5853</v>
      </c>
      <c r="M30" s="555">
        <v>2755</v>
      </c>
      <c r="N30" s="555">
        <v>1699</v>
      </c>
      <c r="O30" s="555">
        <v>3201</v>
      </c>
      <c r="P30" s="551">
        <v>70936</v>
      </c>
      <c r="AE30" s="10"/>
      <c r="AF30" s="10"/>
      <c r="AG30" s="10"/>
      <c r="AH30" s="10"/>
      <c r="AI30" s="10"/>
      <c r="AJ30" s="10"/>
      <c r="AK30" s="10"/>
      <c r="AL30" s="10"/>
      <c r="AM30" s="10"/>
      <c r="AN30" s="10"/>
      <c r="AO30" s="10"/>
      <c r="AP30" s="10"/>
      <c r="AQ30" s="10"/>
      <c r="AR30" s="10"/>
    </row>
    <row r="31" spans="1:44" ht="19.899999999999999" customHeight="1">
      <c r="A31" s="554">
        <v>23</v>
      </c>
      <c r="B31" s="542" t="s">
        <v>103</v>
      </c>
      <c r="C31" s="555">
        <v>2852</v>
      </c>
      <c r="D31" s="555">
        <v>6049</v>
      </c>
      <c r="E31" s="555">
        <v>7269</v>
      </c>
      <c r="F31" s="555">
        <v>4370</v>
      </c>
      <c r="G31" s="555">
        <v>9383</v>
      </c>
      <c r="H31" s="555">
        <v>5469</v>
      </c>
      <c r="I31" s="555">
        <v>6030</v>
      </c>
      <c r="J31" s="555">
        <v>8268</v>
      </c>
      <c r="K31" s="555">
        <v>10712</v>
      </c>
      <c r="L31" s="555">
        <v>6827</v>
      </c>
      <c r="M31" s="555">
        <v>4388</v>
      </c>
      <c r="N31" s="555">
        <v>812</v>
      </c>
      <c r="O31" s="555">
        <v>1035</v>
      </c>
      <c r="P31" s="551">
        <v>73464</v>
      </c>
      <c r="AE31" s="10"/>
      <c r="AF31" s="10"/>
      <c r="AG31" s="10"/>
      <c r="AH31" s="10"/>
      <c r="AI31" s="10"/>
      <c r="AJ31" s="10"/>
      <c r="AK31" s="10"/>
      <c r="AL31" s="10"/>
      <c r="AM31" s="10"/>
      <c r="AN31" s="10"/>
      <c r="AO31" s="10"/>
      <c r="AP31" s="10"/>
      <c r="AQ31" s="10"/>
      <c r="AR31" s="10"/>
    </row>
    <row r="32" spans="1:44" ht="19.899999999999999" customHeight="1">
      <c r="A32" s="554">
        <v>24</v>
      </c>
      <c r="B32" s="542" t="s">
        <v>126</v>
      </c>
      <c r="C32" s="555">
        <v>1427</v>
      </c>
      <c r="D32" s="555">
        <v>2804</v>
      </c>
      <c r="E32" s="555">
        <v>3304</v>
      </c>
      <c r="F32" s="555">
        <v>2270</v>
      </c>
      <c r="G32" s="555">
        <v>3810</v>
      </c>
      <c r="H32" s="555">
        <v>1926</v>
      </c>
      <c r="I32" s="555">
        <v>2857</v>
      </c>
      <c r="J32" s="555">
        <v>3712</v>
      </c>
      <c r="K32" s="555">
        <v>4461</v>
      </c>
      <c r="L32" s="555">
        <v>3273</v>
      </c>
      <c r="M32" s="555">
        <v>1136</v>
      </c>
      <c r="N32" s="555">
        <v>1813</v>
      </c>
      <c r="O32" s="555">
        <v>1485</v>
      </c>
      <c r="P32" s="551">
        <v>34278</v>
      </c>
      <c r="AE32" s="10"/>
      <c r="AF32" s="10"/>
      <c r="AG32" s="10"/>
      <c r="AH32" s="10"/>
      <c r="AI32" s="10"/>
      <c r="AJ32" s="10"/>
      <c r="AK32" s="10"/>
      <c r="AL32" s="10"/>
      <c r="AM32" s="10"/>
      <c r="AN32" s="10"/>
      <c r="AO32" s="10"/>
      <c r="AP32" s="10"/>
      <c r="AQ32" s="10"/>
      <c r="AR32" s="10"/>
    </row>
    <row r="33" spans="1:44" ht="19.899999999999999" customHeight="1">
      <c r="A33" s="554">
        <v>25</v>
      </c>
      <c r="B33" s="542" t="s">
        <v>127</v>
      </c>
      <c r="C33" s="555">
        <v>3869</v>
      </c>
      <c r="D33" s="555">
        <v>6742</v>
      </c>
      <c r="E33" s="555">
        <v>8306</v>
      </c>
      <c r="F33" s="555">
        <v>5289</v>
      </c>
      <c r="G33" s="555">
        <v>10649</v>
      </c>
      <c r="H33" s="555">
        <v>5254</v>
      </c>
      <c r="I33" s="555">
        <v>6521</v>
      </c>
      <c r="J33" s="555">
        <v>10034</v>
      </c>
      <c r="K33" s="555">
        <v>12556</v>
      </c>
      <c r="L33" s="555">
        <v>6036</v>
      </c>
      <c r="M33" s="555">
        <v>3529</v>
      </c>
      <c r="N33" s="555">
        <v>1605</v>
      </c>
      <c r="O33" s="555">
        <v>11812</v>
      </c>
      <c r="P33" s="551">
        <v>92202</v>
      </c>
      <c r="AE33" s="10"/>
      <c r="AF33" s="10"/>
      <c r="AG33" s="10"/>
      <c r="AH33" s="10"/>
      <c r="AI33" s="10"/>
      <c r="AJ33" s="10"/>
      <c r="AK33" s="10"/>
      <c r="AL33" s="10"/>
      <c r="AM33" s="10"/>
      <c r="AN33" s="10"/>
      <c r="AO33" s="10"/>
      <c r="AP33" s="10"/>
      <c r="AQ33" s="10"/>
      <c r="AR33" s="10"/>
    </row>
    <row r="34" spans="1:44" ht="19.899999999999999" customHeight="1">
      <c r="A34" s="554">
        <v>26</v>
      </c>
      <c r="B34" s="542" t="s">
        <v>0</v>
      </c>
      <c r="C34" s="555">
        <v>8973</v>
      </c>
      <c r="D34" s="555">
        <v>15174</v>
      </c>
      <c r="E34" s="555">
        <v>16803</v>
      </c>
      <c r="F34" s="555">
        <v>10320</v>
      </c>
      <c r="G34" s="555">
        <v>19530</v>
      </c>
      <c r="H34" s="555">
        <v>10930</v>
      </c>
      <c r="I34" s="555">
        <v>11853</v>
      </c>
      <c r="J34" s="555">
        <v>16100</v>
      </c>
      <c r="K34" s="555">
        <v>26448</v>
      </c>
      <c r="L34" s="555">
        <v>19020</v>
      </c>
      <c r="M34" s="555">
        <v>10353</v>
      </c>
      <c r="N34" s="555">
        <v>6669</v>
      </c>
      <c r="O34" s="555">
        <v>27046</v>
      </c>
      <c r="P34" s="551">
        <v>199219</v>
      </c>
      <c r="AE34" s="10"/>
      <c r="AF34" s="10"/>
      <c r="AG34" s="10"/>
      <c r="AH34" s="10"/>
      <c r="AI34" s="10"/>
      <c r="AJ34" s="10"/>
      <c r="AK34" s="10"/>
      <c r="AL34" s="10"/>
      <c r="AM34" s="10"/>
      <c r="AN34" s="10"/>
      <c r="AO34" s="10"/>
      <c r="AP34" s="10"/>
      <c r="AQ34" s="10"/>
      <c r="AR34" s="10"/>
    </row>
    <row r="35" spans="1:44" ht="19.899999999999999" customHeight="1">
      <c r="A35" s="554">
        <v>27</v>
      </c>
      <c r="B35" s="542" t="s">
        <v>10</v>
      </c>
      <c r="C35" s="555">
        <v>11134</v>
      </c>
      <c r="D35" s="555">
        <v>21797</v>
      </c>
      <c r="E35" s="555">
        <v>23770</v>
      </c>
      <c r="F35" s="555">
        <v>15341</v>
      </c>
      <c r="G35" s="555">
        <v>28718</v>
      </c>
      <c r="H35" s="555">
        <v>17647</v>
      </c>
      <c r="I35" s="555">
        <v>21619</v>
      </c>
      <c r="J35" s="555">
        <v>25228</v>
      </c>
      <c r="K35" s="555">
        <v>41210</v>
      </c>
      <c r="L35" s="555">
        <v>33648</v>
      </c>
      <c r="M35" s="555">
        <v>20156</v>
      </c>
      <c r="N35" s="555">
        <v>10594</v>
      </c>
      <c r="O35" s="555">
        <v>45047</v>
      </c>
      <c r="P35" s="551">
        <v>315909</v>
      </c>
      <c r="AE35" s="10"/>
      <c r="AF35" s="10"/>
      <c r="AG35" s="10"/>
      <c r="AH35" s="10"/>
      <c r="AI35" s="10"/>
      <c r="AJ35" s="10"/>
      <c r="AK35" s="10"/>
      <c r="AL35" s="10"/>
      <c r="AM35" s="10"/>
      <c r="AN35" s="10"/>
      <c r="AO35" s="10"/>
      <c r="AP35" s="10"/>
      <c r="AQ35" s="10"/>
      <c r="AR35" s="10"/>
    </row>
    <row r="36" spans="1:44" ht="19.899999999999999" customHeight="1">
      <c r="A36" s="554">
        <v>28</v>
      </c>
      <c r="B36" s="542" t="s">
        <v>143</v>
      </c>
      <c r="C36" s="555">
        <v>4191</v>
      </c>
      <c r="D36" s="555">
        <v>6595</v>
      </c>
      <c r="E36" s="555">
        <v>7642</v>
      </c>
      <c r="F36" s="555">
        <v>4635</v>
      </c>
      <c r="G36" s="555">
        <v>8688</v>
      </c>
      <c r="H36" s="555">
        <v>4466</v>
      </c>
      <c r="I36" s="555">
        <v>4651</v>
      </c>
      <c r="J36" s="555">
        <v>5298</v>
      </c>
      <c r="K36" s="555">
        <v>8136</v>
      </c>
      <c r="L36" s="555">
        <v>4201</v>
      </c>
      <c r="M36" s="555">
        <v>2451</v>
      </c>
      <c r="N36" s="555">
        <v>836</v>
      </c>
      <c r="O36" s="555">
        <v>0</v>
      </c>
      <c r="P36" s="551">
        <v>61790</v>
      </c>
      <c r="AE36" s="10"/>
      <c r="AF36" s="10"/>
      <c r="AG36" s="10"/>
      <c r="AH36" s="10"/>
      <c r="AI36" s="10"/>
      <c r="AJ36" s="10"/>
      <c r="AK36" s="10"/>
      <c r="AL36" s="10"/>
      <c r="AM36" s="10"/>
      <c r="AN36" s="10"/>
      <c r="AO36" s="10"/>
      <c r="AP36" s="10"/>
      <c r="AQ36" s="10"/>
      <c r="AR36" s="10"/>
    </row>
    <row r="37" spans="1:44" ht="19.899999999999999" customHeight="1">
      <c r="A37" s="554">
        <v>29</v>
      </c>
      <c r="B37" s="542" t="s">
        <v>144</v>
      </c>
      <c r="C37" s="555">
        <v>879</v>
      </c>
      <c r="D37" s="555">
        <v>1622</v>
      </c>
      <c r="E37" s="555">
        <v>1930</v>
      </c>
      <c r="F37" s="555">
        <v>1063</v>
      </c>
      <c r="G37" s="555">
        <v>1548</v>
      </c>
      <c r="H37" s="555">
        <v>1194</v>
      </c>
      <c r="I37" s="555">
        <v>1355</v>
      </c>
      <c r="J37" s="555">
        <v>1812</v>
      </c>
      <c r="K37" s="555">
        <v>2457</v>
      </c>
      <c r="L37" s="555">
        <v>1349</v>
      </c>
      <c r="M37" s="555">
        <v>0</v>
      </c>
      <c r="N37" s="555">
        <v>0</v>
      </c>
      <c r="O37" s="555">
        <v>0</v>
      </c>
      <c r="P37" s="551">
        <v>15209</v>
      </c>
      <c r="AE37" s="10"/>
      <c r="AF37" s="10"/>
      <c r="AG37" s="10"/>
      <c r="AH37" s="10"/>
      <c r="AI37" s="10"/>
      <c r="AJ37" s="10"/>
      <c r="AK37" s="10"/>
      <c r="AL37" s="10"/>
      <c r="AM37" s="10"/>
      <c r="AN37" s="10"/>
      <c r="AO37" s="10"/>
      <c r="AP37" s="10"/>
      <c r="AQ37" s="10"/>
      <c r="AR37" s="10"/>
    </row>
    <row r="38" spans="1:44" ht="19.899999999999999" customHeight="1">
      <c r="A38" s="554">
        <v>30</v>
      </c>
      <c r="B38" s="542" t="s">
        <v>145</v>
      </c>
      <c r="C38" s="555">
        <v>495</v>
      </c>
      <c r="D38" s="555">
        <v>1894</v>
      </c>
      <c r="E38" s="555">
        <v>1461</v>
      </c>
      <c r="F38" s="555">
        <v>772</v>
      </c>
      <c r="G38" s="555">
        <v>1653</v>
      </c>
      <c r="H38" s="555">
        <v>1210</v>
      </c>
      <c r="I38" s="555">
        <v>1503</v>
      </c>
      <c r="J38" s="555">
        <v>2412</v>
      </c>
      <c r="K38" s="555">
        <v>3124</v>
      </c>
      <c r="L38" s="555">
        <v>4212</v>
      </c>
      <c r="M38" s="555">
        <v>0</v>
      </c>
      <c r="N38" s="555">
        <v>1570</v>
      </c>
      <c r="O38" s="555">
        <v>6983</v>
      </c>
      <c r="P38" s="551">
        <v>27289</v>
      </c>
      <c r="AE38" s="10"/>
      <c r="AF38" s="10"/>
      <c r="AG38" s="10"/>
      <c r="AH38" s="10"/>
      <c r="AI38" s="10"/>
      <c r="AJ38" s="10"/>
      <c r="AK38" s="10"/>
      <c r="AL38" s="10"/>
      <c r="AM38" s="10"/>
      <c r="AN38" s="10"/>
      <c r="AO38" s="10"/>
      <c r="AP38" s="10"/>
      <c r="AQ38" s="10"/>
      <c r="AR38" s="10"/>
    </row>
    <row r="39" spans="1:44" ht="19.899999999999999" customHeight="1">
      <c r="A39" s="554">
        <v>31</v>
      </c>
      <c r="B39" s="542" t="s">
        <v>68</v>
      </c>
      <c r="C39" s="555">
        <v>3921</v>
      </c>
      <c r="D39" s="555">
        <v>7836</v>
      </c>
      <c r="E39" s="555">
        <v>9052</v>
      </c>
      <c r="F39" s="555">
        <v>5039</v>
      </c>
      <c r="G39" s="555">
        <v>10313</v>
      </c>
      <c r="H39" s="555">
        <v>6316</v>
      </c>
      <c r="I39" s="555">
        <v>8609</v>
      </c>
      <c r="J39" s="555">
        <v>10684</v>
      </c>
      <c r="K39" s="555">
        <v>14031</v>
      </c>
      <c r="L39" s="555">
        <v>5365</v>
      </c>
      <c r="M39" s="555">
        <v>7864</v>
      </c>
      <c r="N39" s="555">
        <v>967</v>
      </c>
      <c r="O39" s="555">
        <v>16195</v>
      </c>
      <c r="P39" s="551">
        <v>106192</v>
      </c>
      <c r="AE39" s="10"/>
      <c r="AF39" s="10"/>
      <c r="AG39" s="10"/>
      <c r="AH39" s="10"/>
      <c r="AI39" s="10"/>
      <c r="AJ39" s="10"/>
      <c r="AK39" s="10"/>
      <c r="AL39" s="10"/>
      <c r="AM39" s="10"/>
      <c r="AN39" s="10"/>
      <c r="AO39" s="10"/>
      <c r="AP39" s="10"/>
      <c r="AQ39" s="10"/>
      <c r="AR39" s="10"/>
    </row>
    <row r="40" spans="1:44" ht="19.899999999999999" customHeight="1">
      <c r="A40" s="554">
        <v>32</v>
      </c>
      <c r="B40" s="542" t="s">
        <v>93</v>
      </c>
      <c r="C40" s="555">
        <v>3889</v>
      </c>
      <c r="D40" s="555">
        <v>7350</v>
      </c>
      <c r="E40" s="555">
        <v>7718</v>
      </c>
      <c r="F40" s="555">
        <v>4479</v>
      </c>
      <c r="G40" s="555">
        <v>9122</v>
      </c>
      <c r="H40" s="555">
        <v>4726</v>
      </c>
      <c r="I40" s="555">
        <v>5812</v>
      </c>
      <c r="J40" s="555">
        <v>7128</v>
      </c>
      <c r="K40" s="555">
        <v>6964</v>
      </c>
      <c r="L40" s="555">
        <v>5548</v>
      </c>
      <c r="M40" s="555">
        <v>2736</v>
      </c>
      <c r="N40" s="555">
        <v>2352</v>
      </c>
      <c r="O40" s="555">
        <v>0</v>
      </c>
      <c r="P40" s="551">
        <v>67824</v>
      </c>
      <c r="AE40" s="10"/>
      <c r="AF40" s="10"/>
      <c r="AG40" s="10"/>
      <c r="AH40" s="10"/>
      <c r="AI40" s="10"/>
      <c r="AJ40" s="10"/>
      <c r="AK40" s="10"/>
      <c r="AL40" s="10"/>
      <c r="AM40" s="10"/>
      <c r="AN40" s="10"/>
      <c r="AO40" s="10"/>
      <c r="AP40" s="10"/>
      <c r="AQ40" s="10"/>
      <c r="AR40" s="10"/>
    </row>
    <row r="41" spans="1:44" ht="19.899999999999999" customHeight="1">
      <c r="A41" s="554">
        <v>33</v>
      </c>
      <c r="B41" s="542" t="s">
        <v>1</v>
      </c>
      <c r="C41" s="555">
        <v>17021</v>
      </c>
      <c r="D41" s="555">
        <v>29283</v>
      </c>
      <c r="E41" s="555">
        <v>34060</v>
      </c>
      <c r="F41" s="555">
        <v>21462</v>
      </c>
      <c r="G41" s="555">
        <v>39336</v>
      </c>
      <c r="H41" s="555">
        <v>22159</v>
      </c>
      <c r="I41" s="555">
        <v>25489</v>
      </c>
      <c r="J41" s="555">
        <v>27982</v>
      </c>
      <c r="K41" s="555">
        <v>42301</v>
      </c>
      <c r="L41" s="555">
        <v>19130</v>
      </c>
      <c r="M41" s="555">
        <v>11359</v>
      </c>
      <c r="N41" s="555">
        <v>8293</v>
      </c>
      <c r="O41" s="555">
        <v>42316</v>
      </c>
      <c r="P41" s="551">
        <v>340191</v>
      </c>
      <c r="AE41" s="10"/>
      <c r="AF41" s="10"/>
      <c r="AG41" s="10"/>
      <c r="AH41" s="10"/>
      <c r="AI41" s="10"/>
      <c r="AJ41" s="10"/>
      <c r="AK41" s="10"/>
      <c r="AL41" s="10"/>
      <c r="AM41" s="10"/>
      <c r="AN41" s="10"/>
      <c r="AO41" s="10"/>
      <c r="AP41" s="10"/>
      <c r="AQ41" s="10"/>
      <c r="AR41" s="10"/>
    </row>
    <row r="42" spans="1:44" ht="19.899999999999999" customHeight="1">
      <c r="A42" s="554">
        <v>34</v>
      </c>
      <c r="B42" s="542" t="s">
        <v>2</v>
      </c>
      <c r="C42" s="555">
        <v>210257</v>
      </c>
      <c r="D42" s="555">
        <v>418111</v>
      </c>
      <c r="E42" s="555">
        <v>484087</v>
      </c>
      <c r="F42" s="555">
        <v>324326</v>
      </c>
      <c r="G42" s="555">
        <v>607478</v>
      </c>
      <c r="H42" s="555">
        <v>347181</v>
      </c>
      <c r="I42" s="555">
        <v>399147</v>
      </c>
      <c r="J42" s="555">
        <v>451953</v>
      </c>
      <c r="K42" s="555">
        <v>532694</v>
      </c>
      <c r="L42" s="555">
        <v>339491</v>
      </c>
      <c r="M42" s="555">
        <v>178617</v>
      </c>
      <c r="N42" s="555">
        <v>104444</v>
      </c>
      <c r="O42" s="555">
        <v>405567</v>
      </c>
      <c r="P42" s="551">
        <v>4803353</v>
      </c>
      <c r="AE42" s="10"/>
      <c r="AF42" s="10"/>
      <c r="AG42" s="10"/>
      <c r="AH42" s="10"/>
      <c r="AI42" s="10"/>
      <c r="AJ42" s="10"/>
      <c r="AK42" s="10"/>
      <c r="AL42" s="10"/>
      <c r="AM42" s="10"/>
      <c r="AN42" s="10"/>
      <c r="AO42" s="10"/>
      <c r="AP42" s="10"/>
      <c r="AQ42" s="10"/>
      <c r="AR42" s="10"/>
    </row>
    <row r="43" spans="1:44" ht="19.899999999999999" customHeight="1">
      <c r="A43" s="554">
        <v>35</v>
      </c>
      <c r="B43" s="542" t="s">
        <v>3</v>
      </c>
      <c r="C43" s="555">
        <v>57375</v>
      </c>
      <c r="D43" s="555">
        <v>98898</v>
      </c>
      <c r="E43" s="555">
        <v>109140</v>
      </c>
      <c r="F43" s="555">
        <v>72641</v>
      </c>
      <c r="G43" s="555">
        <v>127693</v>
      </c>
      <c r="H43" s="555">
        <v>70941</v>
      </c>
      <c r="I43" s="555">
        <v>87017</v>
      </c>
      <c r="J43" s="555">
        <v>104588</v>
      </c>
      <c r="K43" s="555">
        <v>125722</v>
      </c>
      <c r="L43" s="555">
        <v>84579</v>
      </c>
      <c r="M43" s="555">
        <v>31186</v>
      </c>
      <c r="N43" s="555">
        <v>23784</v>
      </c>
      <c r="O43" s="555">
        <v>62513</v>
      </c>
      <c r="P43" s="551">
        <v>1056077</v>
      </c>
      <c r="AE43" s="10"/>
      <c r="AF43" s="10"/>
      <c r="AG43" s="10"/>
      <c r="AH43" s="10"/>
      <c r="AI43" s="10"/>
      <c r="AJ43" s="10"/>
      <c r="AK43" s="10"/>
      <c r="AL43" s="10"/>
      <c r="AM43" s="10"/>
      <c r="AN43" s="10"/>
      <c r="AO43" s="10"/>
      <c r="AP43" s="10"/>
      <c r="AQ43" s="10"/>
      <c r="AR43" s="10"/>
    </row>
    <row r="44" spans="1:44" ht="19.899999999999999" customHeight="1">
      <c r="A44" s="554">
        <v>36</v>
      </c>
      <c r="B44" s="542" t="s">
        <v>4</v>
      </c>
      <c r="C44" s="555">
        <v>1101</v>
      </c>
      <c r="D44" s="555">
        <v>2058</v>
      </c>
      <c r="E44" s="555">
        <v>2817</v>
      </c>
      <c r="F44" s="555">
        <v>1546</v>
      </c>
      <c r="G44" s="555">
        <v>2807</v>
      </c>
      <c r="H44" s="555">
        <v>1256</v>
      </c>
      <c r="I44" s="555">
        <v>1918</v>
      </c>
      <c r="J44" s="555">
        <v>3348</v>
      </c>
      <c r="K44" s="555">
        <v>4815</v>
      </c>
      <c r="L44" s="555">
        <v>3681</v>
      </c>
      <c r="M44" s="555">
        <v>0</v>
      </c>
      <c r="N44" s="555">
        <v>0</v>
      </c>
      <c r="O44" s="555">
        <v>0</v>
      </c>
      <c r="P44" s="551">
        <v>25347</v>
      </c>
      <c r="AE44" s="10"/>
      <c r="AF44" s="10"/>
      <c r="AG44" s="10"/>
      <c r="AH44" s="10"/>
      <c r="AI44" s="10"/>
      <c r="AJ44" s="10"/>
      <c r="AK44" s="10"/>
      <c r="AL44" s="10"/>
      <c r="AM44" s="10"/>
      <c r="AN44" s="10"/>
      <c r="AO44" s="10"/>
      <c r="AP44" s="10"/>
      <c r="AQ44" s="10"/>
      <c r="AR44" s="10"/>
    </row>
    <row r="45" spans="1:44" ht="19.899999999999999" customHeight="1">
      <c r="A45" s="554">
        <v>37</v>
      </c>
      <c r="B45" s="542" t="s">
        <v>5</v>
      </c>
      <c r="C45" s="555">
        <v>3364</v>
      </c>
      <c r="D45" s="555">
        <v>5341</v>
      </c>
      <c r="E45" s="555">
        <v>6099</v>
      </c>
      <c r="F45" s="555">
        <v>3540</v>
      </c>
      <c r="G45" s="555">
        <v>6709</v>
      </c>
      <c r="H45" s="555">
        <v>3149</v>
      </c>
      <c r="I45" s="555">
        <v>5552</v>
      </c>
      <c r="J45" s="555">
        <v>6180</v>
      </c>
      <c r="K45" s="555">
        <v>10310</v>
      </c>
      <c r="L45" s="555">
        <v>4951</v>
      </c>
      <c r="M45" s="555">
        <v>1058</v>
      </c>
      <c r="N45" s="555">
        <v>986</v>
      </c>
      <c r="O45" s="555">
        <v>0</v>
      </c>
      <c r="P45" s="551">
        <v>57239</v>
      </c>
      <c r="AE45" s="10"/>
      <c r="AF45" s="10"/>
      <c r="AG45" s="10"/>
      <c r="AH45" s="10"/>
      <c r="AI45" s="10"/>
      <c r="AJ45" s="10"/>
      <c r="AK45" s="10"/>
      <c r="AL45" s="10"/>
      <c r="AM45" s="10"/>
      <c r="AN45" s="10"/>
      <c r="AO45" s="10"/>
      <c r="AP45" s="10"/>
      <c r="AQ45" s="10"/>
      <c r="AR45" s="10"/>
    </row>
    <row r="46" spans="1:44" ht="19.899999999999999" customHeight="1">
      <c r="A46" s="554">
        <v>38</v>
      </c>
      <c r="B46" s="542" t="s">
        <v>6</v>
      </c>
      <c r="C46" s="555">
        <v>15962</v>
      </c>
      <c r="D46" s="555">
        <v>21967</v>
      </c>
      <c r="E46" s="555">
        <v>25839</v>
      </c>
      <c r="F46" s="555">
        <v>15614</v>
      </c>
      <c r="G46" s="555">
        <v>31065</v>
      </c>
      <c r="H46" s="555">
        <v>17908</v>
      </c>
      <c r="I46" s="555">
        <v>22797</v>
      </c>
      <c r="J46" s="555">
        <v>23040</v>
      </c>
      <c r="K46" s="555">
        <v>27198</v>
      </c>
      <c r="L46" s="555">
        <v>21320</v>
      </c>
      <c r="M46" s="555">
        <v>9238</v>
      </c>
      <c r="N46" s="555">
        <v>9343</v>
      </c>
      <c r="O46" s="555">
        <v>18536</v>
      </c>
      <c r="P46" s="551">
        <v>259827</v>
      </c>
      <c r="AE46" s="10"/>
      <c r="AF46" s="10"/>
      <c r="AG46" s="10"/>
      <c r="AH46" s="10"/>
      <c r="AI46" s="10"/>
      <c r="AJ46" s="10"/>
      <c r="AK46" s="10"/>
      <c r="AL46" s="10"/>
      <c r="AM46" s="10"/>
      <c r="AN46" s="10"/>
      <c r="AO46" s="10"/>
      <c r="AP46" s="10"/>
      <c r="AQ46" s="10"/>
      <c r="AR46" s="10"/>
    </row>
    <row r="47" spans="1:44" ht="19.899999999999999" customHeight="1">
      <c r="A47" s="554">
        <v>39</v>
      </c>
      <c r="B47" s="542" t="s">
        <v>7</v>
      </c>
      <c r="C47" s="555">
        <v>3590</v>
      </c>
      <c r="D47" s="555">
        <v>5982</v>
      </c>
      <c r="E47" s="555">
        <v>6696</v>
      </c>
      <c r="F47" s="555">
        <v>4056</v>
      </c>
      <c r="G47" s="555">
        <v>8008</v>
      </c>
      <c r="H47" s="555">
        <v>4320</v>
      </c>
      <c r="I47" s="555">
        <v>5232</v>
      </c>
      <c r="J47" s="555">
        <v>7561</v>
      </c>
      <c r="K47" s="555">
        <v>11160</v>
      </c>
      <c r="L47" s="555">
        <v>10000</v>
      </c>
      <c r="M47" s="555">
        <v>1711</v>
      </c>
      <c r="N47" s="555">
        <v>5507</v>
      </c>
      <c r="O47" s="555">
        <v>5288</v>
      </c>
      <c r="P47" s="551">
        <v>79111</v>
      </c>
      <c r="AE47" s="10"/>
      <c r="AF47" s="10"/>
      <c r="AG47" s="10"/>
      <c r="AH47" s="10"/>
      <c r="AI47" s="10"/>
      <c r="AJ47" s="10"/>
      <c r="AK47" s="10"/>
      <c r="AL47" s="10"/>
      <c r="AM47" s="10"/>
      <c r="AN47" s="10"/>
      <c r="AO47" s="10"/>
      <c r="AP47" s="10"/>
      <c r="AQ47" s="10"/>
      <c r="AR47" s="10"/>
    </row>
    <row r="48" spans="1:44" ht="19.899999999999999" customHeight="1">
      <c r="A48" s="554">
        <v>40</v>
      </c>
      <c r="B48" s="542" t="s">
        <v>8</v>
      </c>
      <c r="C48" s="555">
        <v>1584</v>
      </c>
      <c r="D48" s="555">
        <v>2721</v>
      </c>
      <c r="E48" s="555">
        <v>3167</v>
      </c>
      <c r="F48" s="555">
        <v>1825</v>
      </c>
      <c r="G48" s="555">
        <v>3236</v>
      </c>
      <c r="H48" s="555">
        <v>1717</v>
      </c>
      <c r="I48" s="555">
        <v>2372</v>
      </c>
      <c r="J48" s="555">
        <v>1952</v>
      </c>
      <c r="K48" s="555">
        <v>2832</v>
      </c>
      <c r="L48" s="555">
        <v>985</v>
      </c>
      <c r="M48" s="555">
        <v>1996</v>
      </c>
      <c r="N48" s="555">
        <v>753</v>
      </c>
      <c r="O48" s="555">
        <v>4440</v>
      </c>
      <c r="P48" s="551">
        <v>29580</v>
      </c>
      <c r="AE48" s="10"/>
      <c r="AF48" s="10"/>
      <c r="AG48" s="10"/>
      <c r="AH48" s="10"/>
      <c r="AI48" s="10"/>
      <c r="AJ48" s="10"/>
      <c r="AK48" s="10"/>
      <c r="AL48" s="10"/>
      <c r="AM48" s="10"/>
      <c r="AN48" s="10"/>
      <c r="AO48" s="10"/>
      <c r="AP48" s="10"/>
      <c r="AQ48" s="10"/>
      <c r="AR48" s="10"/>
    </row>
    <row r="49" spans="1:44" ht="19.899999999999999" customHeight="1">
      <c r="A49" s="554">
        <v>41</v>
      </c>
      <c r="B49" s="542" t="s">
        <v>44</v>
      </c>
      <c r="C49" s="555">
        <v>17897</v>
      </c>
      <c r="D49" s="555">
        <v>35737</v>
      </c>
      <c r="E49" s="555">
        <v>44391</v>
      </c>
      <c r="F49" s="555">
        <v>31062</v>
      </c>
      <c r="G49" s="555">
        <v>60641</v>
      </c>
      <c r="H49" s="555">
        <v>37593</v>
      </c>
      <c r="I49" s="555">
        <v>52230</v>
      </c>
      <c r="J49" s="555">
        <v>67622</v>
      </c>
      <c r="K49" s="555">
        <v>95482</v>
      </c>
      <c r="L49" s="555">
        <v>64187</v>
      </c>
      <c r="M49" s="555">
        <v>36870</v>
      </c>
      <c r="N49" s="555">
        <v>27064</v>
      </c>
      <c r="O49" s="555">
        <v>62288</v>
      </c>
      <c r="P49" s="551">
        <v>633064</v>
      </c>
      <c r="AE49" s="10"/>
      <c r="AF49" s="10"/>
      <c r="AG49" s="10"/>
      <c r="AH49" s="10"/>
      <c r="AI49" s="10"/>
      <c r="AJ49" s="10"/>
      <c r="AK49" s="10"/>
      <c r="AL49" s="10"/>
      <c r="AM49" s="10"/>
      <c r="AN49" s="10"/>
      <c r="AO49" s="10"/>
      <c r="AP49" s="10"/>
      <c r="AQ49" s="10"/>
      <c r="AR49" s="10"/>
    </row>
    <row r="50" spans="1:44" ht="19.899999999999999" customHeight="1">
      <c r="A50" s="554">
        <v>42</v>
      </c>
      <c r="B50" s="542" t="s">
        <v>146</v>
      </c>
      <c r="C50" s="555">
        <v>20069</v>
      </c>
      <c r="D50" s="555">
        <v>35585</v>
      </c>
      <c r="E50" s="555">
        <v>38254</v>
      </c>
      <c r="F50" s="555">
        <v>24445</v>
      </c>
      <c r="G50" s="555">
        <v>47158</v>
      </c>
      <c r="H50" s="555">
        <v>25426</v>
      </c>
      <c r="I50" s="555">
        <v>34024</v>
      </c>
      <c r="J50" s="555">
        <v>36157</v>
      </c>
      <c r="K50" s="555">
        <v>44848</v>
      </c>
      <c r="L50" s="555">
        <v>26840</v>
      </c>
      <c r="M50" s="555">
        <v>8874</v>
      </c>
      <c r="N50" s="555">
        <v>8794</v>
      </c>
      <c r="O50" s="555">
        <v>18482</v>
      </c>
      <c r="P50" s="551">
        <v>368956</v>
      </c>
      <c r="AE50" s="10"/>
      <c r="AF50" s="10"/>
      <c r="AG50" s="10"/>
      <c r="AH50" s="10"/>
      <c r="AI50" s="10"/>
      <c r="AJ50" s="10"/>
      <c r="AK50" s="10"/>
      <c r="AL50" s="10"/>
      <c r="AM50" s="10"/>
      <c r="AN50" s="10"/>
      <c r="AO50" s="10"/>
      <c r="AP50" s="10"/>
      <c r="AQ50" s="10"/>
      <c r="AR50" s="10"/>
    </row>
    <row r="51" spans="1:44" ht="19.899999999999999" customHeight="1">
      <c r="A51" s="554">
        <v>43</v>
      </c>
      <c r="B51" s="542" t="s">
        <v>39</v>
      </c>
      <c r="C51" s="555">
        <v>4635</v>
      </c>
      <c r="D51" s="555">
        <v>7323</v>
      </c>
      <c r="E51" s="555">
        <v>8339</v>
      </c>
      <c r="F51" s="555">
        <v>5101</v>
      </c>
      <c r="G51" s="555">
        <v>9375</v>
      </c>
      <c r="H51" s="555">
        <v>6062</v>
      </c>
      <c r="I51" s="555">
        <v>6496</v>
      </c>
      <c r="J51" s="555">
        <v>9599</v>
      </c>
      <c r="K51" s="555">
        <v>15284</v>
      </c>
      <c r="L51" s="555">
        <v>7774</v>
      </c>
      <c r="M51" s="555">
        <v>4536</v>
      </c>
      <c r="N51" s="555">
        <v>5230</v>
      </c>
      <c r="O51" s="555">
        <v>10846</v>
      </c>
      <c r="P51" s="551">
        <v>100600</v>
      </c>
      <c r="AE51" s="10"/>
      <c r="AF51" s="10"/>
      <c r="AG51" s="10"/>
      <c r="AH51" s="10"/>
      <c r="AI51" s="10"/>
      <c r="AJ51" s="10"/>
      <c r="AK51" s="10"/>
      <c r="AL51" s="10"/>
      <c r="AM51" s="10"/>
      <c r="AN51" s="10"/>
      <c r="AO51" s="10"/>
      <c r="AP51" s="10"/>
      <c r="AQ51" s="10"/>
      <c r="AR51" s="10"/>
    </row>
    <row r="52" spans="1:44" ht="19.899999999999999" customHeight="1">
      <c r="A52" s="554">
        <v>44</v>
      </c>
      <c r="B52" s="542" t="s">
        <v>40</v>
      </c>
      <c r="C52" s="555">
        <v>1832</v>
      </c>
      <c r="D52" s="555">
        <v>3252</v>
      </c>
      <c r="E52" s="555">
        <v>4215</v>
      </c>
      <c r="F52" s="555">
        <v>2857</v>
      </c>
      <c r="G52" s="555">
        <v>5461</v>
      </c>
      <c r="H52" s="555">
        <v>3389</v>
      </c>
      <c r="I52" s="555">
        <v>5149</v>
      </c>
      <c r="J52" s="555">
        <v>7286</v>
      </c>
      <c r="K52" s="555">
        <v>11354</v>
      </c>
      <c r="L52" s="555">
        <v>9889</v>
      </c>
      <c r="M52" s="555">
        <v>5592</v>
      </c>
      <c r="N52" s="555">
        <v>3470</v>
      </c>
      <c r="O52" s="555">
        <v>9039</v>
      </c>
      <c r="P52" s="551">
        <v>72785</v>
      </c>
      <c r="AE52" s="10"/>
      <c r="AF52" s="10"/>
      <c r="AG52" s="10"/>
      <c r="AH52" s="10"/>
      <c r="AI52" s="10"/>
      <c r="AJ52" s="10"/>
      <c r="AK52" s="10"/>
      <c r="AL52" s="10"/>
      <c r="AM52" s="10"/>
      <c r="AN52" s="10"/>
      <c r="AO52" s="10"/>
      <c r="AP52" s="10"/>
      <c r="AQ52" s="10"/>
      <c r="AR52" s="10"/>
    </row>
    <row r="53" spans="1:44" ht="19.899999999999999" customHeight="1">
      <c r="A53" s="554">
        <v>45</v>
      </c>
      <c r="B53" s="542" t="s">
        <v>41</v>
      </c>
      <c r="C53" s="555">
        <v>12305</v>
      </c>
      <c r="D53" s="555">
        <v>21204</v>
      </c>
      <c r="E53" s="555">
        <v>23312</v>
      </c>
      <c r="F53" s="555">
        <v>14064</v>
      </c>
      <c r="G53" s="555">
        <v>25241</v>
      </c>
      <c r="H53" s="555">
        <v>14407</v>
      </c>
      <c r="I53" s="555">
        <v>17823</v>
      </c>
      <c r="J53" s="555">
        <v>25069</v>
      </c>
      <c r="K53" s="555">
        <v>41941</v>
      </c>
      <c r="L53" s="555">
        <v>32393</v>
      </c>
      <c r="M53" s="555">
        <v>14591</v>
      </c>
      <c r="N53" s="555">
        <v>8687</v>
      </c>
      <c r="O53" s="555">
        <v>35717</v>
      </c>
      <c r="P53" s="551">
        <v>286754</v>
      </c>
      <c r="AE53" s="10"/>
      <c r="AF53" s="10"/>
      <c r="AG53" s="10"/>
      <c r="AH53" s="10"/>
      <c r="AI53" s="10"/>
      <c r="AJ53" s="10"/>
      <c r="AK53" s="10"/>
      <c r="AL53" s="10"/>
      <c r="AM53" s="10"/>
      <c r="AN53" s="10"/>
      <c r="AO53" s="10"/>
      <c r="AP53" s="10"/>
      <c r="AQ53" s="10"/>
      <c r="AR53" s="10"/>
    </row>
    <row r="54" spans="1:44" ht="19.899999999999999" customHeight="1">
      <c r="A54" s="554">
        <v>46</v>
      </c>
      <c r="B54" s="542" t="s">
        <v>206</v>
      </c>
      <c r="C54" s="555">
        <v>3199</v>
      </c>
      <c r="D54" s="555">
        <v>5163</v>
      </c>
      <c r="E54" s="555">
        <v>6015</v>
      </c>
      <c r="F54" s="555">
        <v>3333</v>
      </c>
      <c r="G54" s="555">
        <v>6922</v>
      </c>
      <c r="H54" s="555">
        <v>3644</v>
      </c>
      <c r="I54" s="555">
        <v>6011</v>
      </c>
      <c r="J54" s="555">
        <v>7591</v>
      </c>
      <c r="K54" s="555">
        <v>14800</v>
      </c>
      <c r="L54" s="555">
        <v>13757</v>
      </c>
      <c r="M54" s="555">
        <v>2492</v>
      </c>
      <c r="N54" s="555">
        <v>1545</v>
      </c>
      <c r="O54" s="555">
        <v>10870</v>
      </c>
      <c r="P54" s="551">
        <v>85342</v>
      </c>
      <c r="AE54" s="10"/>
      <c r="AF54" s="10"/>
      <c r="AG54" s="10"/>
      <c r="AH54" s="10"/>
      <c r="AI54" s="10"/>
      <c r="AJ54" s="10"/>
      <c r="AK54" s="10"/>
      <c r="AL54" s="10"/>
      <c r="AM54" s="10"/>
      <c r="AN54" s="10"/>
      <c r="AO54" s="10"/>
      <c r="AP54" s="10"/>
      <c r="AQ54" s="10"/>
      <c r="AR54" s="10"/>
    </row>
    <row r="55" spans="1:44" ht="19.899999999999999" customHeight="1">
      <c r="A55" s="554">
        <v>47</v>
      </c>
      <c r="B55" s="542" t="s">
        <v>42</v>
      </c>
      <c r="C55" s="555">
        <v>2046</v>
      </c>
      <c r="D55" s="555">
        <v>6246</v>
      </c>
      <c r="E55" s="555">
        <v>7561</v>
      </c>
      <c r="F55" s="555">
        <v>5253</v>
      </c>
      <c r="G55" s="555">
        <v>13906</v>
      </c>
      <c r="H55" s="555">
        <v>10808</v>
      </c>
      <c r="I55" s="555">
        <v>14540</v>
      </c>
      <c r="J55" s="555">
        <v>13553</v>
      </c>
      <c r="K55" s="555">
        <v>17863</v>
      </c>
      <c r="L55" s="555">
        <v>10301</v>
      </c>
      <c r="M55" s="555">
        <v>4311</v>
      </c>
      <c r="N55" s="555">
        <v>2687</v>
      </c>
      <c r="O55" s="555">
        <v>2543</v>
      </c>
      <c r="P55" s="551">
        <v>111618</v>
      </c>
      <c r="AE55" s="10"/>
      <c r="AF55" s="10"/>
      <c r="AG55" s="10"/>
      <c r="AH55" s="10"/>
      <c r="AI55" s="10"/>
      <c r="AJ55" s="10"/>
      <c r="AK55" s="10"/>
      <c r="AL55" s="10"/>
      <c r="AM55" s="10"/>
      <c r="AN55" s="10"/>
      <c r="AO55" s="10"/>
      <c r="AP55" s="10"/>
      <c r="AQ55" s="10"/>
      <c r="AR55" s="10"/>
    </row>
    <row r="56" spans="1:44" ht="19.899999999999999" customHeight="1">
      <c r="A56" s="554">
        <v>48</v>
      </c>
      <c r="B56" s="542" t="s">
        <v>95</v>
      </c>
      <c r="C56" s="555">
        <v>17953</v>
      </c>
      <c r="D56" s="555">
        <v>30813</v>
      </c>
      <c r="E56" s="555">
        <v>33105</v>
      </c>
      <c r="F56" s="555">
        <v>20352</v>
      </c>
      <c r="G56" s="555">
        <v>36753</v>
      </c>
      <c r="H56" s="555">
        <v>17864</v>
      </c>
      <c r="I56" s="555">
        <v>19278</v>
      </c>
      <c r="J56" s="555">
        <v>24540</v>
      </c>
      <c r="K56" s="555">
        <v>27246</v>
      </c>
      <c r="L56" s="555">
        <v>15856</v>
      </c>
      <c r="M56" s="555">
        <v>4889</v>
      </c>
      <c r="N56" s="555">
        <v>7506</v>
      </c>
      <c r="O56" s="555">
        <v>9411</v>
      </c>
      <c r="P56" s="551">
        <v>265566</v>
      </c>
      <c r="AE56" s="10"/>
      <c r="AF56" s="10"/>
      <c r="AG56" s="10"/>
      <c r="AH56" s="10"/>
      <c r="AI56" s="10"/>
      <c r="AJ56" s="10"/>
      <c r="AK56" s="10"/>
      <c r="AL56" s="10"/>
      <c r="AM56" s="10"/>
      <c r="AN56" s="10"/>
      <c r="AO56" s="10"/>
      <c r="AP56" s="10"/>
      <c r="AQ56" s="10"/>
      <c r="AR56" s="10"/>
    </row>
    <row r="57" spans="1:44" ht="19.899999999999999" customHeight="1">
      <c r="A57" s="554">
        <v>49</v>
      </c>
      <c r="B57" s="542" t="s">
        <v>96</v>
      </c>
      <c r="C57" s="555">
        <v>935</v>
      </c>
      <c r="D57" s="555">
        <v>1990</v>
      </c>
      <c r="E57" s="555">
        <v>2540</v>
      </c>
      <c r="F57" s="555">
        <v>1306</v>
      </c>
      <c r="G57" s="555">
        <v>2690</v>
      </c>
      <c r="H57" s="555">
        <v>1949</v>
      </c>
      <c r="I57" s="555">
        <v>2532</v>
      </c>
      <c r="J57" s="555">
        <v>4083</v>
      </c>
      <c r="K57" s="555">
        <v>4063</v>
      </c>
      <c r="L57" s="555">
        <v>5063</v>
      </c>
      <c r="M57" s="555">
        <v>2284</v>
      </c>
      <c r="N57" s="555">
        <v>0</v>
      </c>
      <c r="O57" s="555">
        <v>1405</v>
      </c>
      <c r="P57" s="551">
        <v>30840</v>
      </c>
      <c r="AE57" s="10"/>
      <c r="AF57" s="10"/>
      <c r="AG57" s="10"/>
      <c r="AH57" s="10"/>
      <c r="AI57" s="10"/>
      <c r="AJ57" s="10"/>
      <c r="AK57" s="10"/>
      <c r="AL57" s="10"/>
      <c r="AM57" s="10"/>
      <c r="AN57" s="10"/>
      <c r="AO57" s="10"/>
      <c r="AP57" s="10"/>
      <c r="AQ57" s="10"/>
      <c r="AR57" s="10"/>
    </row>
    <row r="58" spans="1:44" ht="19.899999999999999" customHeight="1">
      <c r="A58" s="554">
        <v>50</v>
      </c>
      <c r="B58" s="542" t="s">
        <v>97</v>
      </c>
      <c r="C58" s="555">
        <v>3027</v>
      </c>
      <c r="D58" s="555">
        <v>5552</v>
      </c>
      <c r="E58" s="555">
        <v>6174</v>
      </c>
      <c r="F58" s="555">
        <v>4260</v>
      </c>
      <c r="G58" s="555">
        <v>7499</v>
      </c>
      <c r="H58" s="555">
        <v>3804</v>
      </c>
      <c r="I58" s="555">
        <v>5210</v>
      </c>
      <c r="J58" s="555">
        <v>5913</v>
      </c>
      <c r="K58" s="555">
        <v>5196</v>
      </c>
      <c r="L58" s="555">
        <v>3898</v>
      </c>
      <c r="M58" s="555">
        <v>574</v>
      </c>
      <c r="N58" s="555">
        <v>0</v>
      </c>
      <c r="O58" s="555">
        <v>0</v>
      </c>
      <c r="P58" s="551">
        <v>51107</v>
      </c>
      <c r="AE58" s="10"/>
      <c r="AF58" s="10"/>
      <c r="AG58" s="10"/>
      <c r="AH58" s="10"/>
      <c r="AI58" s="10"/>
      <c r="AJ58" s="10"/>
      <c r="AK58" s="10"/>
      <c r="AL58" s="10"/>
      <c r="AM58" s="10"/>
      <c r="AN58" s="10"/>
      <c r="AO58" s="10"/>
      <c r="AP58" s="10"/>
      <c r="AQ58" s="10"/>
      <c r="AR58" s="10"/>
    </row>
    <row r="59" spans="1:44" ht="19.899999999999999" customHeight="1">
      <c r="A59" s="554">
        <v>51</v>
      </c>
      <c r="B59" s="542" t="s">
        <v>98</v>
      </c>
      <c r="C59" s="555">
        <v>2828</v>
      </c>
      <c r="D59" s="555">
        <v>4447</v>
      </c>
      <c r="E59" s="555">
        <v>4757</v>
      </c>
      <c r="F59" s="555">
        <v>2847</v>
      </c>
      <c r="G59" s="555">
        <v>5633</v>
      </c>
      <c r="H59" s="555">
        <v>3153</v>
      </c>
      <c r="I59" s="555">
        <v>3563</v>
      </c>
      <c r="J59" s="555">
        <v>4875</v>
      </c>
      <c r="K59" s="555">
        <v>7704</v>
      </c>
      <c r="L59" s="555">
        <v>3436</v>
      </c>
      <c r="M59" s="555">
        <v>0</v>
      </c>
      <c r="N59" s="555">
        <v>0</v>
      </c>
      <c r="O59" s="555">
        <v>0</v>
      </c>
      <c r="P59" s="551">
        <v>43243</v>
      </c>
      <c r="AE59" s="10"/>
      <c r="AF59" s="10"/>
      <c r="AG59" s="10"/>
      <c r="AH59" s="10"/>
      <c r="AI59" s="10"/>
      <c r="AJ59" s="10"/>
      <c r="AK59" s="10"/>
      <c r="AL59" s="10"/>
      <c r="AM59" s="10"/>
      <c r="AN59" s="10"/>
      <c r="AO59" s="10"/>
      <c r="AP59" s="10"/>
      <c r="AQ59" s="10"/>
      <c r="AR59" s="10"/>
    </row>
    <row r="60" spans="1:44" ht="19.899999999999999" customHeight="1">
      <c r="A60" s="554">
        <v>52</v>
      </c>
      <c r="B60" s="542" t="s">
        <v>99</v>
      </c>
      <c r="C60" s="555">
        <v>6190</v>
      </c>
      <c r="D60" s="555">
        <v>9967</v>
      </c>
      <c r="E60" s="555">
        <v>11548</v>
      </c>
      <c r="F60" s="555">
        <v>6878</v>
      </c>
      <c r="G60" s="555">
        <v>12948</v>
      </c>
      <c r="H60" s="555">
        <v>6982</v>
      </c>
      <c r="I60" s="555">
        <v>6742</v>
      </c>
      <c r="J60" s="555">
        <v>9243</v>
      </c>
      <c r="K60" s="555">
        <v>11683</v>
      </c>
      <c r="L60" s="555">
        <v>11353</v>
      </c>
      <c r="M60" s="555">
        <v>5762</v>
      </c>
      <c r="N60" s="555">
        <v>0</v>
      </c>
      <c r="O60" s="555">
        <v>1018</v>
      </c>
      <c r="P60" s="551">
        <v>100314</v>
      </c>
      <c r="AE60" s="10"/>
      <c r="AF60" s="10"/>
      <c r="AG60" s="10"/>
      <c r="AH60" s="10"/>
      <c r="AI60" s="10"/>
      <c r="AJ60" s="10"/>
      <c r="AK60" s="10"/>
      <c r="AL60" s="10"/>
      <c r="AM60" s="10"/>
      <c r="AN60" s="10"/>
      <c r="AO60" s="10"/>
      <c r="AP60" s="10"/>
      <c r="AQ60" s="10"/>
      <c r="AR60" s="10"/>
    </row>
    <row r="61" spans="1:44" ht="19.899999999999999" customHeight="1">
      <c r="A61" s="554">
        <v>53</v>
      </c>
      <c r="B61" s="542" t="s">
        <v>100</v>
      </c>
      <c r="C61" s="555">
        <v>3191</v>
      </c>
      <c r="D61" s="555">
        <v>5547</v>
      </c>
      <c r="E61" s="555">
        <v>6601</v>
      </c>
      <c r="F61" s="555">
        <v>4028</v>
      </c>
      <c r="G61" s="555">
        <v>7643</v>
      </c>
      <c r="H61" s="555">
        <v>4069</v>
      </c>
      <c r="I61" s="555">
        <v>4985</v>
      </c>
      <c r="J61" s="555">
        <v>4675</v>
      </c>
      <c r="K61" s="555">
        <v>5437</v>
      </c>
      <c r="L61" s="555">
        <v>4621</v>
      </c>
      <c r="M61" s="555">
        <v>598</v>
      </c>
      <c r="N61" s="555">
        <v>0</v>
      </c>
      <c r="O61" s="555">
        <v>0</v>
      </c>
      <c r="P61" s="551">
        <v>51395</v>
      </c>
      <c r="AE61" s="10"/>
      <c r="AF61" s="10"/>
      <c r="AG61" s="10"/>
      <c r="AH61" s="10"/>
      <c r="AI61" s="10"/>
      <c r="AJ61" s="10"/>
      <c r="AK61" s="10"/>
      <c r="AL61" s="10"/>
      <c r="AM61" s="10"/>
      <c r="AN61" s="10"/>
      <c r="AO61" s="10"/>
      <c r="AP61" s="10"/>
      <c r="AQ61" s="10"/>
      <c r="AR61" s="10"/>
    </row>
    <row r="62" spans="1:44" ht="19.899999999999999" customHeight="1">
      <c r="A62" s="554">
        <v>54</v>
      </c>
      <c r="B62" s="542" t="s">
        <v>158</v>
      </c>
      <c r="C62" s="555">
        <v>10295</v>
      </c>
      <c r="D62" s="555">
        <v>18301</v>
      </c>
      <c r="E62" s="555">
        <v>21647</v>
      </c>
      <c r="F62" s="555">
        <v>13454</v>
      </c>
      <c r="G62" s="555">
        <v>24563</v>
      </c>
      <c r="H62" s="555">
        <v>12722</v>
      </c>
      <c r="I62" s="555">
        <v>18287</v>
      </c>
      <c r="J62" s="555">
        <v>20390</v>
      </c>
      <c r="K62" s="555">
        <v>24102</v>
      </c>
      <c r="L62" s="555">
        <v>18124</v>
      </c>
      <c r="M62" s="555">
        <v>12991</v>
      </c>
      <c r="N62" s="555">
        <v>5923</v>
      </c>
      <c r="O62" s="555">
        <v>23728</v>
      </c>
      <c r="P62" s="551">
        <v>224527</v>
      </c>
      <c r="AE62" s="10"/>
      <c r="AF62" s="10"/>
      <c r="AG62" s="10"/>
      <c r="AH62" s="10"/>
      <c r="AI62" s="10"/>
      <c r="AJ62" s="10"/>
      <c r="AK62" s="10"/>
      <c r="AL62" s="10"/>
      <c r="AM62" s="10"/>
      <c r="AN62" s="10"/>
      <c r="AO62" s="10"/>
      <c r="AP62" s="10"/>
      <c r="AQ62" s="10"/>
      <c r="AR62" s="10"/>
    </row>
    <row r="63" spans="1:44" ht="19.899999999999999" customHeight="1">
      <c r="A63" s="554">
        <v>55</v>
      </c>
      <c r="B63" s="542" t="s">
        <v>159</v>
      </c>
      <c r="C63" s="555">
        <v>11222</v>
      </c>
      <c r="D63" s="555">
        <v>20156</v>
      </c>
      <c r="E63" s="555">
        <v>25545</v>
      </c>
      <c r="F63" s="555">
        <v>15184</v>
      </c>
      <c r="G63" s="555">
        <v>27586</v>
      </c>
      <c r="H63" s="555">
        <v>14870</v>
      </c>
      <c r="I63" s="555">
        <v>16160</v>
      </c>
      <c r="J63" s="555">
        <v>19152</v>
      </c>
      <c r="K63" s="555">
        <v>21878</v>
      </c>
      <c r="L63" s="555">
        <v>15979</v>
      </c>
      <c r="M63" s="555">
        <v>7612</v>
      </c>
      <c r="N63" s="555">
        <v>5657</v>
      </c>
      <c r="O63" s="555">
        <v>7308</v>
      </c>
      <c r="P63" s="551">
        <v>208309</v>
      </c>
      <c r="AE63" s="10"/>
      <c r="AF63" s="10"/>
      <c r="AG63" s="10"/>
      <c r="AH63" s="10"/>
      <c r="AI63" s="10"/>
      <c r="AJ63" s="10"/>
      <c r="AK63" s="10"/>
      <c r="AL63" s="10"/>
      <c r="AM63" s="10"/>
      <c r="AN63" s="10"/>
      <c r="AO63" s="10"/>
      <c r="AP63" s="10"/>
      <c r="AQ63" s="10"/>
      <c r="AR63" s="10"/>
    </row>
    <row r="64" spans="1:44" ht="19.899999999999999" customHeight="1">
      <c r="A64" s="554">
        <v>56</v>
      </c>
      <c r="B64" s="542" t="s">
        <v>116</v>
      </c>
      <c r="C64" s="555">
        <v>834</v>
      </c>
      <c r="D64" s="555">
        <v>1845</v>
      </c>
      <c r="E64" s="555">
        <v>2376</v>
      </c>
      <c r="F64" s="555">
        <v>1599</v>
      </c>
      <c r="G64" s="555">
        <v>2681</v>
      </c>
      <c r="H64" s="555">
        <v>2105</v>
      </c>
      <c r="I64" s="555">
        <v>2246</v>
      </c>
      <c r="J64" s="555">
        <v>3747</v>
      </c>
      <c r="K64" s="555">
        <v>5389</v>
      </c>
      <c r="L64" s="555">
        <v>3855</v>
      </c>
      <c r="M64" s="555">
        <v>2478</v>
      </c>
      <c r="N64" s="555">
        <v>884</v>
      </c>
      <c r="O64" s="555">
        <v>2386</v>
      </c>
      <c r="P64" s="551">
        <v>32425</v>
      </c>
      <c r="AE64" s="10"/>
      <c r="AF64" s="10"/>
      <c r="AG64" s="10"/>
      <c r="AH64" s="10"/>
      <c r="AI64" s="10"/>
      <c r="AJ64" s="10"/>
      <c r="AK64" s="10"/>
      <c r="AL64" s="10"/>
      <c r="AM64" s="10"/>
      <c r="AN64" s="10"/>
      <c r="AO64" s="10"/>
      <c r="AP64" s="10"/>
      <c r="AQ64" s="10"/>
      <c r="AR64" s="10"/>
    </row>
    <row r="65" spans="1:44" ht="19.899999999999999" customHeight="1">
      <c r="A65" s="554">
        <v>57</v>
      </c>
      <c r="B65" s="542" t="s">
        <v>12</v>
      </c>
      <c r="C65" s="555">
        <v>1759</v>
      </c>
      <c r="D65" s="555">
        <v>3308</v>
      </c>
      <c r="E65" s="555">
        <v>3829</v>
      </c>
      <c r="F65" s="555">
        <v>2361</v>
      </c>
      <c r="G65" s="555">
        <v>3446</v>
      </c>
      <c r="H65" s="555">
        <v>1474</v>
      </c>
      <c r="I65" s="555">
        <v>2737</v>
      </c>
      <c r="J65" s="555">
        <v>4932</v>
      </c>
      <c r="K65" s="555">
        <v>5371</v>
      </c>
      <c r="L65" s="555">
        <v>1809</v>
      </c>
      <c r="M65" s="555">
        <v>0</v>
      </c>
      <c r="N65" s="555">
        <v>0</v>
      </c>
      <c r="O65" s="555">
        <v>0</v>
      </c>
      <c r="P65" s="551">
        <v>31026</v>
      </c>
      <c r="AE65" s="10"/>
      <c r="AF65" s="10"/>
      <c r="AG65" s="10"/>
      <c r="AH65" s="10"/>
      <c r="AI65" s="10"/>
      <c r="AJ65" s="10"/>
      <c r="AK65" s="10"/>
      <c r="AL65" s="10"/>
      <c r="AM65" s="10"/>
      <c r="AN65" s="10"/>
      <c r="AO65" s="10"/>
      <c r="AP65" s="10"/>
      <c r="AQ65" s="10"/>
      <c r="AR65" s="10"/>
    </row>
    <row r="66" spans="1:44" ht="19.899999999999999" customHeight="1">
      <c r="A66" s="554">
        <v>58</v>
      </c>
      <c r="B66" s="542" t="s">
        <v>13</v>
      </c>
      <c r="C66" s="555">
        <v>3981</v>
      </c>
      <c r="D66" s="555">
        <v>7531</v>
      </c>
      <c r="E66" s="555">
        <v>8212</v>
      </c>
      <c r="F66" s="555">
        <v>4961</v>
      </c>
      <c r="G66" s="555">
        <v>10685</v>
      </c>
      <c r="H66" s="555">
        <v>5816</v>
      </c>
      <c r="I66" s="555">
        <v>6596</v>
      </c>
      <c r="J66" s="555">
        <v>8182</v>
      </c>
      <c r="K66" s="555">
        <v>7252</v>
      </c>
      <c r="L66" s="555">
        <v>6764</v>
      </c>
      <c r="M66" s="555">
        <v>6100</v>
      </c>
      <c r="N66" s="555">
        <v>4204</v>
      </c>
      <c r="O66" s="555">
        <v>2419</v>
      </c>
      <c r="P66" s="551">
        <v>82703</v>
      </c>
      <c r="AE66" s="10"/>
      <c r="AF66" s="10"/>
      <c r="AG66" s="10"/>
      <c r="AH66" s="10"/>
      <c r="AI66" s="10"/>
      <c r="AJ66" s="10"/>
      <c r="AK66" s="10"/>
      <c r="AL66" s="10"/>
      <c r="AM66" s="10"/>
      <c r="AN66" s="10"/>
      <c r="AO66" s="10"/>
      <c r="AP66" s="10"/>
      <c r="AQ66" s="10"/>
      <c r="AR66" s="10"/>
    </row>
    <row r="67" spans="1:44" ht="19.899999999999999" customHeight="1">
      <c r="A67" s="554">
        <v>59</v>
      </c>
      <c r="B67" s="542" t="s">
        <v>14</v>
      </c>
      <c r="C67" s="555">
        <v>10589</v>
      </c>
      <c r="D67" s="555">
        <v>18806</v>
      </c>
      <c r="E67" s="555">
        <v>22566</v>
      </c>
      <c r="F67" s="555">
        <v>14892</v>
      </c>
      <c r="G67" s="555">
        <v>28801</v>
      </c>
      <c r="H67" s="555">
        <v>16557</v>
      </c>
      <c r="I67" s="555">
        <v>21827</v>
      </c>
      <c r="J67" s="555">
        <v>35738</v>
      </c>
      <c r="K67" s="555">
        <v>61296</v>
      </c>
      <c r="L67" s="555">
        <v>48778</v>
      </c>
      <c r="M67" s="555">
        <v>19636</v>
      </c>
      <c r="N67" s="555">
        <v>12519</v>
      </c>
      <c r="O67" s="555">
        <v>26433</v>
      </c>
      <c r="P67" s="551">
        <v>338438</v>
      </c>
      <c r="AE67" s="10"/>
      <c r="AF67" s="10"/>
      <c r="AG67" s="10"/>
      <c r="AH67" s="10"/>
      <c r="AI67" s="10"/>
      <c r="AJ67" s="10"/>
      <c r="AK67" s="10"/>
      <c r="AL67" s="10"/>
      <c r="AM67" s="10"/>
      <c r="AN67" s="10"/>
      <c r="AO67" s="10"/>
      <c r="AP67" s="10"/>
      <c r="AQ67" s="10"/>
      <c r="AR67" s="10"/>
    </row>
    <row r="68" spans="1:44" ht="19.899999999999999" customHeight="1">
      <c r="A68" s="554">
        <v>60</v>
      </c>
      <c r="B68" s="542" t="s">
        <v>107</v>
      </c>
      <c r="C68" s="555">
        <v>3762</v>
      </c>
      <c r="D68" s="555">
        <v>6558</v>
      </c>
      <c r="E68" s="555">
        <v>7047</v>
      </c>
      <c r="F68" s="555">
        <v>4361</v>
      </c>
      <c r="G68" s="555">
        <v>8761</v>
      </c>
      <c r="H68" s="555">
        <v>3866</v>
      </c>
      <c r="I68" s="555">
        <v>5544</v>
      </c>
      <c r="J68" s="555">
        <v>7185</v>
      </c>
      <c r="K68" s="555">
        <v>10543</v>
      </c>
      <c r="L68" s="555">
        <v>7159</v>
      </c>
      <c r="M68" s="555">
        <v>2494</v>
      </c>
      <c r="N68" s="555">
        <v>1777</v>
      </c>
      <c r="O68" s="555">
        <v>2442</v>
      </c>
      <c r="P68" s="551">
        <v>71499</v>
      </c>
      <c r="AE68" s="10"/>
      <c r="AF68" s="10"/>
      <c r="AG68" s="10"/>
      <c r="AH68" s="10"/>
      <c r="AI68" s="10"/>
      <c r="AJ68" s="10"/>
      <c r="AK68" s="10"/>
      <c r="AL68" s="10"/>
      <c r="AM68" s="10"/>
      <c r="AN68" s="10"/>
      <c r="AO68" s="10"/>
      <c r="AP68" s="10"/>
      <c r="AQ68" s="10"/>
      <c r="AR68" s="10"/>
    </row>
    <row r="69" spans="1:44" ht="19.899999999999999" customHeight="1">
      <c r="A69" s="554">
        <v>61</v>
      </c>
      <c r="B69" s="542" t="s">
        <v>108</v>
      </c>
      <c r="C69" s="555">
        <v>7937</v>
      </c>
      <c r="D69" s="555">
        <v>14051</v>
      </c>
      <c r="E69" s="555">
        <v>15803</v>
      </c>
      <c r="F69" s="555">
        <v>10280</v>
      </c>
      <c r="G69" s="555">
        <v>19220</v>
      </c>
      <c r="H69" s="555">
        <v>9663</v>
      </c>
      <c r="I69" s="555">
        <v>10673</v>
      </c>
      <c r="J69" s="555">
        <v>10345</v>
      </c>
      <c r="K69" s="555">
        <v>13375</v>
      </c>
      <c r="L69" s="555">
        <v>8094</v>
      </c>
      <c r="M69" s="555">
        <v>3886</v>
      </c>
      <c r="N69" s="555">
        <v>2829</v>
      </c>
      <c r="O69" s="555">
        <v>0</v>
      </c>
      <c r="P69" s="551">
        <v>126156</v>
      </c>
      <c r="AE69" s="10"/>
      <c r="AF69" s="10"/>
      <c r="AG69" s="10"/>
      <c r="AH69" s="10"/>
      <c r="AI69" s="10"/>
      <c r="AJ69" s="10"/>
      <c r="AK69" s="10"/>
      <c r="AL69" s="10"/>
      <c r="AM69" s="10"/>
      <c r="AN69" s="10"/>
      <c r="AO69" s="10"/>
      <c r="AP69" s="10"/>
      <c r="AQ69" s="10"/>
      <c r="AR69" s="10"/>
    </row>
    <row r="70" spans="1:44" ht="19.899999999999999" customHeight="1">
      <c r="A70" s="554">
        <v>62</v>
      </c>
      <c r="B70" s="542" t="s">
        <v>109</v>
      </c>
      <c r="C70" s="555">
        <v>545</v>
      </c>
      <c r="D70" s="555">
        <v>893</v>
      </c>
      <c r="E70" s="555">
        <v>1037</v>
      </c>
      <c r="F70" s="555">
        <v>791</v>
      </c>
      <c r="G70" s="555">
        <v>1275</v>
      </c>
      <c r="H70" s="555">
        <v>675</v>
      </c>
      <c r="I70" s="555">
        <v>477</v>
      </c>
      <c r="J70" s="555">
        <v>1602</v>
      </c>
      <c r="K70" s="555">
        <v>1436</v>
      </c>
      <c r="L70" s="555">
        <v>431</v>
      </c>
      <c r="M70" s="555">
        <v>0</v>
      </c>
      <c r="N70" s="555">
        <v>0</v>
      </c>
      <c r="O70" s="555">
        <v>0</v>
      </c>
      <c r="P70" s="551">
        <v>9162</v>
      </c>
      <c r="AE70" s="10"/>
      <c r="AF70" s="10"/>
      <c r="AG70" s="10"/>
      <c r="AH70" s="10"/>
      <c r="AI70" s="10"/>
      <c r="AJ70" s="10"/>
      <c r="AK70" s="10"/>
      <c r="AL70" s="10"/>
      <c r="AM70" s="10"/>
      <c r="AN70" s="10"/>
      <c r="AO70" s="10"/>
      <c r="AP70" s="10"/>
      <c r="AQ70" s="10"/>
      <c r="AR70" s="10"/>
    </row>
    <row r="71" spans="1:44" ht="19.899999999999999" customHeight="1">
      <c r="A71" s="554">
        <v>63</v>
      </c>
      <c r="B71" s="542" t="s">
        <v>104</v>
      </c>
      <c r="C71" s="555">
        <v>6024</v>
      </c>
      <c r="D71" s="555">
        <v>11730</v>
      </c>
      <c r="E71" s="555">
        <v>12976</v>
      </c>
      <c r="F71" s="555">
        <v>7872</v>
      </c>
      <c r="G71" s="555">
        <v>14912</v>
      </c>
      <c r="H71" s="555">
        <v>7761</v>
      </c>
      <c r="I71" s="555">
        <v>9496</v>
      </c>
      <c r="J71" s="555">
        <v>14338</v>
      </c>
      <c r="K71" s="555">
        <v>22550</v>
      </c>
      <c r="L71" s="555">
        <v>17333</v>
      </c>
      <c r="M71" s="555">
        <v>11489</v>
      </c>
      <c r="N71" s="555">
        <v>10218</v>
      </c>
      <c r="O71" s="555">
        <v>17814</v>
      </c>
      <c r="P71" s="551">
        <v>164513</v>
      </c>
      <c r="AE71" s="10"/>
      <c r="AF71" s="10"/>
      <c r="AG71" s="10"/>
      <c r="AH71" s="10"/>
      <c r="AI71" s="10"/>
      <c r="AJ71" s="10"/>
      <c r="AK71" s="10"/>
      <c r="AL71" s="10"/>
      <c r="AM71" s="10"/>
      <c r="AN71" s="10"/>
      <c r="AO71" s="10"/>
      <c r="AP71" s="10"/>
      <c r="AQ71" s="10"/>
      <c r="AR71" s="10"/>
    </row>
    <row r="72" spans="1:44" ht="19.899999999999999" customHeight="1">
      <c r="A72" s="554">
        <v>64</v>
      </c>
      <c r="B72" s="542" t="s">
        <v>105</v>
      </c>
      <c r="C72" s="555">
        <v>4383</v>
      </c>
      <c r="D72" s="555">
        <v>6186</v>
      </c>
      <c r="E72" s="555">
        <v>7088</v>
      </c>
      <c r="F72" s="555">
        <v>4578</v>
      </c>
      <c r="G72" s="555">
        <v>7969</v>
      </c>
      <c r="H72" s="555">
        <v>5154</v>
      </c>
      <c r="I72" s="555">
        <v>6916</v>
      </c>
      <c r="J72" s="555">
        <v>5798</v>
      </c>
      <c r="K72" s="555">
        <v>9960</v>
      </c>
      <c r="L72" s="555">
        <v>6024</v>
      </c>
      <c r="M72" s="555">
        <v>4375</v>
      </c>
      <c r="N72" s="555">
        <v>2527</v>
      </c>
      <c r="O72" s="555">
        <v>1250</v>
      </c>
      <c r="P72" s="551">
        <v>72208</v>
      </c>
      <c r="AE72" s="10"/>
      <c r="AF72" s="10"/>
      <c r="AG72" s="10"/>
      <c r="AH72" s="10"/>
      <c r="AI72" s="10"/>
      <c r="AJ72" s="10"/>
      <c r="AK72" s="10"/>
      <c r="AL72" s="10"/>
      <c r="AM72" s="10"/>
      <c r="AN72" s="10"/>
      <c r="AO72" s="10"/>
      <c r="AP72" s="10"/>
      <c r="AQ72" s="10"/>
      <c r="AR72" s="10"/>
    </row>
    <row r="73" spans="1:44" ht="19.899999999999999" customHeight="1">
      <c r="A73" s="554">
        <v>65</v>
      </c>
      <c r="B73" s="542" t="s">
        <v>106</v>
      </c>
      <c r="C73" s="555">
        <v>4198</v>
      </c>
      <c r="D73" s="555">
        <v>7380</v>
      </c>
      <c r="E73" s="555">
        <v>8839</v>
      </c>
      <c r="F73" s="555">
        <v>5229</v>
      </c>
      <c r="G73" s="555">
        <v>11905</v>
      </c>
      <c r="H73" s="555">
        <v>6000</v>
      </c>
      <c r="I73" s="555">
        <v>6838</v>
      </c>
      <c r="J73" s="555">
        <v>9390</v>
      </c>
      <c r="K73" s="555">
        <v>17602</v>
      </c>
      <c r="L73" s="555">
        <v>8585</v>
      </c>
      <c r="M73" s="555">
        <v>7784</v>
      </c>
      <c r="N73" s="555">
        <v>2547</v>
      </c>
      <c r="O73" s="555">
        <v>14854</v>
      </c>
      <c r="P73" s="551">
        <v>111151</v>
      </c>
      <c r="AE73" s="10"/>
      <c r="AF73" s="10"/>
      <c r="AG73" s="10"/>
      <c r="AH73" s="10"/>
      <c r="AI73" s="10"/>
      <c r="AJ73" s="10"/>
      <c r="AK73" s="10"/>
      <c r="AL73" s="10"/>
      <c r="AM73" s="10"/>
      <c r="AN73" s="10"/>
      <c r="AO73" s="10"/>
      <c r="AP73" s="10"/>
      <c r="AQ73" s="10"/>
      <c r="AR73" s="10"/>
    </row>
    <row r="74" spans="1:44" ht="19.899999999999999" customHeight="1">
      <c r="A74" s="554">
        <v>66</v>
      </c>
      <c r="B74" s="542" t="s">
        <v>87</v>
      </c>
      <c r="C74" s="555">
        <v>2527</v>
      </c>
      <c r="D74" s="555">
        <v>4419</v>
      </c>
      <c r="E74" s="555">
        <v>4908</v>
      </c>
      <c r="F74" s="555">
        <v>2771</v>
      </c>
      <c r="G74" s="555">
        <v>5854</v>
      </c>
      <c r="H74" s="555">
        <v>2868</v>
      </c>
      <c r="I74" s="555">
        <v>3289</v>
      </c>
      <c r="J74" s="555">
        <v>5098</v>
      </c>
      <c r="K74" s="555">
        <v>5090</v>
      </c>
      <c r="L74" s="555">
        <v>5795</v>
      </c>
      <c r="M74" s="555">
        <v>707</v>
      </c>
      <c r="N74" s="555">
        <v>0</v>
      </c>
      <c r="O74" s="555">
        <v>0</v>
      </c>
      <c r="P74" s="551">
        <v>43326</v>
      </c>
      <c r="AE74" s="10"/>
      <c r="AF74" s="10"/>
      <c r="AG74" s="10"/>
      <c r="AH74" s="10"/>
      <c r="AI74" s="10"/>
      <c r="AJ74" s="10"/>
      <c r="AK74" s="10"/>
      <c r="AL74" s="10"/>
      <c r="AM74" s="10"/>
      <c r="AN74" s="10"/>
      <c r="AO74" s="10"/>
      <c r="AP74" s="10"/>
      <c r="AQ74" s="10"/>
      <c r="AR74" s="10"/>
    </row>
    <row r="75" spans="1:44" ht="19.899999999999999" customHeight="1">
      <c r="A75" s="554">
        <v>67</v>
      </c>
      <c r="B75" s="542" t="s">
        <v>88</v>
      </c>
      <c r="C75" s="555">
        <v>4561</v>
      </c>
      <c r="D75" s="555">
        <v>7519</v>
      </c>
      <c r="E75" s="555">
        <v>9766</v>
      </c>
      <c r="F75" s="555">
        <v>6100</v>
      </c>
      <c r="G75" s="555">
        <v>10959</v>
      </c>
      <c r="H75" s="555">
        <v>4778</v>
      </c>
      <c r="I75" s="555">
        <v>7027</v>
      </c>
      <c r="J75" s="555">
        <v>7778</v>
      </c>
      <c r="K75" s="555">
        <v>13513</v>
      </c>
      <c r="L75" s="555">
        <v>10163</v>
      </c>
      <c r="M75" s="555">
        <v>3336</v>
      </c>
      <c r="N75" s="555">
        <v>5092</v>
      </c>
      <c r="O75" s="555">
        <v>18839</v>
      </c>
      <c r="P75" s="551">
        <v>109431</v>
      </c>
      <c r="AE75" s="10"/>
      <c r="AF75" s="10"/>
      <c r="AG75" s="10"/>
      <c r="AH75" s="10"/>
      <c r="AI75" s="10"/>
      <c r="AJ75" s="10"/>
      <c r="AK75" s="10"/>
      <c r="AL75" s="10"/>
      <c r="AM75" s="10"/>
      <c r="AN75" s="10"/>
      <c r="AO75" s="10"/>
      <c r="AP75" s="10"/>
      <c r="AQ75" s="10"/>
      <c r="AR75" s="10"/>
    </row>
    <row r="76" spans="1:44" ht="19.899999999999999" customHeight="1">
      <c r="A76" s="554">
        <v>68</v>
      </c>
      <c r="B76" s="542" t="s">
        <v>89</v>
      </c>
      <c r="C76" s="555">
        <v>3240</v>
      </c>
      <c r="D76" s="555">
        <v>5825</v>
      </c>
      <c r="E76" s="555">
        <v>6354</v>
      </c>
      <c r="F76" s="555">
        <v>3843</v>
      </c>
      <c r="G76" s="555">
        <v>8257</v>
      </c>
      <c r="H76" s="555">
        <v>4258</v>
      </c>
      <c r="I76" s="555">
        <v>5226</v>
      </c>
      <c r="J76" s="555">
        <v>4166</v>
      </c>
      <c r="K76" s="555">
        <v>7415</v>
      </c>
      <c r="L76" s="555">
        <v>5142</v>
      </c>
      <c r="M76" s="555">
        <v>1202</v>
      </c>
      <c r="N76" s="555">
        <v>786</v>
      </c>
      <c r="O76" s="555">
        <v>4897</v>
      </c>
      <c r="P76" s="551">
        <v>60611</v>
      </c>
      <c r="AE76" s="10"/>
      <c r="AF76" s="10"/>
      <c r="AG76" s="10"/>
      <c r="AH76" s="10"/>
      <c r="AI76" s="10"/>
      <c r="AJ76" s="10"/>
      <c r="AK76" s="10"/>
      <c r="AL76" s="10"/>
      <c r="AM76" s="10"/>
      <c r="AN76" s="10"/>
      <c r="AO76" s="10"/>
      <c r="AP76" s="10"/>
      <c r="AQ76" s="10"/>
      <c r="AR76" s="10"/>
    </row>
    <row r="77" spans="1:44" ht="19.899999999999999" customHeight="1">
      <c r="A77" s="554">
        <v>69</v>
      </c>
      <c r="B77" s="542" t="s">
        <v>128</v>
      </c>
      <c r="C77" s="555">
        <v>508</v>
      </c>
      <c r="D77" s="555">
        <v>931</v>
      </c>
      <c r="E77" s="555">
        <v>1153</v>
      </c>
      <c r="F77" s="555">
        <v>687</v>
      </c>
      <c r="G77" s="555">
        <v>960</v>
      </c>
      <c r="H77" s="555">
        <v>621</v>
      </c>
      <c r="I77" s="555">
        <v>907</v>
      </c>
      <c r="J77" s="555">
        <v>825</v>
      </c>
      <c r="K77" s="555">
        <v>1874</v>
      </c>
      <c r="L77" s="555">
        <v>0</v>
      </c>
      <c r="M77" s="555">
        <v>535</v>
      </c>
      <c r="N77" s="555">
        <v>0</v>
      </c>
      <c r="O77" s="555">
        <v>0</v>
      </c>
      <c r="P77" s="551">
        <v>9001</v>
      </c>
      <c r="AE77" s="10"/>
      <c r="AF77" s="10"/>
      <c r="AG77" s="10"/>
      <c r="AH77" s="10"/>
      <c r="AI77" s="10"/>
      <c r="AJ77" s="10"/>
      <c r="AK77" s="10"/>
      <c r="AL77" s="10"/>
      <c r="AM77" s="10"/>
      <c r="AN77" s="10"/>
      <c r="AO77" s="10"/>
      <c r="AP77" s="10"/>
      <c r="AQ77" s="10"/>
      <c r="AR77" s="10"/>
    </row>
    <row r="78" spans="1:44" ht="19.899999999999999" customHeight="1">
      <c r="A78" s="554">
        <v>70</v>
      </c>
      <c r="B78" s="542" t="s">
        <v>129</v>
      </c>
      <c r="C78" s="555">
        <v>2036</v>
      </c>
      <c r="D78" s="555">
        <v>3472</v>
      </c>
      <c r="E78" s="555">
        <v>4258</v>
      </c>
      <c r="F78" s="555">
        <v>2361</v>
      </c>
      <c r="G78" s="555">
        <v>4567</v>
      </c>
      <c r="H78" s="555">
        <v>2845</v>
      </c>
      <c r="I78" s="555">
        <v>2385</v>
      </c>
      <c r="J78" s="555">
        <v>4318</v>
      </c>
      <c r="K78" s="555">
        <v>5443</v>
      </c>
      <c r="L78" s="555">
        <v>3342</v>
      </c>
      <c r="M78" s="555">
        <v>1872</v>
      </c>
      <c r="N78" s="555">
        <v>1686</v>
      </c>
      <c r="O78" s="555">
        <v>4731</v>
      </c>
      <c r="P78" s="551">
        <v>43316</v>
      </c>
      <c r="AE78" s="10"/>
      <c r="AF78" s="10"/>
      <c r="AG78" s="10"/>
      <c r="AH78" s="10"/>
      <c r="AI78" s="10"/>
      <c r="AJ78" s="10"/>
      <c r="AK78" s="10"/>
      <c r="AL78" s="10"/>
      <c r="AM78" s="10"/>
      <c r="AN78" s="10"/>
      <c r="AO78" s="10"/>
      <c r="AP78" s="10"/>
      <c r="AQ78" s="10"/>
      <c r="AR78" s="10"/>
    </row>
    <row r="79" spans="1:44" ht="19.899999999999999" customHeight="1">
      <c r="A79" s="554">
        <v>71</v>
      </c>
      <c r="B79" s="542" t="s">
        <v>130</v>
      </c>
      <c r="C79" s="555">
        <v>1793</v>
      </c>
      <c r="D79" s="555">
        <v>3268</v>
      </c>
      <c r="E79" s="555">
        <v>3942</v>
      </c>
      <c r="F79" s="555">
        <v>2338</v>
      </c>
      <c r="G79" s="555">
        <v>4481</v>
      </c>
      <c r="H79" s="555">
        <v>2599</v>
      </c>
      <c r="I79" s="555">
        <v>3541</v>
      </c>
      <c r="J79" s="555">
        <v>4176</v>
      </c>
      <c r="K79" s="555">
        <v>6430</v>
      </c>
      <c r="L79" s="555">
        <v>3757</v>
      </c>
      <c r="M79" s="555">
        <v>1954</v>
      </c>
      <c r="N79" s="555">
        <v>1787</v>
      </c>
      <c r="O79" s="555">
        <v>1196</v>
      </c>
      <c r="P79" s="551">
        <v>41262</v>
      </c>
      <c r="AE79" s="10"/>
      <c r="AF79" s="10"/>
      <c r="AG79" s="10"/>
      <c r="AH79" s="10"/>
      <c r="AI79" s="10"/>
      <c r="AJ79" s="10"/>
      <c r="AK79" s="10"/>
      <c r="AL79" s="10"/>
      <c r="AM79" s="10"/>
      <c r="AN79" s="10"/>
      <c r="AO79" s="10"/>
      <c r="AP79" s="10"/>
      <c r="AQ79" s="10"/>
      <c r="AR79" s="10"/>
    </row>
    <row r="80" spans="1:44" ht="19.899999999999999" customHeight="1">
      <c r="A80" s="554">
        <v>72</v>
      </c>
      <c r="B80" s="542" t="s">
        <v>131</v>
      </c>
      <c r="C80" s="555">
        <v>1686</v>
      </c>
      <c r="D80" s="555">
        <v>3420</v>
      </c>
      <c r="E80" s="555">
        <v>5148</v>
      </c>
      <c r="F80" s="555">
        <v>3926</v>
      </c>
      <c r="G80" s="555">
        <v>8663</v>
      </c>
      <c r="H80" s="555">
        <v>6044</v>
      </c>
      <c r="I80" s="555">
        <v>7951</v>
      </c>
      <c r="J80" s="555">
        <v>12747</v>
      </c>
      <c r="K80" s="555">
        <v>23671</v>
      </c>
      <c r="L80" s="555">
        <v>8398</v>
      </c>
      <c r="M80" s="555">
        <v>7416</v>
      </c>
      <c r="N80" s="555">
        <v>0</v>
      </c>
      <c r="O80" s="555">
        <v>3401</v>
      </c>
      <c r="P80" s="551">
        <v>92471</v>
      </c>
      <c r="AE80" s="10"/>
      <c r="AF80" s="10"/>
      <c r="AG80" s="10"/>
      <c r="AH80" s="10"/>
      <c r="AI80" s="10"/>
      <c r="AJ80" s="10"/>
      <c r="AK80" s="10"/>
      <c r="AL80" s="10"/>
      <c r="AM80" s="10"/>
      <c r="AN80" s="10"/>
      <c r="AO80" s="10"/>
      <c r="AP80" s="10"/>
      <c r="AQ80" s="10"/>
      <c r="AR80" s="10"/>
    </row>
    <row r="81" spans="1:44" ht="19.899999999999999" customHeight="1">
      <c r="A81" s="554">
        <v>73</v>
      </c>
      <c r="B81" s="542" t="s">
        <v>132</v>
      </c>
      <c r="C81" s="555">
        <v>829</v>
      </c>
      <c r="D81" s="555">
        <v>1981</v>
      </c>
      <c r="E81" s="555">
        <v>2833</v>
      </c>
      <c r="F81" s="555">
        <v>2190</v>
      </c>
      <c r="G81" s="555">
        <v>6960</v>
      </c>
      <c r="H81" s="555">
        <v>5193</v>
      </c>
      <c r="I81" s="555">
        <v>7289</v>
      </c>
      <c r="J81" s="555">
        <v>6289</v>
      </c>
      <c r="K81" s="555">
        <v>6371</v>
      </c>
      <c r="L81" s="555">
        <v>5671</v>
      </c>
      <c r="M81" s="555">
        <v>2482</v>
      </c>
      <c r="N81" s="555">
        <v>2566</v>
      </c>
      <c r="O81" s="555">
        <v>6502</v>
      </c>
      <c r="P81" s="551">
        <v>57156</v>
      </c>
      <c r="AE81" s="10"/>
      <c r="AF81" s="10"/>
      <c r="AG81" s="10"/>
      <c r="AH81" s="10"/>
      <c r="AI81" s="10"/>
      <c r="AJ81" s="10"/>
      <c r="AK81" s="10"/>
      <c r="AL81" s="10"/>
      <c r="AM81" s="10"/>
      <c r="AN81" s="10"/>
      <c r="AO81" s="10"/>
      <c r="AP81" s="10"/>
      <c r="AQ81" s="10"/>
      <c r="AR81" s="10"/>
    </row>
    <row r="82" spans="1:44" ht="19.899999999999999" customHeight="1">
      <c r="A82" s="554">
        <v>74</v>
      </c>
      <c r="B82" s="542" t="s">
        <v>133</v>
      </c>
      <c r="C82" s="555">
        <v>1906</v>
      </c>
      <c r="D82" s="555">
        <v>3060</v>
      </c>
      <c r="E82" s="555">
        <v>3204</v>
      </c>
      <c r="F82" s="555">
        <v>1875</v>
      </c>
      <c r="G82" s="555">
        <v>3643</v>
      </c>
      <c r="H82" s="555">
        <v>2023</v>
      </c>
      <c r="I82" s="555">
        <v>2148</v>
      </c>
      <c r="J82" s="555">
        <v>2372</v>
      </c>
      <c r="K82" s="555">
        <v>5098</v>
      </c>
      <c r="L82" s="555">
        <v>5940</v>
      </c>
      <c r="M82" s="555">
        <v>1194</v>
      </c>
      <c r="N82" s="555">
        <v>0</v>
      </c>
      <c r="O82" s="555">
        <v>1039</v>
      </c>
      <c r="P82" s="551">
        <v>33502</v>
      </c>
      <c r="AE82" s="10"/>
      <c r="AF82" s="10"/>
      <c r="AG82" s="10"/>
      <c r="AH82" s="10"/>
      <c r="AI82" s="10"/>
      <c r="AJ82" s="10"/>
      <c r="AK82" s="10"/>
      <c r="AL82" s="10"/>
      <c r="AM82" s="10"/>
      <c r="AN82" s="10"/>
      <c r="AO82" s="10"/>
      <c r="AP82" s="10"/>
      <c r="AQ82" s="10"/>
      <c r="AR82" s="10"/>
    </row>
    <row r="83" spans="1:44" ht="19.899999999999999" customHeight="1">
      <c r="A83" s="554">
        <v>75</v>
      </c>
      <c r="B83" s="542" t="s">
        <v>134</v>
      </c>
      <c r="C83" s="555">
        <v>475</v>
      </c>
      <c r="D83" s="555">
        <v>817</v>
      </c>
      <c r="E83" s="555">
        <v>1199</v>
      </c>
      <c r="F83" s="555">
        <v>521</v>
      </c>
      <c r="G83" s="555">
        <v>1134</v>
      </c>
      <c r="H83" s="555">
        <v>799</v>
      </c>
      <c r="I83" s="555">
        <v>805</v>
      </c>
      <c r="J83" s="555">
        <v>1151</v>
      </c>
      <c r="K83" s="555">
        <v>2149</v>
      </c>
      <c r="L83" s="555">
        <v>345</v>
      </c>
      <c r="M83" s="555">
        <v>0</v>
      </c>
      <c r="N83" s="555">
        <v>0</v>
      </c>
      <c r="O83" s="555">
        <v>0</v>
      </c>
      <c r="P83" s="551">
        <v>9395</v>
      </c>
      <c r="AE83" s="10"/>
      <c r="AF83" s="10"/>
      <c r="AG83" s="10"/>
      <c r="AH83" s="10"/>
      <c r="AI83" s="10"/>
      <c r="AJ83" s="10"/>
      <c r="AK83" s="10"/>
      <c r="AL83" s="10"/>
      <c r="AM83" s="10"/>
      <c r="AN83" s="10"/>
      <c r="AO83" s="10"/>
      <c r="AP83" s="10"/>
      <c r="AQ83" s="10"/>
      <c r="AR83" s="10"/>
    </row>
    <row r="84" spans="1:44" ht="19.899999999999999" customHeight="1">
      <c r="A84" s="554">
        <v>76</v>
      </c>
      <c r="B84" s="542" t="s">
        <v>135</v>
      </c>
      <c r="C84" s="555">
        <v>777</v>
      </c>
      <c r="D84" s="555">
        <v>1533</v>
      </c>
      <c r="E84" s="555">
        <v>2129</v>
      </c>
      <c r="F84" s="555">
        <v>1237</v>
      </c>
      <c r="G84" s="555">
        <v>2852</v>
      </c>
      <c r="H84" s="555">
        <v>1943</v>
      </c>
      <c r="I84" s="555">
        <v>2079</v>
      </c>
      <c r="J84" s="555">
        <v>2331</v>
      </c>
      <c r="K84" s="555">
        <v>3471</v>
      </c>
      <c r="L84" s="555">
        <v>1606</v>
      </c>
      <c r="M84" s="555">
        <v>0</v>
      </c>
      <c r="N84" s="555">
        <v>0</v>
      </c>
      <c r="O84" s="555">
        <v>0</v>
      </c>
      <c r="P84" s="551">
        <v>19958</v>
      </c>
      <c r="AE84" s="10"/>
      <c r="AF84" s="10"/>
      <c r="AG84" s="10"/>
      <c r="AH84" s="10"/>
      <c r="AI84" s="10"/>
      <c r="AJ84" s="10"/>
      <c r="AK84" s="10"/>
      <c r="AL84" s="10"/>
      <c r="AM84" s="10"/>
      <c r="AN84" s="10"/>
      <c r="AO84" s="10"/>
      <c r="AP84" s="10"/>
      <c r="AQ84" s="10"/>
      <c r="AR84" s="10"/>
    </row>
    <row r="85" spans="1:44" ht="19.899999999999999" customHeight="1">
      <c r="A85" s="554">
        <v>77</v>
      </c>
      <c r="B85" s="542" t="s">
        <v>136</v>
      </c>
      <c r="C85" s="555">
        <v>3252</v>
      </c>
      <c r="D85" s="555">
        <v>5845</v>
      </c>
      <c r="E85" s="555">
        <v>6891</v>
      </c>
      <c r="F85" s="555">
        <v>4259</v>
      </c>
      <c r="G85" s="555">
        <v>8367</v>
      </c>
      <c r="H85" s="555">
        <v>4433</v>
      </c>
      <c r="I85" s="555">
        <v>5271</v>
      </c>
      <c r="J85" s="555">
        <v>6552</v>
      </c>
      <c r="K85" s="555">
        <v>6841</v>
      </c>
      <c r="L85" s="555">
        <v>6995</v>
      </c>
      <c r="M85" s="555">
        <v>2222</v>
      </c>
      <c r="N85" s="555">
        <v>1667</v>
      </c>
      <c r="O85" s="555">
        <v>26599</v>
      </c>
      <c r="P85" s="551">
        <v>89194</v>
      </c>
      <c r="AE85" s="10"/>
      <c r="AF85" s="10"/>
      <c r="AG85" s="10"/>
      <c r="AH85" s="10"/>
      <c r="AI85" s="10"/>
      <c r="AJ85" s="10"/>
      <c r="AK85" s="10"/>
      <c r="AL85" s="10"/>
      <c r="AM85" s="10"/>
      <c r="AN85" s="10"/>
      <c r="AO85" s="10"/>
      <c r="AP85" s="10"/>
      <c r="AQ85" s="10"/>
      <c r="AR85" s="10"/>
    </row>
    <row r="86" spans="1:44" ht="19.899999999999999" customHeight="1">
      <c r="A86" s="554">
        <v>78</v>
      </c>
      <c r="B86" s="542" t="s">
        <v>137</v>
      </c>
      <c r="C86" s="555">
        <v>2147</v>
      </c>
      <c r="D86" s="555">
        <v>3534</v>
      </c>
      <c r="E86" s="555">
        <v>3761</v>
      </c>
      <c r="F86" s="555">
        <v>2320</v>
      </c>
      <c r="G86" s="555">
        <v>4113</v>
      </c>
      <c r="H86" s="555">
        <v>2742</v>
      </c>
      <c r="I86" s="555">
        <v>2713</v>
      </c>
      <c r="J86" s="555">
        <v>3712</v>
      </c>
      <c r="K86" s="555">
        <v>4377</v>
      </c>
      <c r="L86" s="555">
        <v>2737</v>
      </c>
      <c r="M86" s="555">
        <v>542</v>
      </c>
      <c r="N86" s="555">
        <v>0</v>
      </c>
      <c r="O86" s="555">
        <v>6997</v>
      </c>
      <c r="P86" s="551">
        <v>39695</v>
      </c>
      <c r="AE86" s="10"/>
      <c r="AF86" s="10"/>
      <c r="AG86" s="10"/>
      <c r="AH86" s="10"/>
      <c r="AI86" s="10"/>
      <c r="AJ86" s="10"/>
      <c r="AK86" s="10"/>
      <c r="AL86" s="10"/>
      <c r="AM86" s="10"/>
      <c r="AN86" s="10"/>
      <c r="AO86" s="10"/>
      <c r="AP86" s="10"/>
      <c r="AQ86" s="10"/>
      <c r="AR86" s="10"/>
    </row>
    <row r="87" spans="1:44" ht="19.899999999999999" customHeight="1">
      <c r="A87" s="554">
        <v>79</v>
      </c>
      <c r="B87" s="542" t="s">
        <v>138</v>
      </c>
      <c r="C87" s="555">
        <v>513</v>
      </c>
      <c r="D87" s="555">
        <v>943</v>
      </c>
      <c r="E87" s="555">
        <v>1410</v>
      </c>
      <c r="F87" s="555">
        <v>732</v>
      </c>
      <c r="G87" s="555">
        <v>1771</v>
      </c>
      <c r="H87" s="555">
        <v>1089</v>
      </c>
      <c r="I87" s="555">
        <v>1342</v>
      </c>
      <c r="J87" s="555">
        <v>1515</v>
      </c>
      <c r="K87" s="555">
        <v>3162</v>
      </c>
      <c r="L87" s="555">
        <v>1746</v>
      </c>
      <c r="M87" s="555">
        <v>1231</v>
      </c>
      <c r="N87" s="555">
        <v>1721</v>
      </c>
      <c r="O87" s="555">
        <v>1104</v>
      </c>
      <c r="P87" s="551">
        <v>18279</v>
      </c>
      <c r="AE87" s="10"/>
      <c r="AF87" s="10"/>
      <c r="AG87" s="10"/>
      <c r="AH87" s="10"/>
      <c r="AI87" s="10"/>
      <c r="AJ87" s="10"/>
      <c r="AK87" s="10"/>
      <c r="AL87" s="10"/>
      <c r="AM87" s="10"/>
      <c r="AN87" s="10"/>
      <c r="AO87" s="10"/>
      <c r="AP87" s="10"/>
      <c r="AQ87" s="10"/>
      <c r="AR87" s="10"/>
    </row>
    <row r="88" spans="1:44" ht="19.899999999999999" customHeight="1">
      <c r="A88" s="554">
        <v>80</v>
      </c>
      <c r="B88" s="542" t="s">
        <v>38</v>
      </c>
      <c r="C88" s="555">
        <v>2244</v>
      </c>
      <c r="D88" s="555">
        <v>4174</v>
      </c>
      <c r="E88" s="555">
        <v>5027</v>
      </c>
      <c r="F88" s="555">
        <v>3146</v>
      </c>
      <c r="G88" s="555">
        <v>5454</v>
      </c>
      <c r="H88" s="555">
        <v>2685</v>
      </c>
      <c r="I88" s="555">
        <v>3687</v>
      </c>
      <c r="J88" s="555">
        <v>5202</v>
      </c>
      <c r="K88" s="555">
        <v>6108</v>
      </c>
      <c r="L88" s="555">
        <v>5093</v>
      </c>
      <c r="M88" s="555">
        <v>2972</v>
      </c>
      <c r="N88" s="555">
        <v>2570</v>
      </c>
      <c r="O88" s="555">
        <v>4413</v>
      </c>
      <c r="P88" s="551">
        <v>52775</v>
      </c>
      <c r="AE88" s="10"/>
      <c r="AF88" s="10"/>
      <c r="AG88" s="10"/>
      <c r="AH88" s="10"/>
      <c r="AI88" s="10"/>
      <c r="AJ88" s="10"/>
      <c r="AK88" s="10"/>
      <c r="AL88" s="10"/>
      <c r="AM88" s="10"/>
      <c r="AN88" s="10"/>
      <c r="AO88" s="10"/>
      <c r="AP88" s="10"/>
      <c r="AQ88" s="10"/>
      <c r="AR88" s="10"/>
    </row>
    <row r="89" spans="1:44" ht="19.899999999999999" customHeight="1">
      <c r="A89" s="554">
        <v>81</v>
      </c>
      <c r="B89" s="542" t="s">
        <v>157</v>
      </c>
      <c r="C89" s="555">
        <v>3461</v>
      </c>
      <c r="D89" s="555">
        <v>6482</v>
      </c>
      <c r="E89" s="555">
        <v>7436</v>
      </c>
      <c r="F89" s="555">
        <v>4914</v>
      </c>
      <c r="G89" s="555">
        <v>9340</v>
      </c>
      <c r="H89" s="555">
        <v>5121</v>
      </c>
      <c r="I89" s="555">
        <v>7772</v>
      </c>
      <c r="J89" s="555">
        <v>9184</v>
      </c>
      <c r="K89" s="555">
        <v>15691</v>
      </c>
      <c r="L89" s="555">
        <v>9660</v>
      </c>
      <c r="M89" s="555">
        <v>2549</v>
      </c>
      <c r="N89" s="555">
        <v>2394</v>
      </c>
      <c r="O89" s="555">
        <v>4259</v>
      </c>
      <c r="P89" s="551">
        <v>88263</v>
      </c>
      <c r="AE89" s="10"/>
      <c r="AF89" s="10"/>
      <c r="AG89" s="10"/>
      <c r="AH89" s="10"/>
      <c r="AI89" s="10"/>
      <c r="AJ89" s="10"/>
      <c r="AK89" s="10"/>
      <c r="AL89" s="10"/>
      <c r="AM89" s="10"/>
      <c r="AN89" s="10"/>
      <c r="AO89" s="10"/>
      <c r="AP89" s="10"/>
      <c r="AQ89" s="10"/>
      <c r="AR89" s="10"/>
    </row>
    <row r="90" spans="1:44" ht="30" customHeight="1">
      <c r="A90" s="796" t="s">
        <v>401</v>
      </c>
      <c r="B90" s="812"/>
      <c r="C90" s="419">
        <v>771976</v>
      </c>
      <c r="D90" s="419">
        <v>1400059</v>
      </c>
      <c r="E90" s="419">
        <v>1612442</v>
      </c>
      <c r="F90" s="419">
        <v>1043224</v>
      </c>
      <c r="G90" s="419">
        <v>1981277</v>
      </c>
      <c r="H90" s="419">
        <v>1123124</v>
      </c>
      <c r="I90" s="419">
        <v>1362590</v>
      </c>
      <c r="J90" s="419">
        <v>1615365</v>
      </c>
      <c r="K90" s="419">
        <v>2130641</v>
      </c>
      <c r="L90" s="419">
        <v>1382106</v>
      </c>
      <c r="M90" s="419">
        <v>672180</v>
      </c>
      <c r="N90" s="419">
        <v>415683</v>
      </c>
      <c r="O90" s="419">
        <v>1342210</v>
      </c>
      <c r="P90" s="419">
        <v>16852877</v>
      </c>
      <c r="AE90" s="10"/>
      <c r="AF90" s="10"/>
      <c r="AG90" s="10"/>
      <c r="AH90" s="10"/>
      <c r="AI90" s="10"/>
      <c r="AJ90" s="10"/>
      <c r="AK90" s="10"/>
      <c r="AL90" s="10"/>
      <c r="AM90" s="10"/>
      <c r="AN90" s="10"/>
      <c r="AO90" s="10"/>
      <c r="AP90" s="10"/>
      <c r="AQ90" s="10"/>
      <c r="AR90" s="10"/>
    </row>
    <row r="91" spans="1:44" ht="15" customHeight="1">
      <c r="A91" s="681" t="s">
        <v>655</v>
      </c>
      <c r="B91" s="681"/>
      <c r="C91" s="681"/>
      <c r="D91" s="681"/>
      <c r="E91" s="681"/>
      <c r="F91" s="681"/>
      <c r="G91" s="681"/>
      <c r="H91" s="681"/>
      <c r="I91" s="681"/>
      <c r="J91" s="681"/>
      <c r="K91" s="681"/>
      <c r="L91" s="681"/>
      <c r="M91" s="681"/>
      <c r="N91" s="681"/>
      <c r="O91" s="681"/>
      <c r="P91" s="681" t="s">
        <v>142</v>
      </c>
    </row>
    <row r="94" spans="1:44">
      <c r="C94" s="306"/>
      <c r="D94" s="306"/>
      <c r="E94" s="306"/>
      <c r="F94" s="306"/>
      <c r="G94" s="306"/>
      <c r="H94" s="306"/>
      <c r="I94" s="306"/>
      <c r="J94" s="306"/>
      <c r="K94" s="306"/>
      <c r="L94" s="306"/>
      <c r="M94" s="306"/>
      <c r="N94" s="306"/>
      <c r="O94" s="306"/>
      <c r="P94" s="306"/>
    </row>
    <row r="95" spans="1:44">
      <c r="C95" s="306"/>
      <c r="D95" s="306"/>
      <c r="E95" s="306"/>
      <c r="F95" s="306"/>
      <c r="G95" s="306"/>
      <c r="H95" s="306"/>
      <c r="I95" s="306"/>
      <c r="J95" s="306"/>
      <c r="K95" s="306"/>
      <c r="L95" s="306"/>
      <c r="M95" s="306"/>
      <c r="N95" s="306"/>
      <c r="O95" s="306"/>
      <c r="P95" s="306"/>
    </row>
  </sheetData>
  <mergeCells count="10">
    <mergeCell ref="A3:O3"/>
    <mergeCell ref="A91:P91"/>
    <mergeCell ref="A90:B90"/>
    <mergeCell ref="A4:M4"/>
    <mergeCell ref="N4:P4"/>
    <mergeCell ref="A5:A8"/>
    <mergeCell ref="C5:O5"/>
    <mergeCell ref="C6:O6"/>
    <mergeCell ref="P5:P8"/>
    <mergeCell ref="B5:B8"/>
  </mergeCells>
  <conditionalFormatting sqref="AE9:AQ90 AR9:AS9 AR10:AR90">
    <cfRule type="cellIs" dxfId="1" priority="1" operator="lessThan">
      <formula>0</formula>
    </cfRule>
    <cfRule type="cellIs" dxfId="0" priority="2" operator="greaterThan">
      <formula>0</formula>
    </cfRule>
  </conditionalFormatting>
  <printOptions horizontalCentered="1"/>
  <pageMargins left="0" right="0" top="0" bottom="0" header="0.31496062992125984" footer="0"/>
  <pageSetup paperSize="9" scale="57"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ayfa29">
    <tabColor theme="4" tint="0.39997558519241921"/>
  </sheetPr>
  <dimension ref="A2:S99"/>
  <sheetViews>
    <sheetView showGridLines="0" showZeros="0" topLeftCell="K78" zoomScale="70" zoomScaleNormal="70" workbookViewId="0">
      <selection activeCell="T89" sqref="T89"/>
    </sheetView>
  </sheetViews>
  <sheetFormatPr defaultColWidth="9.28515625" defaultRowHeight="15"/>
  <cols>
    <col min="1" max="1" width="6.42578125" style="11" customWidth="1"/>
    <col min="2" max="2" width="22.7109375" style="2" customWidth="1"/>
    <col min="3" max="6" width="18.7109375" style="10" customWidth="1"/>
    <col min="7" max="18" width="18.7109375" style="2" customWidth="1"/>
    <col min="19" max="19" width="23.140625" style="11" customWidth="1"/>
    <col min="20" max="16384" width="9.28515625" style="11"/>
  </cols>
  <sheetData>
    <row r="2" spans="1:19" ht="30.75" customHeight="1">
      <c r="A2" s="86" t="s">
        <v>205</v>
      </c>
    </row>
    <row r="3" spans="1:19" s="139" customFormat="1" ht="21.75" customHeight="1">
      <c r="A3" s="563" t="s">
        <v>413</v>
      </c>
      <c r="B3" s="563"/>
      <c r="C3" s="563"/>
      <c r="D3" s="563"/>
      <c r="E3" s="563"/>
      <c r="F3" s="563"/>
      <c r="G3" s="563"/>
      <c r="H3" s="563"/>
      <c r="I3" s="564"/>
      <c r="J3" s="564"/>
      <c r="K3" s="564"/>
      <c r="L3" s="564"/>
      <c r="M3" s="564"/>
      <c r="N3" s="564"/>
      <c r="O3" s="564"/>
      <c r="P3" s="564"/>
      <c r="Q3" s="790" t="s">
        <v>906</v>
      </c>
      <c r="R3" s="790"/>
      <c r="S3" s="790"/>
    </row>
    <row r="4" spans="1:19" s="85" customFormat="1" ht="60.75" customHeight="1">
      <c r="A4" s="813" t="s">
        <v>414</v>
      </c>
      <c r="B4" s="820" t="s">
        <v>415</v>
      </c>
      <c r="C4" s="818" t="s">
        <v>416</v>
      </c>
      <c r="D4" s="818" t="s">
        <v>417</v>
      </c>
      <c r="E4" s="816" t="s">
        <v>418</v>
      </c>
      <c r="F4" s="816"/>
      <c r="G4" s="816"/>
      <c r="H4" s="816"/>
      <c r="I4" s="816" t="s">
        <v>420</v>
      </c>
      <c r="J4" s="816"/>
      <c r="K4" s="816"/>
      <c r="L4" s="816"/>
      <c r="M4" s="816" t="s">
        <v>421</v>
      </c>
      <c r="N4" s="816"/>
      <c r="O4" s="816"/>
      <c r="P4" s="816"/>
      <c r="Q4" s="816" t="s">
        <v>422</v>
      </c>
      <c r="R4" s="816" t="s">
        <v>423</v>
      </c>
      <c r="S4" s="816" t="s">
        <v>424</v>
      </c>
    </row>
    <row r="5" spans="1:19" s="85" customFormat="1" ht="55.15" customHeight="1">
      <c r="A5" s="791"/>
      <c r="B5" s="820"/>
      <c r="C5" s="819"/>
      <c r="D5" s="819"/>
      <c r="E5" s="817"/>
      <c r="F5" s="817"/>
      <c r="G5" s="817"/>
      <c r="H5" s="817"/>
      <c r="I5" s="817"/>
      <c r="J5" s="817"/>
      <c r="K5" s="817"/>
      <c r="L5" s="817"/>
      <c r="M5" s="817"/>
      <c r="N5" s="817"/>
      <c r="O5" s="817"/>
      <c r="P5" s="817"/>
      <c r="Q5" s="817"/>
      <c r="R5" s="817"/>
      <c r="S5" s="817"/>
    </row>
    <row r="6" spans="1:19" s="85" customFormat="1" ht="55.15" customHeight="1">
      <c r="A6" s="791"/>
      <c r="B6" s="816"/>
      <c r="C6" s="819"/>
      <c r="D6" s="819"/>
      <c r="E6" s="560" t="s">
        <v>164</v>
      </c>
      <c r="F6" s="560" t="s">
        <v>110</v>
      </c>
      <c r="G6" s="560" t="s">
        <v>165</v>
      </c>
      <c r="H6" s="560" t="s">
        <v>419</v>
      </c>
      <c r="I6" s="560" t="s">
        <v>166</v>
      </c>
      <c r="J6" s="560" t="s">
        <v>110</v>
      </c>
      <c r="K6" s="560" t="s">
        <v>165</v>
      </c>
      <c r="L6" s="560" t="s">
        <v>188</v>
      </c>
      <c r="M6" s="560" t="s">
        <v>164</v>
      </c>
      <c r="N6" s="560" t="s">
        <v>111</v>
      </c>
      <c r="O6" s="560" t="s">
        <v>165</v>
      </c>
      <c r="P6" s="560" t="s">
        <v>204</v>
      </c>
      <c r="Q6" s="817"/>
      <c r="R6" s="817"/>
      <c r="S6" s="817"/>
    </row>
    <row r="7" spans="1:19" ht="19.899999999999999" customHeight="1">
      <c r="A7" s="554">
        <v>1</v>
      </c>
      <c r="B7" s="542" t="s">
        <v>31</v>
      </c>
      <c r="C7" s="561">
        <v>2140061</v>
      </c>
      <c r="D7" s="561">
        <v>1823327</v>
      </c>
      <c r="E7" s="444">
        <v>395648</v>
      </c>
      <c r="F7" s="444">
        <v>77729</v>
      </c>
      <c r="G7" s="444">
        <v>80346</v>
      </c>
      <c r="H7" s="543">
        <v>553723</v>
      </c>
      <c r="I7" s="444">
        <v>233404</v>
      </c>
      <c r="J7" s="444">
        <v>65060</v>
      </c>
      <c r="K7" s="444">
        <v>54352</v>
      </c>
      <c r="L7" s="543">
        <v>352816</v>
      </c>
      <c r="M7" s="444">
        <v>421667</v>
      </c>
      <c r="N7" s="444">
        <v>306578</v>
      </c>
      <c r="O7" s="444">
        <v>188543</v>
      </c>
      <c r="P7" s="543">
        <v>916788</v>
      </c>
      <c r="Q7" s="562">
        <v>316734</v>
      </c>
      <c r="R7" s="562">
        <v>263915</v>
      </c>
      <c r="S7" s="562">
        <v>52819</v>
      </c>
    </row>
    <row r="8" spans="1:19" ht="19.899999999999999" customHeight="1">
      <c r="A8" s="554">
        <v>2</v>
      </c>
      <c r="B8" s="542" t="s">
        <v>33</v>
      </c>
      <c r="C8" s="561">
        <v>542267</v>
      </c>
      <c r="D8" s="561">
        <v>411303</v>
      </c>
      <c r="E8" s="444">
        <v>62632</v>
      </c>
      <c r="F8" s="444">
        <v>18215</v>
      </c>
      <c r="G8" s="444">
        <v>24381</v>
      </c>
      <c r="H8" s="543">
        <v>105228</v>
      </c>
      <c r="I8" s="444">
        <v>28264</v>
      </c>
      <c r="J8" s="444">
        <v>22187</v>
      </c>
      <c r="K8" s="444">
        <v>9060</v>
      </c>
      <c r="L8" s="543">
        <v>59511</v>
      </c>
      <c r="M8" s="444">
        <v>91029</v>
      </c>
      <c r="N8" s="444">
        <v>88909</v>
      </c>
      <c r="O8" s="444">
        <v>66626</v>
      </c>
      <c r="P8" s="543">
        <v>246564</v>
      </c>
      <c r="Q8" s="562">
        <v>130964</v>
      </c>
      <c r="R8" s="562">
        <v>118694</v>
      </c>
      <c r="S8" s="562">
        <v>12270</v>
      </c>
    </row>
    <row r="9" spans="1:19" ht="19.899999999999999" customHeight="1">
      <c r="A9" s="554">
        <v>3</v>
      </c>
      <c r="B9" s="542" t="s">
        <v>35</v>
      </c>
      <c r="C9" s="561">
        <v>729374</v>
      </c>
      <c r="D9" s="561">
        <v>676239</v>
      </c>
      <c r="E9" s="444">
        <v>128407</v>
      </c>
      <c r="F9" s="444">
        <v>36792</v>
      </c>
      <c r="G9" s="444">
        <v>29805</v>
      </c>
      <c r="H9" s="543">
        <v>195004</v>
      </c>
      <c r="I9" s="444">
        <v>66708</v>
      </c>
      <c r="J9" s="444">
        <v>39839</v>
      </c>
      <c r="K9" s="444">
        <v>21543</v>
      </c>
      <c r="L9" s="543">
        <v>128090</v>
      </c>
      <c r="M9" s="444">
        <v>148888</v>
      </c>
      <c r="N9" s="444">
        <v>131391</v>
      </c>
      <c r="O9" s="444">
        <v>72866</v>
      </c>
      <c r="P9" s="543">
        <v>353145</v>
      </c>
      <c r="Q9" s="562">
        <v>53135</v>
      </c>
      <c r="R9" s="562">
        <v>36236</v>
      </c>
      <c r="S9" s="562">
        <v>16899</v>
      </c>
    </row>
    <row r="10" spans="1:19" ht="19.899999999999999" customHeight="1">
      <c r="A10" s="554">
        <v>4</v>
      </c>
      <c r="B10" s="542" t="s">
        <v>37</v>
      </c>
      <c r="C10" s="561">
        <v>464177</v>
      </c>
      <c r="D10" s="561">
        <v>279983</v>
      </c>
      <c r="E10" s="444">
        <v>43523</v>
      </c>
      <c r="F10" s="444">
        <v>11321</v>
      </c>
      <c r="G10" s="444">
        <v>18208</v>
      </c>
      <c r="H10" s="543">
        <v>73052</v>
      </c>
      <c r="I10" s="444">
        <v>9870</v>
      </c>
      <c r="J10" s="444">
        <v>9076</v>
      </c>
      <c r="K10" s="444">
        <v>4435</v>
      </c>
      <c r="L10" s="543">
        <v>23381</v>
      </c>
      <c r="M10" s="444">
        <v>77856</v>
      </c>
      <c r="N10" s="444">
        <v>64726</v>
      </c>
      <c r="O10" s="444">
        <v>40968</v>
      </c>
      <c r="P10" s="543">
        <v>183550</v>
      </c>
      <c r="Q10" s="562">
        <v>184194</v>
      </c>
      <c r="R10" s="562">
        <v>174449</v>
      </c>
      <c r="S10" s="562">
        <v>9745</v>
      </c>
    </row>
    <row r="11" spans="1:19" ht="19.899999999999999" customHeight="1">
      <c r="A11" s="554">
        <v>5</v>
      </c>
      <c r="B11" s="542" t="s">
        <v>25</v>
      </c>
      <c r="C11" s="561">
        <v>330746</v>
      </c>
      <c r="D11" s="561">
        <v>310793</v>
      </c>
      <c r="E11" s="444">
        <v>59734</v>
      </c>
      <c r="F11" s="444">
        <v>13476</v>
      </c>
      <c r="G11" s="444">
        <v>18724</v>
      </c>
      <c r="H11" s="543">
        <v>91934</v>
      </c>
      <c r="I11" s="444">
        <v>37701</v>
      </c>
      <c r="J11" s="444">
        <v>24303</v>
      </c>
      <c r="K11" s="444">
        <v>14085</v>
      </c>
      <c r="L11" s="543">
        <v>76089</v>
      </c>
      <c r="M11" s="444">
        <v>39669</v>
      </c>
      <c r="N11" s="444">
        <v>52928</v>
      </c>
      <c r="O11" s="444">
        <v>50173</v>
      </c>
      <c r="P11" s="543">
        <v>142770</v>
      </c>
      <c r="Q11" s="562">
        <v>19953</v>
      </c>
      <c r="R11" s="562">
        <v>14977</v>
      </c>
      <c r="S11" s="562">
        <v>4976</v>
      </c>
    </row>
    <row r="12" spans="1:19" s="25" customFormat="1" ht="19.899999999999999" customHeight="1">
      <c r="A12" s="554">
        <v>6</v>
      </c>
      <c r="B12" s="542" t="s">
        <v>27</v>
      </c>
      <c r="C12" s="561">
        <v>5662879</v>
      </c>
      <c r="D12" s="561">
        <v>5372325</v>
      </c>
      <c r="E12" s="444">
        <v>1487929</v>
      </c>
      <c r="F12" s="444">
        <v>192660</v>
      </c>
      <c r="G12" s="444">
        <v>408873</v>
      </c>
      <c r="H12" s="543">
        <v>2089462</v>
      </c>
      <c r="I12" s="444">
        <v>595830</v>
      </c>
      <c r="J12" s="444">
        <v>142801</v>
      </c>
      <c r="K12" s="444">
        <v>348561</v>
      </c>
      <c r="L12" s="543">
        <v>1087192</v>
      </c>
      <c r="M12" s="444">
        <v>1185799</v>
      </c>
      <c r="N12" s="444">
        <v>439043</v>
      </c>
      <c r="O12" s="444">
        <v>570829</v>
      </c>
      <c r="P12" s="543">
        <v>2195671</v>
      </c>
      <c r="Q12" s="562">
        <v>290554</v>
      </c>
      <c r="R12" s="562">
        <v>186059</v>
      </c>
      <c r="S12" s="562">
        <v>104495</v>
      </c>
    </row>
    <row r="13" spans="1:19" ht="19.899999999999999" customHeight="1">
      <c r="A13" s="554">
        <v>7</v>
      </c>
      <c r="B13" s="542" t="s">
        <v>29</v>
      </c>
      <c r="C13" s="561">
        <v>2667481</v>
      </c>
      <c r="D13" s="561">
        <v>2498784</v>
      </c>
      <c r="E13" s="444">
        <v>753314</v>
      </c>
      <c r="F13" s="444">
        <v>149661</v>
      </c>
      <c r="G13" s="444">
        <v>85167</v>
      </c>
      <c r="H13" s="543">
        <v>988142</v>
      </c>
      <c r="I13" s="444">
        <v>241490</v>
      </c>
      <c r="J13" s="444">
        <v>90943</v>
      </c>
      <c r="K13" s="444">
        <v>84533</v>
      </c>
      <c r="L13" s="543">
        <v>416966</v>
      </c>
      <c r="M13" s="444">
        <v>578487</v>
      </c>
      <c r="N13" s="444">
        <v>324958</v>
      </c>
      <c r="O13" s="444">
        <v>190231</v>
      </c>
      <c r="P13" s="543">
        <v>1093676</v>
      </c>
      <c r="Q13" s="562">
        <v>168697</v>
      </c>
      <c r="R13" s="562">
        <v>92694</v>
      </c>
      <c r="S13" s="562">
        <v>76003</v>
      </c>
    </row>
    <row r="14" spans="1:19" s="25" customFormat="1" ht="19.899999999999999" customHeight="1">
      <c r="A14" s="554">
        <v>8</v>
      </c>
      <c r="B14" s="542" t="s">
        <v>118</v>
      </c>
      <c r="C14" s="561">
        <v>151090</v>
      </c>
      <c r="D14" s="561">
        <v>139478</v>
      </c>
      <c r="E14" s="444">
        <v>30140</v>
      </c>
      <c r="F14" s="444">
        <v>5573</v>
      </c>
      <c r="G14" s="444">
        <v>9257</v>
      </c>
      <c r="H14" s="543">
        <v>44970</v>
      </c>
      <c r="I14" s="444">
        <v>25230</v>
      </c>
      <c r="J14" s="444">
        <v>6936</v>
      </c>
      <c r="K14" s="444">
        <v>6895</v>
      </c>
      <c r="L14" s="543">
        <v>39061</v>
      </c>
      <c r="M14" s="444">
        <v>27090</v>
      </c>
      <c r="N14" s="444">
        <v>12219</v>
      </c>
      <c r="O14" s="444">
        <v>16138</v>
      </c>
      <c r="P14" s="543">
        <v>55447</v>
      </c>
      <c r="Q14" s="562">
        <v>11612</v>
      </c>
      <c r="R14" s="562">
        <v>8815</v>
      </c>
      <c r="S14" s="562">
        <v>2797</v>
      </c>
    </row>
    <row r="15" spans="1:19" ht="19.899999999999999" customHeight="1">
      <c r="A15" s="554">
        <v>9</v>
      </c>
      <c r="B15" s="542" t="s">
        <v>94</v>
      </c>
      <c r="C15" s="561">
        <v>1143177</v>
      </c>
      <c r="D15" s="561">
        <v>1046935</v>
      </c>
      <c r="E15" s="444">
        <v>217022</v>
      </c>
      <c r="F15" s="444">
        <v>59379</v>
      </c>
      <c r="G15" s="444">
        <v>41984</v>
      </c>
      <c r="H15" s="543">
        <v>318385</v>
      </c>
      <c r="I15" s="444">
        <v>150479</v>
      </c>
      <c r="J15" s="444">
        <v>62231</v>
      </c>
      <c r="K15" s="444">
        <v>49552</v>
      </c>
      <c r="L15" s="543">
        <v>262262</v>
      </c>
      <c r="M15" s="444">
        <v>191890</v>
      </c>
      <c r="N15" s="444">
        <v>176257</v>
      </c>
      <c r="O15" s="444">
        <v>98141</v>
      </c>
      <c r="P15" s="543">
        <v>466288</v>
      </c>
      <c r="Q15" s="562">
        <v>96242</v>
      </c>
      <c r="R15" s="562">
        <v>65939</v>
      </c>
      <c r="S15" s="562">
        <v>30303</v>
      </c>
    </row>
    <row r="16" spans="1:19" ht="19.899999999999999" customHeight="1">
      <c r="A16" s="554">
        <v>10</v>
      </c>
      <c r="B16" s="542" t="s">
        <v>76</v>
      </c>
      <c r="C16" s="561">
        <v>1248661</v>
      </c>
      <c r="D16" s="561">
        <v>1169597</v>
      </c>
      <c r="E16" s="444">
        <v>248620</v>
      </c>
      <c r="F16" s="444">
        <v>56534</v>
      </c>
      <c r="G16" s="444">
        <v>56371</v>
      </c>
      <c r="H16" s="543">
        <v>361525</v>
      </c>
      <c r="I16" s="444">
        <v>187916</v>
      </c>
      <c r="J16" s="444">
        <v>72567</v>
      </c>
      <c r="K16" s="444">
        <v>67246</v>
      </c>
      <c r="L16" s="543">
        <v>327729</v>
      </c>
      <c r="M16" s="444">
        <v>174140</v>
      </c>
      <c r="N16" s="444">
        <v>167028</v>
      </c>
      <c r="O16" s="444">
        <v>139175</v>
      </c>
      <c r="P16" s="543">
        <v>480343</v>
      </c>
      <c r="Q16" s="562">
        <v>79064</v>
      </c>
      <c r="R16" s="562">
        <v>52648</v>
      </c>
      <c r="S16" s="562">
        <v>26416</v>
      </c>
    </row>
    <row r="17" spans="1:19" ht="19.899999999999999" customHeight="1">
      <c r="A17" s="554">
        <v>11</v>
      </c>
      <c r="B17" s="542" t="s">
        <v>77</v>
      </c>
      <c r="C17" s="561">
        <v>225749</v>
      </c>
      <c r="D17" s="561">
        <v>217782</v>
      </c>
      <c r="E17" s="444">
        <v>61892</v>
      </c>
      <c r="F17" s="444">
        <v>6573</v>
      </c>
      <c r="G17" s="444">
        <v>10354</v>
      </c>
      <c r="H17" s="543">
        <v>78819</v>
      </c>
      <c r="I17" s="444">
        <v>30975</v>
      </c>
      <c r="J17" s="444">
        <v>8724</v>
      </c>
      <c r="K17" s="444">
        <v>6701</v>
      </c>
      <c r="L17" s="543">
        <v>46400</v>
      </c>
      <c r="M17" s="444">
        <v>55550</v>
      </c>
      <c r="N17" s="444">
        <v>19891</v>
      </c>
      <c r="O17" s="444">
        <v>17122</v>
      </c>
      <c r="P17" s="543">
        <v>92563</v>
      </c>
      <c r="Q17" s="562">
        <v>7967</v>
      </c>
      <c r="R17" s="562">
        <v>5070</v>
      </c>
      <c r="S17" s="562">
        <v>2897</v>
      </c>
    </row>
    <row r="18" spans="1:19" ht="19.899999999999999" customHeight="1">
      <c r="A18" s="554">
        <v>12</v>
      </c>
      <c r="B18" s="542" t="s">
        <v>78</v>
      </c>
      <c r="C18" s="561">
        <v>257241</v>
      </c>
      <c r="D18" s="561">
        <v>194424</v>
      </c>
      <c r="E18" s="444">
        <v>36587</v>
      </c>
      <c r="F18" s="444">
        <v>4949</v>
      </c>
      <c r="G18" s="444">
        <v>17460</v>
      </c>
      <c r="H18" s="543">
        <v>58996</v>
      </c>
      <c r="I18" s="444">
        <v>10708</v>
      </c>
      <c r="J18" s="444">
        <v>5091</v>
      </c>
      <c r="K18" s="444">
        <v>5494</v>
      </c>
      <c r="L18" s="543">
        <v>21293</v>
      </c>
      <c r="M18" s="444">
        <v>36975</v>
      </c>
      <c r="N18" s="444">
        <v>31049</v>
      </c>
      <c r="O18" s="444">
        <v>46111</v>
      </c>
      <c r="P18" s="543">
        <v>114135</v>
      </c>
      <c r="Q18" s="562">
        <v>62817</v>
      </c>
      <c r="R18" s="562">
        <v>56620</v>
      </c>
      <c r="S18" s="562">
        <v>6197</v>
      </c>
    </row>
    <row r="19" spans="1:19" ht="19.899999999999999" customHeight="1">
      <c r="A19" s="554">
        <v>13</v>
      </c>
      <c r="B19" s="542" t="s">
        <v>79</v>
      </c>
      <c r="C19" s="561">
        <v>320947</v>
      </c>
      <c r="D19" s="561">
        <v>235684</v>
      </c>
      <c r="E19" s="444">
        <v>46824</v>
      </c>
      <c r="F19" s="444">
        <v>8046</v>
      </c>
      <c r="G19" s="444">
        <v>17317</v>
      </c>
      <c r="H19" s="543">
        <v>72187</v>
      </c>
      <c r="I19" s="444">
        <v>8449</v>
      </c>
      <c r="J19" s="444">
        <v>8950</v>
      </c>
      <c r="K19" s="444">
        <v>6213</v>
      </c>
      <c r="L19" s="543">
        <v>23612</v>
      </c>
      <c r="M19" s="444">
        <v>50895</v>
      </c>
      <c r="N19" s="444">
        <v>42899</v>
      </c>
      <c r="O19" s="444">
        <v>46091</v>
      </c>
      <c r="P19" s="543">
        <v>139885</v>
      </c>
      <c r="Q19" s="562">
        <v>85263</v>
      </c>
      <c r="R19" s="562">
        <v>79951</v>
      </c>
      <c r="S19" s="562">
        <v>5312</v>
      </c>
    </row>
    <row r="20" spans="1:19" ht="19.899999999999999" customHeight="1">
      <c r="A20" s="554">
        <v>14</v>
      </c>
      <c r="B20" s="542" t="s">
        <v>80</v>
      </c>
      <c r="C20" s="561">
        <v>317043</v>
      </c>
      <c r="D20" s="561">
        <v>305879</v>
      </c>
      <c r="E20" s="444">
        <v>75434</v>
      </c>
      <c r="F20" s="444">
        <v>10011</v>
      </c>
      <c r="G20" s="444">
        <v>17316</v>
      </c>
      <c r="H20" s="543">
        <v>102761</v>
      </c>
      <c r="I20" s="444">
        <v>39311</v>
      </c>
      <c r="J20" s="444">
        <v>12923</v>
      </c>
      <c r="K20" s="444">
        <v>12326</v>
      </c>
      <c r="L20" s="543">
        <v>64560</v>
      </c>
      <c r="M20" s="444">
        <v>78018</v>
      </c>
      <c r="N20" s="444">
        <v>31438</v>
      </c>
      <c r="O20" s="444">
        <v>29102</v>
      </c>
      <c r="P20" s="543">
        <v>138558</v>
      </c>
      <c r="Q20" s="562">
        <v>11164</v>
      </c>
      <c r="R20" s="562">
        <v>6396</v>
      </c>
      <c r="S20" s="562">
        <v>4768</v>
      </c>
    </row>
    <row r="21" spans="1:19" ht="19.899999999999999" customHeight="1">
      <c r="A21" s="554">
        <v>15</v>
      </c>
      <c r="B21" s="542" t="s">
        <v>81</v>
      </c>
      <c r="C21" s="561">
        <v>263501</v>
      </c>
      <c r="D21" s="561">
        <v>249866</v>
      </c>
      <c r="E21" s="444">
        <v>45718</v>
      </c>
      <c r="F21" s="444">
        <v>15654</v>
      </c>
      <c r="G21" s="444">
        <v>14489</v>
      </c>
      <c r="H21" s="543">
        <v>75861</v>
      </c>
      <c r="I21" s="444">
        <v>30601</v>
      </c>
      <c r="J21" s="444">
        <v>21552</v>
      </c>
      <c r="K21" s="444">
        <v>10848</v>
      </c>
      <c r="L21" s="543">
        <v>63001</v>
      </c>
      <c r="M21" s="444">
        <v>34403</v>
      </c>
      <c r="N21" s="444">
        <v>43293</v>
      </c>
      <c r="O21" s="444">
        <v>33308</v>
      </c>
      <c r="P21" s="543">
        <v>111004</v>
      </c>
      <c r="Q21" s="562">
        <v>13635</v>
      </c>
      <c r="R21" s="562">
        <v>8663</v>
      </c>
      <c r="S21" s="562">
        <v>4972</v>
      </c>
    </row>
    <row r="22" spans="1:19" s="25" customFormat="1" ht="19.899999999999999" customHeight="1">
      <c r="A22" s="554">
        <v>16</v>
      </c>
      <c r="B22" s="542" t="s">
        <v>82</v>
      </c>
      <c r="C22" s="561">
        <v>3135644</v>
      </c>
      <c r="D22" s="561">
        <v>2954834</v>
      </c>
      <c r="E22" s="444">
        <v>889511</v>
      </c>
      <c r="F22" s="444">
        <v>123628</v>
      </c>
      <c r="G22" s="444">
        <v>89118</v>
      </c>
      <c r="H22" s="543">
        <v>1102257</v>
      </c>
      <c r="I22" s="444">
        <v>430960</v>
      </c>
      <c r="J22" s="444">
        <v>93152</v>
      </c>
      <c r="K22" s="444">
        <v>77145</v>
      </c>
      <c r="L22" s="543">
        <v>601257</v>
      </c>
      <c r="M22" s="444">
        <v>701935</v>
      </c>
      <c r="N22" s="444">
        <v>331976</v>
      </c>
      <c r="O22" s="444">
        <v>217409</v>
      </c>
      <c r="P22" s="543">
        <v>1251320</v>
      </c>
      <c r="Q22" s="562">
        <v>180810</v>
      </c>
      <c r="R22" s="562">
        <v>110009</v>
      </c>
      <c r="S22" s="562">
        <v>70801</v>
      </c>
    </row>
    <row r="23" spans="1:19" ht="19.899999999999999" customHeight="1">
      <c r="A23" s="554">
        <v>17</v>
      </c>
      <c r="B23" s="542" t="s">
        <v>83</v>
      </c>
      <c r="C23" s="561">
        <v>557568</v>
      </c>
      <c r="D23" s="561">
        <v>527018</v>
      </c>
      <c r="E23" s="444">
        <v>117021</v>
      </c>
      <c r="F23" s="444">
        <v>28325</v>
      </c>
      <c r="G23" s="444">
        <v>29438</v>
      </c>
      <c r="H23" s="543">
        <v>174784</v>
      </c>
      <c r="I23" s="444">
        <v>73256</v>
      </c>
      <c r="J23" s="444">
        <v>37166</v>
      </c>
      <c r="K23" s="444">
        <v>27345</v>
      </c>
      <c r="L23" s="543">
        <v>137767</v>
      </c>
      <c r="M23" s="444">
        <v>82282</v>
      </c>
      <c r="N23" s="444">
        <v>68566</v>
      </c>
      <c r="O23" s="444">
        <v>63619</v>
      </c>
      <c r="P23" s="543">
        <v>214467</v>
      </c>
      <c r="Q23" s="562">
        <v>30550</v>
      </c>
      <c r="R23" s="562">
        <v>19046</v>
      </c>
      <c r="S23" s="562">
        <v>11504</v>
      </c>
    </row>
    <row r="24" spans="1:19" ht="19.899999999999999" customHeight="1">
      <c r="A24" s="554">
        <v>18</v>
      </c>
      <c r="B24" s="542" t="s">
        <v>84</v>
      </c>
      <c r="C24" s="561">
        <v>184105</v>
      </c>
      <c r="D24" s="561">
        <v>176038</v>
      </c>
      <c r="E24" s="444">
        <v>36598</v>
      </c>
      <c r="F24" s="444">
        <v>6079</v>
      </c>
      <c r="G24" s="444">
        <v>10501</v>
      </c>
      <c r="H24" s="543">
        <v>53178</v>
      </c>
      <c r="I24" s="444">
        <v>17736</v>
      </c>
      <c r="J24" s="444">
        <v>11016</v>
      </c>
      <c r="K24" s="444">
        <v>9251</v>
      </c>
      <c r="L24" s="543">
        <v>38003</v>
      </c>
      <c r="M24" s="444">
        <v>43320</v>
      </c>
      <c r="N24" s="444">
        <v>20809</v>
      </c>
      <c r="O24" s="444">
        <v>20728</v>
      </c>
      <c r="P24" s="543">
        <v>84857</v>
      </c>
      <c r="Q24" s="562">
        <v>8067</v>
      </c>
      <c r="R24" s="562">
        <v>5225</v>
      </c>
      <c r="S24" s="562">
        <v>2842</v>
      </c>
    </row>
    <row r="25" spans="1:19" ht="19.899999999999999" customHeight="1">
      <c r="A25" s="554">
        <v>19</v>
      </c>
      <c r="B25" s="542" t="s">
        <v>85</v>
      </c>
      <c r="C25" s="561">
        <v>508113</v>
      </c>
      <c r="D25" s="561">
        <v>469122</v>
      </c>
      <c r="E25" s="444">
        <v>85055</v>
      </c>
      <c r="F25" s="444">
        <v>19510</v>
      </c>
      <c r="G25" s="444">
        <v>20933</v>
      </c>
      <c r="H25" s="543">
        <v>125498</v>
      </c>
      <c r="I25" s="444">
        <v>68242</v>
      </c>
      <c r="J25" s="444">
        <v>25192</v>
      </c>
      <c r="K25" s="444">
        <v>15889</v>
      </c>
      <c r="L25" s="543">
        <v>109323</v>
      </c>
      <c r="M25" s="444">
        <v>122558</v>
      </c>
      <c r="N25" s="444">
        <v>56673</v>
      </c>
      <c r="O25" s="444">
        <v>55070</v>
      </c>
      <c r="P25" s="543">
        <v>234301</v>
      </c>
      <c r="Q25" s="562">
        <v>38991</v>
      </c>
      <c r="R25" s="562">
        <v>30346</v>
      </c>
      <c r="S25" s="562">
        <v>8645</v>
      </c>
    </row>
    <row r="26" spans="1:19" ht="19.899999999999999" customHeight="1">
      <c r="A26" s="554">
        <v>20</v>
      </c>
      <c r="B26" s="542" t="s">
        <v>86</v>
      </c>
      <c r="C26" s="561">
        <v>1045851</v>
      </c>
      <c r="D26" s="561">
        <v>990182</v>
      </c>
      <c r="E26" s="444">
        <v>247258</v>
      </c>
      <c r="F26" s="444">
        <v>55688</v>
      </c>
      <c r="G26" s="444">
        <v>40380</v>
      </c>
      <c r="H26" s="543">
        <v>343326</v>
      </c>
      <c r="I26" s="444">
        <v>143662</v>
      </c>
      <c r="J26" s="444">
        <v>62463</v>
      </c>
      <c r="K26" s="444">
        <v>32829</v>
      </c>
      <c r="L26" s="543">
        <v>238954</v>
      </c>
      <c r="M26" s="444">
        <v>173036</v>
      </c>
      <c r="N26" s="444">
        <v>165617</v>
      </c>
      <c r="O26" s="444">
        <v>69249</v>
      </c>
      <c r="P26" s="543">
        <v>407902</v>
      </c>
      <c r="Q26" s="562">
        <v>55669</v>
      </c>
      <c r="R26" s="562">
        <v>34565</v>
      </c>
      <c r="S26" s="562">
        <v>21104</v>
      </c>
    </row>
    <row r="27" spans="1:19" s="28" customFormat="1" ht="19.899999999999999" customHeight="1">
      <c r="A27" s="554">
        <v>21</v>
      </c>
      <c r="B27" s="542" t="s">
        <v>101</v>
      </c>
      <c r="C27" s="561">
        <v>1698633</v>
      </c>
      <c r="D27" s="561">
        <v>1227323</v>
      </c>
      <c r="E27" s="444">
        <v>233799</v>
      </c>
      <c r="F27" s="444">
        <v>35321</v>
      </c>
      <c r="G27" s="444">
        <v>71623</v>
      </c>
      <c r="H27" s="543">
        <v>340743</v>
      </c>
      <c r="I27" s="444">
        <v>69829</v>
      </c>
      <c r="J27" s="444">
        <v>24686</v>
      </c>
      <c r="K27" s="444">
        <v>22901</v>
      </c>
      <c r="L27" s="543">
        <v>117416</v>
      </c>
      <c r="M27" s="444">
        <v>393290</v>
      </c>
      <c r="N27" s="444">
        <v>199139</v>
      </c>
      <c r="O27" s="444">
        <v>176735</v>
      </c>
      <c r="P27" s="543">
        <v>769164</v>
      </c>
      <c r="Q27" s="562">
        <v>471310</v>
      </c>
      <c r="R27" s="562">
        <v>432641</v>
      </c>
      <c r="S27" s="562">
        <v>38669</v>
      </c>
    </row>
    <row r="28" spans="1:19" ht="19.899999999999999" customHeight="1">
      <c r="A28" s="554">
        <v>22</v>
      </c>
      <c r="B28" s="542" t="s">
        <v>102</v>
      </c>
      <c r="C28" s="561">
        <v>410435</v>
      </c>
      <c r="D28" s="561">
        <v>379548</v>
      </c>
      <c r="E28" s="444">
        <v>78940</v>
      </c>
      <c r="F28" s="444">
        <v>19758</v>
      </c>
      <c r="G28" s="444">
        <v>22054</v>
      </c>
      <c r="H28" s="543">
        <v>120752</v>
      </c>
      <c r="I28" s="444">
        <v>49535</v>
      </c>
      <c r="J28" s="444">
        <v>36124</v>
      </c>
      <c r="K28" s="444">
        <v>17417</v>
      </c>
      <c r="L28" s="543">
        <v>103076</v>
      </c>
      <c r="M28" s="444">
        <v>48589</v>
      </c>
      <c r="N28" s="444">
        <v>66995</v>
      </c>
      <c r="O28" s="444">
        <v>40136</v>
      </c>
      <c r="P28" s="543">
        <v>155720</v>
      </c>
      <c r="Q28" s="562">
        <v>30887</v>
      </c>
      <c r="R28" s="562">
        <v>22792</v>
      </c>
      <c r="S28" s="562">
        <v>8095</v>
      </c>
    </row>
    <row r="29" spans="1:19" ht="19.899999999999999" customHeight="1">
      <c r="A29" s="554">
        <v>23</v>
      </c>
      <c r="B29" s="542" t="s">
        <v>103</v>
      </c>
      <c r="C29" s="561">
        <v>563301</v>
      </c>
      <c r="D29" s="561">
        <v>490726</v>
      </c>
      <c r="E29" s="444">
        <v>89542</v>
      </c>
      <c r="F29" s="444">
        <v>15254</v>
      </c>
      <c r="G29" s="444">
        <v>31179</v>
      </c>
      <c r="H29" s="543">
        <v>135975</v>
      </c>
      <c r="I29" s="444">
        <v>58536</v>
      </c>
      <c r="J29" s="444">
        <v>13332</v>
      </c>
      <c r="K29" s="444">
        <v>19454</v>
      </c>
      <c r="L29" s="543">
        <v>91322</v>
      </c>
      <c r="M29" s="444">
        <v>114747</v>
      </c>
      <c r="N29" s="444">
        <v>65971</v>
      </c>
      <c r="O29" s="444">
        <v>82711</v>
      </c>
      <c r="P29" s="543">
        <v>263429</v>
      </c>
      <c r="Q29" s="562">
        <v>72575</v>
      </c>
      <c r="R29" s="562">
        <v>61782</v>
      </c>
      <c r="S29" s="562">
        <v>10793</v>
      </c>
    </row>
    <row r="30" spans="1:19" ht="19.899999999999999" customHeight="1">
      <c r="A30" s="554">
        <v>24</v>
      </c>
      <c r="B30" s="542" t="s">
        <v>126</v>
      </c>
      <c r="C30" s="561">
        <v>217585</v>
      </c>
      <c r="D30" s="561">
        <v>197896</v>
      </c>
      <c r="E30" s="444">
        <v>39554</v>
      </c>
      <c r="F30" s="444">
        <v>7855</v>
      </c>
      <c r="G30" s="444">
        <v>14759</v>
      </c>
      <c r="H30" s="543">
        <v>62168</v>
      </c>
      <c r="I30" s="444">
        <v>22220</v>
      </c>
      <c r="J30" s="444">
        <v>10846</v>
      </c>
      <c r="K30" s="444">
        <v>6797</v>
      </c>
      <c r="L30" s="543">
        <v>39863</v>
      </c>
      <c r="M30" s="444">
        <v>38881</v>
      </c>
      <c r="N30" s="444">
        <v>32565</v>
      </c>
      <c r="O30" s="444">
        <v>24419</v>
      </c>
      <c r="P30" s="543">
        <v>95865</v>
      </c>
      <c r="Q30" s="562">
        <v>19689</v>
      </c>
      <c r="R30" s="562">
        <v>15765</v>
      </c>
      <c r="S30" s="562">
        <v>3924</v>
      </c>
    </row>
    <row r="31" spans="1:19" ht="19.899999999999999" customHeight="1">
      <c r="A31" s="554">
        <v>25</v>
      </c>
      <c r="B31" s="542" t="s">
        <v>127</v>
      </c>
      <c r="C31" s="561">
        <v>719381</v>
      </c>
      <c r="D31" s="561">
        <v>582238</v>
      </c>
      <c r="E31" s="444">
        <v>113119</v>
      </c>
      <c r="F31" s="444">
        <v>20335</v>
      </c>
      <c r="G31" s="444">
        <v>37466</v>
      </c>
      <c r="H31" s="543">
        <v>170920</v>
      </c>
      <c r="I31" s="444">
        <v>45829</v>
      </c>
      <c r="J31" s="444">
        <v>22489</v>
      </c>
      <c r="K31" s="444">
        <v>16957</v>
      </c>
      <c r="L31" s="543">
        <v>85275</v>
      </c>
      <c r="M31" s="444">
        <v>178473</v>
      </c>
      <c r="N31" s="444">
        <v>58463</v>
      </c>
      <c r="O31" s="444">
        <v>89107</v>
      </c>
      <c r="P31" s="543">
        <v>326043</v>
      </c>
      <c r="Q31" s="562">
        <v>137143</v>
      </c>
      <c r="R31" s="562">
        <v>124780</v>
      </c>
      <c r="S31" s="562">
        <v>12363</v>
      </c>
    </row>
    <row r="32" spans="1:19" ht="19.899999999999999" customHeight="1">
      <c r="A32" s="554">
        <v>26</v>
      </c>
      <c r="B32" s="542" t="s">
        <v>0</v>
      </c>
      <c r="C32" s="561">
        <v>893844</v>
      </c>
      <c r="D32" s="561">
        <v>853570</v>
      </c>
      <c r="E32" s="444">
        <v>227853</v>
      </c>
      <c r="F32" s="444">
        <v>29572</v>
      </c>
      <c r="G32" s="444">
        <v>43673</v>
      </c>
      <c r="H32" s="543">
        <v>301098</v>
      </c>
      <c r="I32" s="444">
        <v>124675</v>
      </c>
      <c r="J32" s="444">
        <v>33526</v>
      </c>
      <c r="K32" s="444">
        <v>41516</v>
      </c>
      <c r="L32" s="543">
        <v>199717</v>
      </c>
      <c r="M32" s="444">
        <v>206137</v>
      </c>
      <c r="N32" s="444">
        <v>67165</v>
      </c>
      <c r="O32" s="444">
        <v>79453</v>
      </c>
      <c r="P32" s="543">
        <v>352755</v>
      </c>
      <c r="Q32" s="562">
        <v>40274</v>
      </c>
      <c r="R32" s="562">
        <v>23727</v>
      </c>
      <c r="S32" s="562">
        <v>16547</v>
      </c>
    </row>
    <row r="33" spans="1:19" ht="19.899999999999999" customHeight="1">
      <c r="A33" s="554">
        <v>27</v>
      </c>
      <c r="B33" s="542" t="s">
        <v>10</v>
      </c>
      <c r="C33" s="561">
        <v>2035967</v>
      </c>
      <c r="D33" s="561">
        <v>1718555</v>
      </c>
      <c r="E33" s="444">
        <v>374089</v>
      </c>
      <c r="F33" s="444">
        <v>77496</v>
      </c>
      <c r="G33" s="444">
        <v>60348</v>
      </c>
      <c r="H33" s="543">
        <v>511933</v>
      </c>
      <c r="I33" s="444">
        <v>115384</v>
      </c>
      <c r="J33" s="444">
        <v>48367</v>
      </c>
      <c r="K33" s="444">
        <v>24959</v>
      </c>
      <c r="L33" s="543">
        <v>188710</v>
      </c>
      <c r="M33" s="444">
        <v>555640</v>
      </c>
      <c r="N33" s="444">
        <v>312764</v>
      </c>
      <c r="O33" s="444">
        <v>149508</v>
      </c>
      <c r="P33" s="543">
        <v>1017912</v>
      </c>
      <c r="Q33" s="562">
        <v>317412</v>
      </c>
      <c r="R33" s="562">
        <v>262692</v>
      </c>
      <c r="S33" s="562">
        <v>54720</v>
      </c>
    </row>
    <row r="34" spans="1:19" ht="19.899999999999999" customHeight="1">
      <c r="A34" s="554">
        <v>28</v>
      </c>
      <c r="B34" s="542" t="s">
        <v>143</v>
      </c>
      <c r="C34" s="561">
        <v>443613</v>
      </c>
      <c r="D34" s="561">
        <v>402629</v>
      </c>
      <c r="E34" s="444">
        <v>76580</v>
      </c>
      <c r="F34" s="444">
        <v>15721</v>
      </c>
      <c r="G34" s="444">
        <v>19853</v>
      </c>
      <c r="H34" s="543">
        <v>112154</v>
      </c>
      <c r="I34" s="444">
        <v>68646</v>
      </c>
      <c r="J34" s="444">
        <v>23338</v>
      </c>
      <c r="K34" s="444">
        <v>16597</v>
      </c>
      <c r="L34" s="543">
        <v>108581</v>
      </c>
      <c r="M34" s="444">
        <v>83857</v>
      </c>
      <c r="N34" s="444">
        <v>46995</v>
      </c>
      <c r="O34" s="444">
        <v>51042</v>
      </c>
      <c r="P34" s="543">
        <v>181894</v>
      </c>
      <c r="Q34" s="562">
        <v>40984</v>
      </c>
      <c r="R34" s="562">
        <v>31323</v>
      </c>
      <c r="S34" s="562">
        <v>9661</v>
      </c>
    </row>
    <row r="35" spans="1:19" ht="19.899999999999999" customHeight="1">
      <c r="A35" s="554">
        <v>29</v>
      </c>
      <c r="B35" s="542" t="s">
        <v>144</v>
      </c>
      <c r="C35" s="561">
        <v>132075</v>
      </c>
      <c r="D35" s="561">
        <v>117943</v>
      </c>
      <c r="E35" s="444">
        <v>17119</v>
      </c>
      <c r="F35" s="444">
        <v>4218</v>
      </c>
      <c r="G35" s="444">
        <v>6990</v>
      </c>
      <c r="H35" s="543">
        <v>28327</v>
      </c>
      <c r="I35" s="444">
        <v>12586</v>
      </c>
      <c r="J35" s="444">
        <v>6201</v>
      </c>
      <c r="K35" s="444">
        <v>3672</v>
      </c>
      <c r="L35" s="543">
        <v>22459</v>
      </c>
      <c r="M35" s="444">
        <v>34331</v>
      </c>
      <c r="N35" s="444">
        <v>14499</v>
      </c>
      <c r="O35" s="444">
        <v>18327</v>
      </c>
      <c r="P35" s="543">
        <v>67157</v>
      </c>
      <c r="Q35" s="562">
        <v>14132</v>
      </c>
      <c r="R35" s="562">
        <v>8006</v>
      </c>
      <c r="S35" s="562">
        <v>6126</v>
      </c>
    </row>
    <row r="36" spans="1:19" s="28" customFormat="1" ht="19.899999999999999" customHeight="1">
      <c r="A36" s="554">
        <v>30</v>
      </c>
      <c r="B36" s="542" t="s">
        <v>145</v>
      </c>
      <c r="C36" s="561">
        <v>272085</v>
      </c>
      <c r="D36" s="561">
        <v>183946</v>
      </c>
      <c r="E36" s="444">
        <v>47262</v>
      </c>
      <c r="F36" s="444">
        <v>6109</v>
      </c>
      <c r="G36" s="444">
        <v>25805</v>
      </c>
      <c r="H36" s="543">
        <v>79176</v>
      </c>
      <c r="I36" s="444">
        <v>2910</v>
      </c>
      <c r="J36" s="444">
        <v>2451</v>
      </c>
      <c r="K36" s="444">
        <v>7863</v>
      </c>
      <c r="L36" s="543">
        <v>13224</v>
      </c>
      <c r="M36" s="444">
        <v>4487</v>
      </c>
      <c r="N36" s="444">
        <v>34084</v>
      </c>
      <c r="O36" s="444">
        <v>52975</v>
      </c>
      <c r="P36" s="543">
        <v>91546</v>
      </c>
      <c r="Q36" s="562">
        <v>88139</v>
      </c>
      <c r="R36" s="562">
        <v>82352</v>
      </c>
      <c r="S36" s="562">
        <v>5787</v>
      </c>
    </row>
    <row r="37" spans="1:19" s="28" customFormat="1" ht="19.899999999999999" customHeight="1">
      <c r="A37" s="554">
        <v>31</v>
      </c>
      <c r="B37" s="542" t="s">
        <v>68</v>
      </c>
      <c r="C37" s="561">
        <v>1554393</v>
      </c>
      <c r="D37" s="561">
        <v>1248738</v>
      </c>
      <c r="E37" s="444">
        <v>140323</v>
      </c>
      <c r="F37" s="444">
        <v>60605</v>
      </c>
      <c r="G37" s="444">
        <v>59832</v>
      </c>
      <c r="H37" s="543">
        <v>260760</v>
      </c>
      <c r="I37" s="444">
        <v>118721</v>
      </c>
      <c r="J37" s="444">
        <v>58536</v>
      </c>
      <c r="K37" s="444">
        <v>28573</v>
      </c>
      <c r="L37" s="543">
        <v>205830</v>
      </c>
      <c r="M37" s="444">
        <v>364686</v>
      </c>
      <c r="N37" s="444">
        <v>279179</v>
      </c>
      <c r="O37" s="444">
        <v>138283</v>
      </c>
      <c r="P37" s="543">
        <v>782148</v>
      </c>
      <c r="Q37" s="562">
        <v>305655</v>
      </c>
      <c r="R37" s="562">
        <v>263644</v>
      </c>
      <c r="S37" s="562">
        <v>42011</v>
      </c>
    </row>
    <row r="38" spans="1:19" s="25" customFormat="1" ht="19.899999999999999" customHeight="1">
      <c r="A38" s="554">
        <v>32</v>
      </c>
      <c r="B38" s="542" t="s">
        <v>93</v>
      </c>
      <c r="C38" s="561">
        <v>433885</v>
      </c>
      <c r="D38" s="561">
        <v>406839</v>
      </c>
      <c r="E38" s="444">
        <v>83089</v>
      </c>
      <c r="F38" s="444">
        <v>17792</v>
      </c>
      <c r="G38" s="444">
        <v>30475</v>
      </c>
      <c r="H38" s="543">
        <v>131356</v>
      </c>
      <c r="I38" s="444">
        <v>49009</v>
      </c>
      <c r="J38" s="444">
        <v>19922</v>
      </c>
      <c r="K38" s="444">
        <v>22382</v>
      </c>
      <c r="L38" s="543">
        <v>91313</v>
      </c>
      <c r="M38" s="444">
        <v>71089</v>
      </c>
      <c r="N38" s="444">
        <v>40408</v>
      </c>
      <c r="O38" s="444">
        <v>72673</v>
      </c>
      <c r="P38" s="543">
        <v>184170</v>
      </c>
      <c r="Q38" s="562">
        <v>27046</v>
      </c>
      <c r="R38" s="562">
        <v>18181</v>
      </c>
      <c r="S38" s="562">
        <v>8865</v>
      </c>
    </row>
    <row r="39" spans="1:19" ht="19.899999999999999" customHeight="1">
      <c r="A39" s="554">
        <v>33</v>
      </c>
      <c r="B39" s="542" t="s">
        <v>1</v>
      </c>
      <c r="C39" s="561">
        <v>1913528</v>
      </c>
      <c r="D39" s="561">
        <v>1661355</v>
      </c>
      <c r="E39" s="444">
        <v>397226</v>
      </c>
      <c r="F39" s="444">
        <v>83946</v>
      </c>
      <c r="G39" s="444">
        <v>73599</v>
      </c>
      <c r="H39" s="543">
        <v>554771</v>
      </c>
      <c r="I39" s="444">
        <v>176744</v>
      </c>
      <c r="J39" s="444">
        <v>58400</v>
      </c>
      <c r="K39" s="444">
        <v>58695</v>
      </c>
      <c r="L39" s="543">
        <v>293839</v>
      </c>
      <c r="M39" s="444">
        <v>314361</v>
      </c>
      <c r="N39" s="444">
        <v>325513</v>
      </c>
      <c r="O39" s="444">
        <v>172871</v>
      </c>
      <c r="P39" s="543">
        <v>812745</v>
      </c>
      <c r="Q39" s="562">
        <v>252173</v>
      </c>
      <c r="R39" s="562">
        <v>203543</v>
      </c>
      <c r="S39" s="562">
        <v>48630</v>
      </c>
    </row>
    <row r="40" spans="1:19" ht="19.899999999999999" customHeight="1">
      <c r="A40" s="554">
        <v>34</v>
      </c>
      <c r="B40" s="542" t="s">
        <v>2</v>
      </c>
      <c r="C40" s="561">
        <v>15839182</v>
      </c>
      <c r="D40" s="561">
        <v>14940192</v>
      </c>
      <c r="E40" s="444">
        <v>5304003</v>
      </c>
      <c r="F40" s="444">
        <v>686977</v>
      </c>
      <c r="G40" s="444">
        <v>372765</v>
      </c>
      <c r="H40" s="543">
        <v>6363745</v>
      </c>
      <c r="I40" s="444">
        <v>2005358</v>
      </c>
      <c r="J40" s="444">
        <v>300503</v>
      </c>
      <c r="K40" s="444">
        <v>339068</v>
      </c>
      <c r="L40" s="543">
        <v>2644929</v>
      </c>
      <c r="M40" s="444">
        <v>3420879</v>
      </c>
      <c r="N40" s="444">
        <v>1683445</v>
      </c>
      <c r="O40" s="444">
        <v>827194</v>
      </c>
      <c r="P40" s="543">
        <v>5931518</v>
      </c>
      <c r="Q40" s="562">
        <v>898990</v>
      </c>
      <c r="R40" s="562">
        <v>458344</v>
      </c>
      <c r="S40" s="562">
        <v>440646</v>
      </c>
    </row>
    <row r="41" spans="1:19" s="25" customFormat="1" ht="19.899999999999999" customHeight="1">
      <c r="A41" s="554">
        <v>35</v>
      </c>
      <c r="B41" s="542" t="s">
        <v>3</v>
      </c>
      <c r="C41" s="561">
        <v>4423431</v>
      </c>
      <c r="D41" s="561">
        <v>4139779</v>
      </c>
      <c r="E41" s="444">
        <v>1164299</v>
      </c>
      <c r="F41" s="444">
        <v>183936</v>
      </c>
      <c r="G41" s="444">
        <v>175306</v>
      </c>
      <c r="H41" s="543">
        <v>1523541</v>
      </c>
      <c r="I41" s="444">
        <v>679344</v>
      </c>
      <c r="J41" s="444">
        <v>148316</v>
      </c>
      <c r="K41" s="444">
        <v>208968</v>
      </c>
      <c r="L41" s="543">
        <v>1036628</v>
      </c>
      <c r="M41" s="444">
        <v>775086</v>
      </c>
      <c r="N41" s="444">
        <v>371154</v>
      </c>
      <c r="O41" s="444">
        <v>433370</v>
      </c>
      <c r="P41" s="543">
        <v>1579610</v>
      </c>
      <c r="Q41" s="562">
        <v>283652</v>
      </c>
      <c r="R41" s="562">
        <v>173502</v>
      </c>
      <c r="S41" s="562">
        <v>110150</v>
      </c>
    </row>
    <row r="42" spans="1:19" ht="19.899999999999999" customHeight="1">
      <c r="A42" s="554">
        <v>36</v>
      </c>
      <c r="B42" s="542" t="s">
        <v>4</v>
      </c>
      <c r="C42" s="561">
        <v>263972</v>
      </c>
      <c r="D42" s="561">
        <v>199454</v>
      </c>
      <c r="E42" s="444">
        <v>30059</v>
      </c>
      <c r="F42" s="444">
        <v>8231</v>
      </c>
      <c r="G42" s="444">
        <v>13711</v>
      </c>
      <c r="H42" s="543">
        <v>52001</v>
      </c>
      <c r="I42" s="444">
        <v>12195</v>
      </c>
      <c r="J42" s="444">
        <v>8952</v>
      </c>
      <c r="K42" s="444">
        <v>4160</v>
      </c>
      <c r="L42" s="543">
        <v>25307</v>
      </c>
      <c r="M42" s="444">
        <v>60620</v>
      </c>
      <c r="N42" s="444">
        <v>35042</v>
      </c>
      <c r="O42" s="444">
        <v>26484</v>
      </c>
      <c r="P42" s="543">
        <v>122146</v>
      </c>
      <c r="Q42" s="562">
        <v>64518</v>
      </c>
      <c r="R42" s="562">
        <v>55668</v>
      </c>
      <c r="S42" s="562">
        <v>8850</v>
      </c>
    </row>
    <row r="43" spans="1:19" ht="19.899999999999999" customHeight="1">
      <c r="A43" s="554">
        <v>37</v>
      </c>
      <c r="B43" s="542" t="s">
        <v>5</v>
      </c>
      <c r="C43" s="561">
        <v>360741</v>
      </c>
      <c r="D43" s="561">
        <v>336940</v>
      </c>
      <c r="E43" s="444">
        <v>65680</v>
      </c>
      <c r="F43" s="444">
        <v>16182</v>
      </c>
      <c r="G43" s="444">
        <v>22273</v>
      </c>
      <c r="H43" s="543">
        <v>104135</v>
      </c>
      <c r="I43" s="444">
        <v>45886</v>
      </c>
      <c r="J43" s="444">
        <v>20419</v>
      </c>
      <c r="K43" s="444">
        <v>14966</v>
      </c>
      <c r="L43" s="543">
        <v>81271</v>
      </c>
      <c r="M43" s="444">
        <v>53279</v>
      </c>
      <c r="N43" s="444">
        <v>46324</v>
      </c>
      <c r="O43" s="444">
        <v>51931</v>
      </c>
      <c r="P43" s="543">
        <v>151534</v>
      </c>
      <c r="Q43" s="562">
        <v>23801</v>
      </c>
      <c r="R43" s="562">
        <v>17925</v>
      </c>
      <c r="S43" s="562">
        <v>5876</v>
      </c>
    </row>
    <row r="44" spans="1:19" s="25" customFormat="1" ht="19.899999999999999" customHeight="1">
      <c r="A44" s="554">
        <v>38</v>
      </c>
      <c r="B44" s="542" t="s">
        <v>6</v>
      </c>
      <c r="C44" s="561">
        <v>1426238</v>
      </c>
      <c r="D44" s="561">
        <v>1335091</v>
      </c>
      <c r="E44" s="444">
        <v>306450</v>
      </c>
      <c r="F44" s="444">
        <v>51999</v>
      </c>
      <c r="G44" s="444">
        <v>57792</v>
      </c>
      <c r="H44" s="543">
        <v>416241</v>
      </c>
      <c r="I44" s="444">
        <v>159045</v>
      </c>
      <c r="J44" s="444">
        <v>42283</v>
      </c>
      <c r="K44" s="444">
        <v>34852</v>
      </c>
      <c r="L44" s="543">
        <v>236180</v>
      </c>
      <c r="M44" s="444">
        <v>354702</v>
      </c>
      <c r="N44" s="444">
        <v>182644</v>
      </c>
      <c r="O44" s="444">
        <v>145324</v>
      </c>
      <c r="P44" s="543">
        <v>682670</v>
      </c>
      <c r="Q44" s="562">
        <v>91147</v>
      </c>
      <c r="R44" s="562">
        <v>63151</v>
      </c>
      <c r="S44" s="562">
        <v>27996</v>
      </c>
    </row>
    <row r="45" spans="1:19" ht="19.899999999999999" customHeight="1">
      <c r="A45" s="554">
        <v>39</v>
      </c>
      <c r="B45" s="542" t="s">
        <v>7</v>
      </c>
      <c r="C45" s="561">
        <v>363762</v>
      </c>
      <c r="D45" s="561">
        <v>344566</v>
      </c>
      <c r="E45" s="444">
        <v>85713</v>
      </c>
      <c r="F45" s="444">
        <v>14604</v>
      </c>
      <c r="G45" s="444">
        <v>18155</v>
      </c>
      <c r="H45" s="543">
        <v>118472</v>
      </c>
      <c r="I45" s="444">
        <v>53034</v>
      </c>
      <c r="J45" s="444">
        <v>22549</v>
      </c>
      <c r="K45" s="444">
        <v>14580</v>
      </c>
      <c r="L45" s="543">
        <v>90163</v>
      </c>
      <c r="M45" s="444">
        <v>49672</v>
      </c>
      <c r="N45" s="444">
        <v>50963</v>
      </c>
      <c r="O45" s="444">
        <v>35296</v>
      </c>
      <c r="P45" s="543">
        <v>135931</v>
      </c>
      <c r="Q45" s="562">
        <v>19196</v>
      </c>
      <c r="R45" s="562">
        <v>12173</v>
      </c>
      <c r="S45" s="562">
        <v>7023</v>
      </c>
    </row>
    <row r="46" spans="1:19" s="25" customFormat="1" ht="19.899999999999999" customHeight="1">
      <c r="A46" s="554">
        <v>40</v>
      </c>
      <c r="B46" s="542" t="s">
        <v>8</v>
      </c>
      <c r="C46" s="561">
        <v>233222</v>
      </c>
      <c r="D46" s="561">
        <v>215601</v>
      </c>
      <c r="E46" s="444">
        <v>36137</v>
      </c>
      <c r="F46" s="444">
        <v>8805</v>
      </c>
      <c r="G46" s="444">
        <v>13130</v>
      </c>
      <c r="H46" s="543">
        <v>58072</v>
      </c>
      <c r="I46" s="444">
        <v>24656</v>
      </c>
      <c r="J46" s="444">
        <v>14169</v>
      </c>
      <c r="K46" s="444">
        <v>8030</v>
      </c>
      <c r="L46" s="543">
        <v>46855</v>
      </c>
      <c r="M46" s="444">
        <v>49233</v>
      </c>
      <c r="N46" s="444">
        <v>28929</v>
      </c>
      <c r="O46" s="444">
        <v>32512</v>
      </c>
      <c r="P46" s="543">
        <v>110674</v>
      </c>
      <c r="Q46" s="562">
        <v>17621</v>
      </c>
      <c r="R46" s="562">
        <v>12996</v>
      </c>
      <c r="S46" s="562">
        <v>4625</v>
      </c>
    </row>
    <row r="47" spans="1:19" s="25" customFormat="1" ht="19.899999999999999" customHeight="1">
      <c r="A47" s="554">
        <v>41</v>
      </c>
      <c r="B47" s="542" t="s">
        <v>44</v>
      </c>
      <c r="C47" s="561">
        <v>2069979</v>
      </c>
      <c r="D47" s="561">
        <v>1984508</v>
      </c>
      <c r="E47" s="444">
        <v>695065</v>
      </c>
      <c r="F47" s="444">
        <v>54753</v>
      </c>
      <c r="G47" s="444">
        <v>67216</v>
      </c>
      <c r="H47" s="543">
        <v>817034</v>
      </c>
      <c r="I47" s="444">
        <v>244389</v>
      </c>
      <c r="J47" s="444">
        <v>30449</v>
      </c>
      <c r="K47" s="444">
        <v>43703</v>
      </c>
      <c r="L47" s="543">
        <v>318541</v>
      </c>
      <c r="M47" s="444">
        <v>598382</v>
      </c>
      <c r="N47" s="444">
        <v>122786</v>
      </c>
      <c r="O47" s="444">
        <v>127765</v>
      </c>
      <c r="P47" s="543">
        <v>848933</v>
      </c>
      <c r="Q47" s="562">
        <v>85471</v>
      </c>
      <c r="R47" s="562">
        <v>50373</v>
      </c>
      <c r="S47" s="562">
        <v>35098</v>
      </c>
    </row>
    <row r="48" spans="1:19" ht="19.899999999999999" customHeight="1">
      <c r="A48" s="554">
        <v>42</v>
      </c>
      <c r="B48" s="542" t="s">
        <v>146</v>
      </c>
      <c r="C48" s="561">
        <v>2283525</v>
      </c>
      <c r="D48" s="561">
        <v>2098550</v>
      </c>
      <c r="E48" s="444">
        <v>430730</v>
      </c>
      <c r="F48" s="444">
        <v>114879</v>
      </c>
      <c r="G48" s="444">
        <v>86356</v>
      </c>
      <c r="H48" s="543">
        <v>631965</v>
      </c>
      <c r="I48" s="444">
        <v>181078</v>
      </c>
      <c r="J48" s="444">
        <v>107788</v>
      </c>
      <c r="K48" s="444">
        <v>56318</v>
      </c>
      <c r="L48" s="543">
        <v>345184</v>
      </c>
      <c r="M48" s="444">
        <v>457702</v>
      </c>
      <c r="N48" s="444">
        <v>437793</v>
      </c>
      <c r="O48" s="444">
        <v>225906</v>
      </c>
      <c r="P48" s="543">
        <v>1121401</v>
      </c>
      <c r="Q48" s="562">
        <v>184975</v>
      </c>
      <c r="R48" s="562">
        <v>118443</v>
      </c>
      <c r="S48" s="562">
        <v>66532</v>
      </c>
    </row>
    <row r="49" spans="1:19" ht="19.899999999999999" customHeight="1">
      <c r="A49" s="554">
        <v>43</v>
      </c>
      <c r="B49" s="542" t="s">
        <v>39</v>
      </c>
      <c r="C49" s="561">
        <v>570358</v>
      </c>
      <c r="D49" s="561">
        <v>545823</v>
      </c>
      <c r="E49" s="444">
        <v>117547</v>
      </c>
      <c r="F49" s="444">
        <v>18512</v>
      </c>
      <c r="G49" s="444">
        <v>23182</v>
      </c>
      <c r="H49" s="543">
        <v>159241</v>
      </c>
      <c r="I49" s="444">
        <v>92076</v>
      </c>
      <c r="J49" s="444">
        <v>18523</v>
      </c>
      <c r="K49" s="444">
        <v>15603</v>
      </c>
      <c r="L49" s="543">
        <v>126202</v>
      </c>
      <c r="M49" s="444">
        <v>146114</v>
      </c>
      <c r="N49" s="444">
        <v>60690</v>
      </c>
      <c r="O49" s="444">
        <v>53576</v>
      </c>
      <c r="P49" s="543">
        <v>260380</v>
      </c>
      <c r="Q49" s="562">
        <v>24535</v>
      </c>
      <c r="R49" s="562">
        <v>16457</v>
      </c>
      <c r="S49" s="562">
        <v>8078</v>
      </c>
    </row>
    <row r="50" spans="1:19" ht="19.899999999999999" customHeight="1">
      <c r="A50" s="554">
        <v>44</v>
      </c>
      <c r="B50" s="542" t="s">
        <v>40</v>
      </c>
      <c r="C50" s="561">
        <v>692567</v>
      </c>
      <c r="D50" s="561">
        <v>603073</v>
      </c>
      <c r="E50" s="444">
        <v>87752</v>
      </c>
      <c r="F50" s="444">
        <v>26464</v>
      </c>
      <c r="G50" s="444">
        <v>41590</v>
      </c>
      <c r="H50" s="543">
        <v>155806</v>
      </c>
      <c r="I50" s="444">
        <v>70496</v>
      </c>
      <c r="J50" s="444">
        <v>24084</v>
      </c>
      <c r="K50" s="444">
        <v>24099</v>
      </c>
      <c r="L50" s="543">
        <v>118679</v>
      </c>
      <c r="M50" s="444">
        <v>142511</v>
      </c>
      <c r="N50" s="444">
        <v>83342</v>
      </c>
      <c r="O50" s="444">
        <v>102735</v>
      </c>
      <c r="P50" s="543">
        <v>328588</v>
      </c>
      <c r="Q50" s="562">
        <v>89494</v>
      </c>
      <c r="R50" s="562">
        <v>72969</v>
      </c>
      <c r="S50" s="562">
        <v>16525</v>
      </c>
    </row>
    <row r="51" spans="1:19" ht="19.899999999999999" customHeight="1">
      <c r="A51" s="554">
        <v>45</v>
      </c>
      <c r="B51" s="542" t="s">
        <v>41</v>
      </c>
      <c r="C51" s="561">
        <v>1460458</v>
      </c>
      <c r="D51" s="561">
        <v>1349313</v>
      </c>
      <c r="E51" s="444">
        <v>334996</v>
      </c>
      <c r="F51" s="444">
        <v>70563</v>
      </c>
      <c r="G51" s="444">
        <v>51069</v>
      </c>
      <c r="H51" s="543">
        <v>456628</v>
      </c>
      <c r="I51" s="444">
        <v>149885</v>
      </c>
      <c r="J51" s="444">
        <v>96897</v>
      </c>
      <c r="K51" s="444">
        <v>38293</v>
      </c>
      <c r="L51" s="543">
        <v>285075</v>
      </c>
      <c r="M51" s="444">
        <v>301866</v>
      </c>
      <c r="N51" s="444">
        <v>192681</v>
      </c>
      <c r="O51" s="444">
        <v>113063</v>
      </c>
      <c r="P51" s="543">
        <v>607610</v>
      </c>
      <c r="Q51" s="562">
        <v>111145</v>
      </c>
      <c r="R51" s="562">
        <v>82903</v>
      </c>
      <c r="S51" s="562">
        <v>28242</v>
      </c>
    </row>
    <row r="52" spans="1:19" ht="19.899999999999999" customHeight="1">
      <c r="A52" s="554">
        <v>46</v>
      </c>
      <c r="B52" s="542" t="s">
        <v>206</v>
      </c>
      <c r="C52" s="561">
        <v>1009537</v>
      </c>
      <c r="D52" s="561">
        <v>867896</v>
      </c>
      <c r="E52" s="444">
        <v>104710</v>
      </c>
      <c r="F52" s="444">
        <v>36978</v>
      </c>
      <c r="G52" s="444">
        <v>41085</v>
      </c>
      <c r="H52" s="543">
        <v>182773</v>
      </c>
      <c r="I52" s="444">
        <v>72373</v>
      </c>
      <c r="J52" s="444">
        <v>28695</v>
      </c>
      <c r="K52" s="444">
        <v>20312</v>
      </c>
      <c r="L52" s="543">
        <v>121380</v>
      </c>
      <c r="M52" s="444">
        <v>300874</v>
      </c>
      <c r="N52" s="444">
        <v>154307</v>
      </c>
      <c r="O52" s="444">
        <v>108562</v>
      </c>
      <c r="P52" s="543">
        <v>563743</v>
      </c>
      <c r="Q52" s="562">
        <v>141641</v>
      </c>
      <c r="R52" s="562">
        <v>115755</v>
      </c>
      <c r="S52" s="562">
        <v>25886</v>
      </c>
    </row>
    <row r="53" spans="1:19" ht="19.899999999999999" customHeight="1">
      <c r="A53" s="554">
        <v>47</v>
      </c>
      <c r="B53" s="542" t="s">
        <v>42</v>
      </c>
      <c r="C53" s="561">
        <v>859513</v>
      </c>
      <c r="D53" s="561">
        <v>622045</v>
      </c>
      <c r="E53" s="444">
        <v>135924</v>
      </c>
      <c r="F53" s="444">
        <v>19314</v>
      </c>
      <c r="G53" s="444">
        <v>33137</v>
      </c>
      <c r="H53" s="543">
        <v>188375</v>
      </c>
      <c r="I53" s="444">
        <v>23800</v>
      </c>
      <c r="J53" s="444">
        <v>14241</v>
      </c>
      <c r="K53" s="444">
        <v>9416</v>
      </c>
      <c r="L53" s="543">
        <v>47457</v>
      </c>
      <c r="M53" s="444">
        <v>179112</v>
      </c>
      <c r="N53" s="444">
        <v>118548</v>
      </c>
      <c r="O53" s="444">
        <v>88553</v>
      </c>
      <c r="P53" s="543">
        <v>386213</v>
      </c>
      <c r="Q53" s="562">
        <v>237468</v>
      </c>
      <c r="R53" s="562">
        <v>210061</v>
      </c>
      <c r="S53" s="562">
        <v>27407</v>
      </c>
    </row>
    <row r="54" spans="1:19" s="25" customFormat="1" ht="19.899999999999999" customHeight="1">
      <c r="A54" s="554">
        <v>48</v>
      </c>
      <c r="B54" s="542" t="s">
        <v>95</v>
      </c>
      <c r="C54" s="561">
        <v>1046551</v>
      </c>
      <c r="D54" s="561">
        <v>984426</v>
      </c>
      <c r="E54" s="444">
        <v>289602</v>
      </c>
      <c r="F54" s="444">
        <v>56080</v>
      </c>
      <c r="G54" s="444">
        <v>42967</v>
      </c>
      <c r="H54" s="543">
        <v>388649</v>
      </c>
      <c r="I54" s="444">
        <v>130698</v>
      </c>
      <c r="J54" s="444">
        <v>49678</v>
      </c>
      <c r="K54" s="444">
        <v>44624</v>
      </c>
      <c r="L54" s="543">
        <v>225000</v>
      </c>
      <c r="M54" s="444">
        <v>175333</v>
      </c>
      <c r="N54" s="444">
        <v>110361</v>
      </c>
      <c r="O54" s="444">
        <v>85083</v>
      </c>
      <c r="P54" s="543">
        <v>370777</v>
      </c>
      <c r="Q54" s="562">
        <v>62125</v>
      </c>
      <c r="R54" s="562">
        <v>34958</v>
      </c>
      <c r="S54" s="562">
        <v>27167</v>
      </c>
    </row>
    <row r="55" spans="1:19" ht="19.899999999999999" customHeight="1">
      <c r="A55" s="554">
        <v>49</v>
      </c>
      <c r="B55" s="542" t="s">
        <v>96</v>
      </c>
      <c r="C55" s="561">
        <v>377596</v>
      </c>
      <c r="D55" s="561">
        <v>240241</v>
      </c>
      <c r="E55" s="444">
        <v>41036</v>
      </c>
      <c r="F55" s="444">
        <v>7904</v>
      </c>
      <c r="G55" s="444">
        <v>14262</v>
      </c>
      <c r="H55" s="543">
        <v>63202</v>
      </c>
      <c r="I55" s="444">
        <v>8277</v>
      </c>
      <c r="J55" s="444">
        <v>10288</v>
      </c>
      <c r="K55" s="444">
        <v>4260</v>
      </c>
      <c r="L55" s="543">
        <v>22825</v>
      </c>
      <c r="M55" s="444">
        <v>72276</v>
      </c>
      <c r="N55" s="444">
        <v>47819</v>
      </c>
      <c r="O55" s="444">
        <v>34119</v>
      </c>
      <c r="P55" s="543">
        <v>154214</v>
      </c>
      <c r="Q55" s="562">
        <v>137355</v>
      </c>
      <c r="R55" s="562">
        <v>127821</v>
      </c>
      <c r="S55" s="562">
        <v>9534</v>
      </c>
    </row>
    <row r="56" spans="1:19" ht="19.899999999999999" customHeight="1">
      <c r="A56" s="554">
        <v>50</v>
      </c>
      <c r="B56" s="542" t="s">
        <v>97</v>
      </c>
      <c r="C56" s="561">
        <v>304865</v>
      </c>
      <c r="D56" s="561">
        <v>281897</v>
      </c>
      <c r="E56" s="444">
        <v>60262</v>
      </c>
      <c r="F56" s="444">
        <v>17018</v>
      </c>
      <c r="G56" s="444">
        <v>13861</v>
      </c>
      <c r="H56" s="543">
        <v>91141</v>
      </c>
      <c r="I56" s="444">
        <v>29427</v>
      </c>
      <c r="J56" s="444">
        <v>20542</v>
      </c>
      <c r="K56" s="444">
        <v>9043</v>
      </c>
      <c r="L56" s="543">
        <v>59012</v>
      </c>
      <c r="M56" s="444">
        <v>51207</v>
      </c>
      <c r="N56" s="444">
        <v>46740</v>
      </c>
      <c r="O56" s="444">
        <v>33797</v>
      </c>
      <c r="P56" s="543">
        <v>131744</v>
      </c>
      <c r="Q56" s="562">
        <v>22968</v>
      </c>
      <c r="R56" s="562">
        <v>16249</v>
      </c>
      <c r="S56" s="562">
        <v>6719</v>
      </c>
    </row>
    <row r="57" spans="1:19" ht="19.899999999999999" customHeight="1">
      <c r="A57" s="554">
        <v>51</v>
      </c>
      <c r="B57" s="542" t="s">
        <v>98</v>
      </c>
      <c r="C57" s="561">
        <v>353315</v>
      </c>
      <c r="D57" s="561">
        <v>312991</v>
      </c>
      <c r="E57" s="444">
        <v>53882</v>
      </c>
      <c r="F57" s="444">
        <v>21327</v>
      </c>
      <c r="G57" s="444">
        <v>15293</v>
      </c>
      <c r="H57" s="543">
        <v>90502</v>
      </c>
      <c r="I57" s="444">
        <v>25921</v>
      </c>
      <c r="J57" s="444">
        <v>16514</v>
      </c>
      <c r="K57" s="444">
        <v>10704</v>
      </c>
      <c r="L57" s="543">
        <v>53139</v>
      </c>
      <c r="M57" s="444">
        <v>61203</v>
      </c>
      <c r="N57" s="444">
        <v>72990</v>
      </c>
      <c r="O57" s="444">
        <v>35157</v>
      </c>
      <c r="P57" s="543">
        <v>169350</v>
      </c>
      <c r="Q57" s="562">
        <v>40324</v>
      </c>
      <c r="R57" s="562">
        <v>31074</v>
      </c>
      <c r="S57" s="562">
        <v>9250</v>
      </c>
    </row>
    <row r="58" spans="1:19" ht="19.899999999999999" customHeight="1">
      <c r="A58" s="554">
        <v>52</v>
      </c>
      <c r="B58" s="542" t="s">
        <v>99</v>
      </c>
      <c r="C58" s="561">
        <v>739428</v>
      </c>
      <c r="D58" s="561">
        <v>667607</v>
      </c>
      <c r="E58" s="444">
        <v>124401</v>
      </c>
      <c r="F58" s="444">
        <v>25922</v>
      </c>
      <c r="G58" s="444">
        <v>28587</v>
      </c>
      <c r="H58" s="543">
        <v>178910</v>
      </c>
      <c r="I58" s="444">
        <v>90428</v>
      </c>
      <c r="J58" s="444">
        <v>35154</v>
      </c>
      <c r="K58" s="444">
        <v>22088</v>
      </c>
      <c r="L58" s="543">
        <v>147670</v>
      </c>
      <c r="M58" s="444">
        <v>165139</v>
      </c>
      <c r="N58" s="444">
        <v>105029</v>
      </c>
      <c r="O58" s="444">
        <v>70859</v>
      </c>
      <c r="P58" s="543">
        <v>341027</v>
      </c>
      <c r="Q58" s="562">
        <v>71821</v>
      </c>
      <c r="R58" s="562">
        <v>56947</v>
      </c>
      <c r="S58" s="562">
        <v>14874</v>
      </c>
    </row>
    <row r="59" spans="1:19" s="25" customFormat="1" ht="19.899999999999999" customHeight="1">
      <c r="A59" s="554">
        <v>53</v>
      </c>
      <c r="B59" s="542" t="s">
        <v>100</v>
      </c>
      <c r="C59" s="561">
        <v>337772</v>
      </c>
      <c r="D59" s="561">
        <v>314768</v>
      </c>
      <c r="E59" s="444">
        <v>66100</v>
      </c>
      <c r="F59" s="444">
        <v>12449</v>
      </c>
      <c r="G59" s="444">
        <v>16318</v>
      </c>
      <c r="H59" s="543">
        <v>94867</v>
      </c>
      <c r="I59" s="444">
        <v>58608</v>
      </c>
      <c r="J59" s="444">
        <v>15596</v>
      </c>
      <c r="K59" s="444">
        <v>7993</v>
      </c>
      <c r="L59" s="543">
        <v>82197</v>
      </c>
      <c r="M59" s="444">
        <v>82375</v>
      </c>
      <c r="N59" s="444">
        <v>30995</v>
      </c>
      <c r="O59" s="444">
        <v>24334</v>
      </c>
      <c r="P59" s="543">
        <v>137704</v>
      </c>
      <c r="Q59" s="562">
        <v>23004</v>
      </c>
      <c r="R59" s="562">
        <v>15459</v>
      </c>
      <c r="S59" s="562">
        <v>7545</v>
      </c>
    </row>
    <row r="60" spans="1:19" ht="19.899999999999999" customHeight="1">
      <c r="A60" s="554">
        <v>54</v>
      </c>
      <c r="B60" s="542" t="s">
        <v>158</v>
      </c>
      <c r="C60" s="561">
        <v>1062157</v>
      </c>
      <c r="D60" s="561">
        <v>989492</v>
      </c>
      <c r="E60" s="444">
        <v>262452</v>
      </c>
      <c r="F60" s="444">
        <v>38931</v>
      </c>
      <c r="G60" s="444">
        <v>37803</v>
      </c>
      <c r="H60" s="543">
        <v>339186</v>
      </c>
      <c r="I60" s="444">
        <v>121831</v>
      </c>
      <c r="J60" s="444">
        <v>44731</v>
      </c>
      <c r="K60" s="444">
        <v>24025</v>
      </c>
      <c r="L60" s="543">
        <v>190587</v>
      </c>
      <c r="M60" s="444">
        <v>275614</v>
      </c>
      <c r="N60" s="444">
        <v>99210</v>
      </c>
      <c r="O60" s="444">
        <v>84895</v>
      </c>
      <c r="P60" s="543">
        <v>459719</v>
      </c>
      <c r="Q60" s="562">
        <v>72665</v>
      </c>
      <c r="R60" s="562">
        <v>48442</v>
      </c>
      <c r="S60" s="562">
        <v>24223</v>
      </c>
    </row>
    <row r="61" spans="1:19" ht="19.899999999999999" customHeight="1">
      <c r="A61" s="554">
        <v>55</v>
      </c>
      <c r="B61" s="542" t="s">
        <v>159</v>
      </c>
      <c r="C61" s="561">
        <v>1322947</v>
      </c>
      <c r="D61" s="561">
        <v>1214562</v>
      </c>
      <c r="E61" s="444">
        <v>245752</v>
      </c>
      <c r="F61" s="444">
        <v>50275</v>
      </c>
      <c r="G61" s="444">
        <v>61041</v>
      </c>
      <c r="H61" s="543">
        <v>357068</v>
      </c>
      <c r="I61" s="444">
        <v>171373</v>
      </c>
      <c r="J61" s="444">
        <v>64723</v>
      </c>
      <c r="K61" s="444">
        <v>44209</v>
      </c>
      <c r="L61" s="543">
        <v>280305</v>
      </c>
      <c r="M61" s="444">
        <v>275843</v>
      </c>
      <c r="N61" s="444">
        <v>162134</v>
      </c>
      <c r="O61" s="444">
        <v>139212</v>
      </c>
      <c r="P61" s="543">
        <v>577189</v>
      </c>
      <c r="Q61" s="562">
        <v>108385</v>
      </c>
      <c r="R61" s="562">
        <v>80716</v>
      </c>
      <c r="S61" s="562">
        <v>27669</v>
      </c>
    </row>
    <row r="62" spans="1:19" ht="19.899999999999999" customHeight="1">
      <c r="A62" s="554">
        <v>56</v>
      </c>
      <c r="B62" s="542" t="s">
        <v>116</v>
      </c>
      <c r="C62" s="561">
        <v>305456</v>
      </c>
      <c r="D62" s="561">
        <v>226166</v>
      </c>
      <c r="E62" s="444">
        <v>39601</v>
      </c>
      <c r="F62" s="444">
        <v>5105</v>
      </c>
      <c r="G62" s="444">
        <v>17576</v>
      </c>
      <c r="H62" s="543">
        <v>62282</v>
      </c>
      <c r="I62" s="444">
        <v>10182</v>
      </c>
      <c r="J62" s="444">
        <v>4044</v>
      </c>
      <c r="K62" s="444">
        <v>6951</v>
      </c>
      <c r="L62" s="543">
        <v>21177</v>
      </c>
      <c r="M62" s="444">
        <v>59810</v>
      </c>
      <c r="N62" s="444">
        <v>31229</v>
      </c>
      <c r="O62" s="444">
        <v>51668</v>
      </c>
      <c r="P62" s="543">
        <v>142707</v>
      </c>
      <c r="Q62" s="562">
        <v>79290</v>
      </c>
      <c r="R62" s="562">
        <v>73220</v>
      </c>
      <c r="S62" s="562">
        <v>6070</v>
      </c>
    </row>
    <row r="63" spans="1:19" ht="19.899999999999999" customHeight="1">
      <c r="A63" s="554">
        <v>57</v>
      </c>
      <c r="B63" s="542" t="s">
        <v>12</v>
      </c>
      <c r="C63" s="561">
        <v>211162</v>
      </c>
      <c r="D63" s="561">
        <v>198801</v>
      </c>
      <c r="E63" s="444">
        <v>37445</v>
      </c>
      <c r="F63" s="444">
        <v>7296</v>
      </c>
      <c r="G63" s="444">
        <v>11130</v>
      </c>
      <c r="H63" s="543">
        <v>55871</v>
      </c>
      <c r="I63" s="444">
        <v>36669</v>
      </c>
      <c r="J63" s="444">
        <v>12897</v>
      </c>
      <c r="K63" s="444">
        <v>9851</v>
      </c>
      <c r="L63" s="543">
        <v>59417</v>
      </c>
      <c r="M63" s="444">
        <v>45196</v>
      </c>
      <c r="N63" s="444">
        <v>20018</v>
      </c>
      <c r="O63" s="444">
        <v>18299</v>
      </c>
      <c r="P63" s="543">
        <v>83513</v>
      </c>
      <c r="Q63" s="562">
        <v>12361</v>
      </c>
      <c r="R63" s="562">
        <v>8841</v>
      </c>
      <c r="S63" s="562">
        <v>3520</v>
      </c>
    </row>
    <row r="64" spans="1:19" s="25" customFormat="1" ht="19.899999999999999" customHeight="1">
      <c r="A64" s="554">
        <v>58</v>
      </c>
      <c r="B64" s="542" t="s">
        <v>13</v>
      </c>
      <c r="C64" s="561">
        <v>616642</v>
      </c>
      <c r="D64" s="561">
        <v>566110</v>
      </c>
      <c r="E64" s="444">
        <v>100417</v>
      </c>
      <c r="F64" s="444">
        <v>24050</v>
      </c>
      <c r="G64" s="444">
        <v>30351</v>
      </c>
      <c r="H64" s="543">
        <v>154818</v>
      </c>
      <c r="I64" s="444">
        <v>66489</v>
      </c>
      <c r="J64" s="444">
        <v>33011</v>
      </c>
      <c r="K64" s="444">
        <v>17316</v>
      </c>
      <c r="L64" s="543">
        <v>116816</v>
      </c>
      <c r="M64" s="444">
        <v>150934</v>
      </c>
      <c r="N64" s="444">
        <v>73046</v>
      </c>
      <c r="O64" s="444">
        <v>70496</v>
      </c>
      <c r="P64" s="543">
        <v>294476</v>
      </c>
      <c r="Q64" s="562">
        <v>50532</v>
      </c>
      <c r="R64" s="562">
        <v>35630</v>
      </c>
      <c r="S64" s="562">
        <v>14902</v>
      </c>
    </row>
    <row r="65" spans="1:19" ht="19.899999999999999" customHeight="1">
      <c r="A65" s="554">
        <v>59</v>
      </c>
      <c r="B65" s="542" t="s">
        <v>14</v>
      </c>
      <c r="C65" s="561">
        <v>1131169</v>
      </c>
      <c r="D65" s="561">
        <v>1072460</v>
      </c>
      <c r="E65" s="444">
        <v>368387</v>
      </c>
      <c r="F65" s="444">
        <v>37768</v>
      </c>
      <c r="G65" s="444">
        <v>34376</v>
      </c>
      <c r="H65" s="543">
        <v>440531</v>
      </c>
      <c r="I65" s="444">
        <v>139714</v>
      </c>
      <c r="J65" s="444">
        <v>35887</v>
      </c>
      <c r="K65" s="444">
        <v>25008</v>
      </c>
      <c r="L65" s="543">
        <v>200609</v>
      </c>
      <c r="M65" s="444">
        <v>285215</v>
      </c>
      <c r="N65" s="444">
        <v>81288</v>
      </c>
      <c r="O65" s="444">
        <v>64817</v>
      </c>
      <c r="P65" s="543">
        <v>431320</v>
      </c>
      <c r="Q65" s="562">
        <v>58709</v>
      </c>
      <c r="R65" s="562">
        <v>36108</v>
      </c>
      <c r="S65" s="562">
        <v>22601</v>
      </c>
    </row>
    <row r="66" spans="1:19" ht="19.899999999999999" customHeight="1">
      <c r="A66" s="554">
        <v>60</v>
      </c>
      <c r="B66" s="542" t="s">
        <v>107</v>
      </c>
      <c r="C66" s="561">
        <v>586202</v>
      </c>
      <c r="D66" s="561">
        <v>532398</v>
      </c>
      <c r="E66" s="444">
        <v>88029</v>
      </c>
      <c r="F66" s="444">
        <v>21482</v>
      </c>
      <c r="G66" s="444">
        <v>26099</v>
      </c>
      <c r="H66" s="543">
        <v>135610</v>
      </c>
      <c r="I66" s="444">
        <v>58858</v>
      </c>
      <c r="J66" s="444">
        <v>32869</v>
      </c>
      <c r="K66" s="444">
        <v>18960</v>
      </c>
      <c r="L66" s="543">
        <v>110687</v>
      </c>
      <c r="M66" s="444">
        <v>119606</v>
      </c>
      <c r="N66" s="444">
        <v>96382</v>
      </c>
      <c r="O66" s="444">
        <v>70113</v>
      </c>
      <c r="P66" s="543">
        <v>286101</v>
      </c>
      <c r="Q66" s="562">
        <v>53804</v>
      </c>
      <c r="R66" s="562">
        <v>43940</v>
      </c>
      <c r="S66" s="562">
        <v>9864</v>
      </c>
    </row>
    <row r="67" spans="1:19" ht="19.899999999999999" customHeight="1">
      <c r="A67" s="554">
        <v>61</v>
      </c>
      <c r="B67" s="542" t="s">
        <v>108</v>
      </c>
      <c r="C67" s="561">
        <v>801623</v>
      </c>
      <c r="D67" s="561">
        <v>743471</v>
      </c>
      <c r="E67" s="444">
        <v>147733</v>
      </c>
      <c r="F67" s="444">
        <v>23873</v>
      </c>
      <c r="G67" s="444">
        <v>40045</v>
      </c>
      <c r="H67" s="543">
        <v>211651</v>
      </c>
      <c r="I67" s="444">
        <v>112730</v>
      </c>
      <c r="J67" s="444">
        <v>29440</v>
      </c>
      <c r="K67" s="444">
        <v>28350</v>
      </c>
      <c r="L67" s="543">
        <v>170520</v>
      </c>
      <c r="M67" s="444">
        <v>190977</v>
      </c>
      <c r="N67" s="444">
        <v>76764</v>
      </c>
      <c r="O67" s="444">
        <v>93559</v>
      </c>
      <c r="P67" s="543">
        <v>361300</v>
      </c>
      <c r="Q67" s="562">
        <v>58152</v>
      </c>
      <c r="R67" s="562">
        <v>42829</v>
      </c>
      <c r="S67" s="562">
        <v>15323</v>
      </c>
    </row>
    <row r="68" spans="1:19" ht="19.899999999999999" customHeight="1">
      <c r="A68" s="554">
        <v>62</v>
      </c>
      <c r="B68" s="542" t="s">
        <v>109</v>
      </c>
      <c r="C68" s="561">
        <v>81467</v>
      </c>
      <c r="D68" s="561">
        <v>71441</v>
      </c>
      <c r="E68" s="444">
        <v>10005</v>
      </c>
      <c r="F68" s="444">
        <v>2767</v>
      </c>
      <c r="G68" s="444">
        <v>14445</v>
      </c>
      <c r="H68" s="543">
        <v>27217</v>
      </c>
      <c r="I68" s="444">
        <v>7004</v>
      </c>
      <c r="J68" s="444">
        <v>2431</v>
      </c>
      <c r="K68" s="444">
        <v>2985</v>
      </c>
      <c r="L68" s="543">
        <v>12420</v>
      </c>
      <c r="M68" s="444">
        <v>4366</v>
      </c>
      <c r="N68" s="444">
        <v>5057</v>
      </c>
      <c r="O68" s="444">
        <v>22381</v>
      </c>
      <c r="P68" s="543">
        <v>31804</v>
      </c>
      <c r="Q68" s="562">
        <v>10026</v>
      </c>
      <c r="R68" s="562">
        <v>7475</v>
      </c>
      <c r="S68" s="562">
        <v>2551</v>
      </c>
    </row>
    <row r="69" spans="1:19" ht="19.899999999999999" customHeight="1">
      <c r="A69" s="554">
        <v>63</v>
      </c>
      <c r="B69" s="542" t="s">
        <v>104</v>
      </c>
      <c r="C69" s="561">
        <v>2060189</v>
      </c>
      <c r="D69" s="561">
        <v>1235345</v>
      </c>
      <c r="E69" s="444">
        <v>221574</v>
      </c>
      <c r="F69" s="444">
        <v>59821</v>
      </c>
      <c r="G69" s="444">
        <v>53693</v>
      </c>
      <c r="H69" s="543">
        <v>335088</v>
      </c>
      <c r="I69" s="444">
        <v>44689</v>
      </c>
      <c r="J69" s="444">
        <v>26955</v>
      </c>
      <c r="K69" s="444">
        <v>12547</v>
      </c>
      <c r="L69" s="543">
        <v>84191</v>
      </c>
      <c r="M69" s="444">
        <v>377349</v>
      </c>
      <c r="N69" s="444">
        <v>309475</v>
      </c>
      <c r="O69" s="444">
        <v>129242</v>
      </c>
      <c r="P69" s="543">
        <v>816066</v>
      </c>
      <c r="Q69" s="562">
        <v>824844</v>
      </c>
      <c r="R69" s="562">
        <v>770336</v>
      </c>
      <c r="S69" s="562">
        <v>54508</v>
      </c>
    </row>
    <row r="70" spans="1:19" ht="19.899999999999999" customHeight="1">
      <c r="A70" s="554">
        <v>64</v>
      </c>
      <c r="B70" s="542" t="s">
        <v>105</v>
      </c>
      <c r="C70" s="561">
        <v>371124</v>
      </c>
      <c r="D70" s="561">
        <v>348993</v>
      </c>
      <c r="E70" s="444">
        <v>85840</v>
      </c>
      <c r="F70" s="444">
        <v>19417</v>
      </c>
      <c r="G70" s="444">
        <v>14693</v>
      </c>
      <c r="H70" s="543">
        <v>119950</v>
      </c>
      <c r="I70" s="444">
        <v>49953</v>
      </c>
      <c r="J70" s="444">
        <v>24502</v>
      </c>
      <c r="K70" s="444">
        <v>11223</v>
      </c>
      <c r="L70" s="543">
        <v>85678</v>
      </c>
      <c r="M70" s="444">
        <v>70687</v>
      </c>
      <c r="N70" s="444">
        <v>45790</v>
      </c>
      <c r="O70" s="444">
        <v>26888</v>
      </c>
      <c r="P70" s="543">
        <v>143365</v>
      </c>
      <c r="Q70" s="562">
        <v>22131</v>
      </c>
      <c r="R70" s="562">
        <v>15316</v>
      </c>
      <c r="S70" s="562">
        <v>6815</v>
      </c>
    </row>
    <row r="71" spans="1:19" ht="19.899999999999999" customHeight="1">
      <c r="A71" s="554">
        <v>65</v>
      </c>
      <c r="B71" s="542" t="s">
        <v>106</v>
      </c>
      <c r="C71" s="561">
        <v>1093364</v>
      </c>
      <c r="D71" s="561">
        <v>796142</v>
      </c>
      <c r="E71" s="444">
        <v>145256</v>
      </c>
      <c r="F71" s="444">
        <v>21546</v>
      </c>
      <c r="G71" s="444">
        <v>44302</v>
      </c>
      <c r="H71" s="543">
        <v>211104</v>
      </c>
      <c r="I71" s="444">
        <v>31788</v>
      </c>
      <c r="J71" s="444">
        <v>12426</v>
      </c>
      <c r="K71" s="444">
        <v>15742</v>
      </c>
      <c r="L71" s="543">
        <v>59956</v>
      </c>
      <c r="M71" s="444">
        <v>292199</v>
      </c>
      <c r="N71" s="444">
        <v>121382</v>
      </c>
      <c r="O71" s="444">
        <v>111501</v>
      </c>
      <c r="P71" s="543">
        <v>525082</v>
      </c>
      <c r="Q71" s="562">
        <v>297222</v>
      </c>
      <c r="R71" s="562">
        <v>278430</v>
      </c>
      <c r="S71" s="562">
        <v>18792</v>
      </c>
    </row>
    <row r="72" spans="1:19" ht="19.899999999999999" customHeight="1">
      <c r="A72" s="554">
        <v>66</v>
      </c>
      <c r="B72" s="542" t="s">
        <v>87</v>
      </c>
      <c r="C72" s="561">
        <v>404864</v>
      </c>
      <c r="D72" s="561">
        <v>361203</v>
      </c>
      <c r="E72" s="444">
        <v>53814</v>
      </c>
      <c r="F72" s="444">
        <v>21462</v>
      </c>
      <c r="G72" s="444">
        <v>17325</v>
      </c>
      <c r="H72" s="543">
        <v>92601</v>
      </c>
      <c r="I72" s="444">
        <v>32518</v>
      </c>
      <c r="J72" s="444">
        <v>36245</v>
      </c>
      <c r="K72" s="444">
        <v>10874</v>
      </c>
      <c r="L72" s="543">
        <v>79637</v>
      </c>
      <c r="M72" s="444">
        <v>48753</v>
      </c>
      <c r="N72" s="444">
        <v>94609</v>
      </c>
      <c r="O72" s="444">
        <v>45603</v>
      </c>
      <c r="P72" s="543">
        <v>188965</v>
      </c>
      <c r="Q72" s="562">
        <v>43661</v>
      </c>
      <c r="R72" s="562">
        <v>29965</v>
      </c>
      <c r="S72" s="562">
        <v>13696</v>
      </c>
    </row>
    <row r="73" spans="1:19" ht="19.899999999999999" customHeight="1">
      <c r="A73" s="554">
        <v>67</v>
      </c>
      <c r="B73" s="542" t="s">
        <v>88</v>
      </c>
      <c r="C73" s="561">
        <v>583916</v>
      </c>
      <c r="D73" s="561">
        <v>554165</v>
      </c>
      <c r="E73" s="444">
        <v>125308</v>
      </c>
      <c r="F73" s="444">
        <v>13145</v>
      </c>
      <c r="G73" s="444">
        <v>22755</v>
      </c>
      <c r="H73" s="543">
        <v>161208</v>
      </c>
      <c r="I73" s="444">
        <v>136719</v>
      </c>
      <c r="J73" s="444">
        <v>13511</v>
      </c>
      <c r="K73" s="444">
        <v>14185</v>
      </c>
      <c r="L73" s="543">
        <v>164415</v>
      </c>
      <c r="M73" s="444">
        <v>172380</v>
      </c>
      <c r="N73" s="444">
        <v>23276</v>
      </c>
      <c r="O73" s="444">
        <v>32886</v>
      </c>
      <c r="P73" s="543">
        <v>228542</v>
      </c>
      <c r="Q73" s="562">
        <v>29751</v>
      </c>
      <c r="R73" s="562">
        <v>21041</v>
      </c>
      <c r="S73" s="562">
        <v>8710</v>
      </c>
    </row>
    <row r="74" spans="1:19" ht="19.899999999999999" customHeight="1">
      <c r="A74" s="554">
        <v>68</v>
      </c>
      <c r="B74" s="542" t="s">
        <v>89</v>
      </c>
      <c r="C74" s="561">
        <v>417772</v>
      </c>
      <c r="D74" s="561">
        <v>372121</v>
      </c>
      <c r="E74" s="444">
        <v>72298</v>
      </c>
      <c r="F74" s="444">
        <v>21968</v>
      </c>
      <c r="G74" s="444">
        <v>15027</v>
      </c>
      <c r="H74" s="543">
        <v>109293</v>
      </c>
      <c r="I74" s="444">
        <v>29776</v>
      </c>
      <c r="J74" s="444">
        <v>22910</v>
      </c>
      <c r="K74" s="444">
        <v>6683</v>
      </c>
      <c r="L74" s="543">
        <v>59369</v>
      </c>
      <c r="M74" s="444">
        <v>68946</v>
      </c>
      <c r="N74" s="444">
        <v>101057</v>
      </c>
      <c r="O74" s="444">
        <v>33456</v>
      </c>
      <c r="P74" s="543">
        <v>203459</v>
      </c>
      <c r="Q74" s="562">
        <v>45651</v>
      </c>
      <c r="R74" s="562">
        <v>32416</v>
      </c>
      <c r="S74" s="562">
        <v>13235</v>
      </c>
    </row>
    <row r="75" spans="1:19" ht="19.899999999999999" customHeight="1">
      <c r="A75" s="554">
        <v>69</v>
      </c>
      <c r="B75" s="542" t="s">
        <v>128</v>
      </c>
      <c r="C75" s="561">
        <v>75860</v>
      </c>
      <c r="D75" s="561">
        <v>67266</v>
      </c>
      <c r="E75" s="444">
        <v>11355</v>
      </c>
      <c r="F75" s="444">
        <v>2787</v>
      </c>
      <c r="G75" s="444">
        <v>6165</v>
      </c>
      <c r="H75" s="543">
        <v>20307</v>
      </c>
      <c r="I75" s="444">
        <v>6719</v>
      </c>
      <c r="J75" s="444">
        <v>4211</v>
      </c>
      <c r="K75" s="444">
        <v>1257</v>
      </c>
      <c r="L75" s="543">
        <v>12187</v>
      </c>
      <c r="M75" s="444">
        <v>12260</v>
      </c>
      <c r="N75" s="444">
        <v>8015</v>
      </c>
      <c r="O75" s="444">
        <v>14497</v>
      </c>
      <c r="P75" s="543">
        <v>34772</v>
      </c>
      <c r="Q75" s="562">
        <v>8594</v>
      </c>
      <c r="R75" s="562">
        <v>6899</v>
      </c>
      <c r="S75" s="562">
        <v>1695</v>
      </c>
    </row>
    <row r="76" spans="1:19" ht="19.899999999999999" customHeight="1">
      <c r="A76" s="554">
        <v>70</v>
      </c>
      <c r="B76" s="542" t="s">
        <v>129</v>
      </c>
      <c r="C76" s="561">
        <v>255731</v>
      </c>
      <c r="D76" s="561">
        <v>236145</v>
      </c>
      <c r="E76" s="444">
        <v>51613</v>
      </c>
      <c r="F76" s="444">
        <v>12714</v>
      </c>
      <c r="G76" s="444">
        <v>11023</v>
      </c>
      <c r="H76" s="543">
        <v>75350</v>
      </c>
      <c r="I76" s="444">
        <v>24147</v>
      </c>
      <c r="J76" s="444">
        <v>15634</v>
      </c>
      <c r="K76" s="444">
        <v>5363</v>
      </c>
      <c r="L76" s="543">
        <v>45144</v>
      </c>
      <c r="M76" s="444">
        <v>47093</v>
      </c>
      <c r="N76" s="444">
        <v>42012</v>
      </c>
      <c r="O76" s="444">
        <v>26546</v>
      </c>
      <c r="P76" s="543">
        <v>115651</v>
      </c>
      <c r="Q76" s="562">
        <v>19586</v>
      </c>
      <c r="R76" s="562">
        <v>13813</v>
      </c>
      <c r="S76" s="562">
        <v>5773</v>
      </c>
    </row>
    <row r="77" spans="1:19" s="25" customFormat="1" ht="19.899999999999999" customHeight="1">
      <c r="A77" s="554">
        <v>71</v>
      </c>
      <c r="B77" s="542" t="s">
        <v>130</v>
      </c>
      <c r="C77" s="561">
        <v>269370</v>
      </c>
      <c r="D77" s="561">
        <v>253114</v>
      </c>
      <c r="E77" s="444">
        <v>49829</v>
      </c>
      <c r="F77" s="444">
        <v>8399</v>
      </c>
      <c r="G77" s="444">
        <v>15691</v>
      </c>
      <c r="H77" s="543">
        <v>73919</v>
      </c>
      <c r="I77" s="444">
        <v>31958</v>
      </c>
      <c r="J77" s="444">
        <v>10888</v>
      </c>
      <c r="K77" s="444">
        <v>11312</v>
      </c>
      <c r="L77" s="543">
        <v>54158</v>
      </c>
      <c r="M77" s="444">
        <v>57489</v>
      </c>
      <c r="N77" s="444">
        <v>24562</v>
      </c>
      <c r="O77" s="444">
        <v>42986</v>
      </c>
      <c r="P77" s="543">
        <v>125037</v>
      </c>
      <c r="Q77" s="562">
        <v>16256</v>
      </c>
      <c r="R77" s="562">
        <v>11392</v>
      </c>
      <c r="S77" s="562">
        <v>4864</v>
      </c>
    </row>
    <row r="78" spans="1:19" s="25" customFormat="1" ht="19.899999999999999" customHeight="1">
      <c r="A78" s="554">
        <v>72</v>
      </c>
      <c r="B78" s="542" t="s">
        <v>131</v>
      </c>
      <c r="C78" s="561">
        <v>623528</v>
      </c>
      <c r="D78" s="561">
        <v>480173</v>
      </c>
      <c r="E78" s="444">
        <v>121739</v>
      </c>
      <c r="F78" s="444">
        <v>9731</v>
      </c>
      <c r="G78" s="444">
        <v>23615</v>
      </c>
      <c r="H78" s="543">
        <v>155085</v>
      </c>
      <c r="I78" s="444">
        <v>25409</v>
      </c>
      <c r="J78" s="444">
        <v>11517</v>
      </c>
      <c r="K78" s="444">
        <v>6376</v>
      </c>
      <c r="L78" s="543">
        <v>43302</v>
      </c>
      <c r="M78" s="444">
        <v>163027</v>
      </c>
      <c r="N78" s="444">
        <v>54564</v>
      </c>
      <c r="O78" s="444">
        <v>64195</v>
      </c>
      <c r="P78" s="543">
        <v>281786</v>
      </c>
      <c r="Q78" s="562">
        <v>143355</v>
      </c>
      <c r="R78" s="562">
        <v>132054</v>
      </c>
      <c r="S78" s="562">
        <v>11301</v>
      </c>
    </row>
    <row r="79" spans="1:19" ht="19.899999999999999" customHeight="1">
      <c r="A79" s="554">
        <v>73</v>
      </c>
      <c r="B79" s="542" t="s">
        <v>132</v>
      </c>
      <c r="C79" s="561">
        <v>542779</v>
      </c>
      <c r="D79" s="561">
        <v>363457</v>
      </c>
      <c r="E79" s="444">
        <v>77948</v>
      </c>
      <c r="F79" s="444">
        <v>7598</v>
      </c>
      <c r="G79" s="444">
        <v>32599</v>
      </c>
      <c r="H79" s="543">
        <v>118145</v>
      </c>
      <c r="I79" s="444">
        <v>7677</v>
      </c>
      <c r="J79" s="444">
        <v>3684</v>
      </c>
      <c r="K79" s="444">
        <v>7458</v>
      </c>
      <c r="L79" s="543">
        <v>18819</v>
      </c>
      <c r="M79" s="444">
        <v>86607</v>
      </c>
      <c r="N79" s="444">
        <v>62370</v>
      </c>
      <c r="O79" s="444">
        <v>77516</v>
      </c>
      <c r="P79" s="543">
        <v>226493</v>
      </c>
      <c r="Q79" s="562">
        <v>179322</v>
      </c>
      <c r="R79" s="562">
        <v>166513</v>
      </c>
      <c r="S79" s="562">
        <v>12809</v>
      </c>
    </row>
    <row r="80" spans="1:19" s="25" customFormat="1" ht="19.899999999999999" customHeight="1">
      <c r="A80" s="554">
        <v>74</v>
      </c>
      <c r="B80" s="542" t="s">
        <v>133</v>
      </c>
      <c r="C80" s="561">
        <v>199206</v>
      </c>
      <c r="D80" s="561">
        <v>190427</v>
      </c>
      <c r="E80" s="444">
        <v>39726</v>
      </c>
      <c r="F80" s="444">
        <v>5013</v>
      </c>
      <c r="G80" s="444">
        <v>9156</v>
      </c>
      <c r="H80" s="543">
        <v>53895</v>
      </c>
      <c r="I80" s="444">
        <v>41772</v>
      </c>
      <c r="J80" s="444">
        <v>4802</v>
      </c>
      <c r="K80" s="444">
        <v>4688</v>
      </c>
      <c r="L80" s="543">
        <v>51262</v>
      </c>
      <c r="M80" s="444">
        <v>57991</v>
      </c>
      <c r="N80" s="444">
        <v>9543</v>
      </c>
      <c r="O80" s="444">
        <v>17736</v>
      </c>
      <c r="P80" s="543">
        <v>85270</v>
      </c>
      <c r="Q80" s="562">
        <v>8779</v>
      </c>
      <c r="R80" s="562">
        <v>5993</v>
      </c>
      <c r="S80" s="562">
        <v>2786</v>
      </c>
    </row>
    <row r="81" spans="1:19" ht="19.899999999999999" customHeight="1">
      <c r="A81" s="554">
        <v>75</v>
      </c>
      <c r="B81" s="542" t="s">
        <v>134</v>
      </c>
      <c r="C81" s="561">
        <v>85888</v>
      </c>
      <c r="D81" s="561">
        <v>69740</v>
      </c>
      <c r="E81" s="444">
        <v>11858</v>
      </c>
      <c r="F81" s="444">
        <v>4770</v>
      </c>
      <c r="G81" s="444">
        <v>4962</v>
      </c>
      <c r="H81" s="543">
        <v>21590</v>
      </c>
      <c r="I81" s="444">
        <v>5061</v>
      </c>
      <c r="J81" s="444">
        <v>3420</v>
      </c>
      <c r="K81" s="444">
        <v>1720</v>
      </c>
      <c r="L81" s="543">
        <v>10201</v>
      </c>
      <c r="M81" s="444">
        <v>9824</v>
      </c>
      <c r="N81" s="444">
        <v>18624</v>
      </c>
      <c r="O81" s="444">
        <v>9501</v>
      </c>
      <c r="P81" s="543">
        <v>37949</v>
      </c>
      <c r="Q81" s="562">
        <v>16148</v>
      </c>
      <c r="R81" s="562">
        <v>12484</v>
      </c>
      <c r="S81" s="562">
        <v>3664</v>
      </c>
    </row>
    <row r="82" spans="1:19" ht="19.899999999999999" customHeight="1">
      <c r="A82" s="554">
        <v>76</v>
      </c>
      <c r="B82" s="542" t="s">
        <v>135</v>
      </c>
      <c r="C82" s="561">
        <v>190800</v>
      </c>
      <c r="D82" s="561">
        <v>130679</v>
      </c>
      <c r="E82" s="444">
        <v>24763</v>
      </c>
      <c r="F82" s="444">
        <v>5584</v>
      </c>
      <c r="G82" s="444">
        <v>7888</v>
      </c>
      <c r="H82" s="543">
        <v>38235</v>
      </c>
      <c r="I82" s="444">
        <v>6030</v>
      </c>
      <c r="J82" s="444">
        <v>6798</v>
      </c>
      <c r="K82" s="444">
        <v>2419</v>
      </c>
      <c r="L82" s="543">
        <v>15247</v>
      </c>
      <c r="M82" s="444">
        <v>27875</v>
      </c>
      <c r="N82" s="444">
        <v>33855</v>
      </c>
      <c r="O82" s="444">
        <v>15467</v>
      </c>
      <c r="P82" s="543">
        <v>77197</v>
      </c>
      <c r="Q82" s="562">
        <v>60121</v>
      </c>
      <c r="R82" s="562">
        <v>54227</v>
      </c>
      <c r="S82" s="562">
        <v>5894</v>
      </c>
    </row>
    <row r="83" spans="1:19" ht="19.899999999999999" customHeight="1">
      <c r="A83" s="554">
        <v>77</v>
      </c>
      <c r="B83" s="542" t="s">
        <v>136</v>
      </c>
      <c r="C83" s="561">
        <v>294632</v>
      </c>
      <c r="D83" s="561">
        <v>277888</v>
      </c>
      <c r="E83" s="444">
        <v>97577</v>
      </c>
      <c r="F83" s="444">
        <v>10215</v>
      </c>
      <c r="G83" s="444">
        <v>13061</v>
      </c>
      <c r="H83" s="543">
        <v>120853</v>
      </c>
      <c r="I83" s="444">
        <v>35779</v>
      </c>
      <c r="J83" s="444">
        <v>7495</v>
      </c>
      <c r="K83" s="444">
        <v>9464</v>
      </c>
      <c r="L83" s="543">
        <v>52738</v>
      </c>
      <c r="M83" s="444">
        <v>56911</v>
      </c>
      <c r="N83" s="444">
        <v>21009</v>
      </c>
      <c r="O83" s="444">
        <v>26377</v>
      </c>
      <c r="P83" s="543">
        <v>104297</v>
      </c>
      <c r="Q83" s="562">
        <v>16744</v>
      </c>
      <c r="R83" s="562">
        <v>10006</v>
      </c>
      <c r="S83" s="562">
        <v>6738</v>
      </c>
    </row>
    <row r="84" spans="1:19" ht="19.899999999999999" customHeight="1">
      <c r="A84" s="554">
        <v>78</v>
      </c>
      <c r="B84" s="542" t="s">
        <v>137</v>
      </c>
      <c r="C84" s="561">
        <v>245783</v>
      </c>
      <c r="D84" s="561">
        <v>234857</v>
      </c>
      <c r="E84" s="444">
        <v>47007</v>
      </c>
      <c r="F84" s="444">
        <v>6366</v>
      </c>
      <c r="G84" s="444">
        <v>14245</v>
      </c>
      <c r="H84" s="543">
        <v>67618</v>
      </c>
      <c r="I84" s="444">
        <v>41953</v>
      </c>
      <c r="J84" s="444">
        <v>5964</v>
      </c>
      <c r="K84" s="444">
        <v>7277</v>
      </c>
      <c r="L84" s="543">
        <v>55194</v>
      </c>
      <c r="M84" s="444">
        <v>61573</v>
      </c>
      <c r="N84" s="444">
        <v>21483</v>
      </c>
      <c r="O84" s="444">
        <v>28989</v>
      </c>
      <c r="P84" s="543">
        <v>112045</v>
      </c>
      <c r="Q84" s="562">
        <v>10926</v>
      </c>
      <c r="R84" s="562">
        <v>7946</v>
      </c>
      <c r="S84" s="562">
        <v>2980</v>
      </c>
    </row>
    <row r="85" spans="1:19" ht="19.899999999999999" customHeight="1">
      <c r="A85" s="554">
        <v>79</v>
      </c>
      <c r="B85" s="542" t="s">
        <v>138</v>
      </c>
      <c r="C85" s="561">
        <v>139206</v>
      </c>
      <c r="D85" s="561">
        <v>115949</v>
      </c>
      <c r="E85" s="444">
        <v>23846</v>
      </c>
      <c r="F85" s="444">
        <v>6825</v>
      </c>
      <c r="G85" s="444">
        <v>7874</v>
      </c>
      <c r="H85" s="543">
        <v>38545</v>
      </c>
      <c r="I85" s="444">
        <v>5112</v>
      </c>
      <c r="J85" s="444">
        <v>6709</v>
      </c>
      <c r="K85" s="444">
        <v>2362</v>
      </c>
      <c r="L85" s="543">
        <v>14183</v>
      </c>
      <c r="M85" s="444">
        <v>15627</v>
      </c>
      <c r="N85" s="444">
        <v>29282</v>
      </c>
      <c r="O85" s="444">
        <v>18312</v>
      </c>
      <c r="P85" s="543">
        <v>63221</v>
      </c>
      <c r="Q85" s="562">
        <v>23257</v>
      </c>
      <c r="R85" s="562">
        <v>20409</v>
      </c>
      <c r="S85" s="562">
        <v>2848</v>
      </c>
    </row>
    <row r="86" spans="1:19" ht="19.899999999999999" customHeight="1">
      <c r="A86" s="554">
        <v>80</v>
      </c>
      <c r="B86" s="542" t="s">
        <v>38</v>
      </c>
      <c r="C86" s="561">
        <v>525942</v>
      </c>
      <c r="D86" s="561">
        <v>452744</v>
      </c>
      <c r="E86" s="444">
        <v>70568</v>
      </c>
      <c r="F86" s="444">
        <v>17746</v>
      </c>
      <c r="G86" s="444">
        <v>22586</v>
      </c>
      <c r="H86" s="543">
        <v>110900</v>
      </c>
      <c r="I86" s="444">
        <v>38472</v>
      </c>
      <c r="J86" s="444">
        <v>16557</v>
      </c>
      <c r="K86" s="444">
        <v>15344</v>
      </c>
      <c r="L86" s="543">
        <v>70373</v>
      </c>
      <c r="M86" s="444">
        <v>142707</v>
      </c>
      <c r="N86" s="444">
        <v>60103</v>
      </c>
      <c r="O86" s="444">
        <v>68661</v>
      </c>
      <c r="P86" s="543">
        <v>271471</v>
      </c>
      <c r="Q86" s="562">
        <v>73198</v>
      </c>
      <c r="R86" s="562">
        <v>63584</v>
      </c>
      <c r="S86" s="562">
        <v>9614</v>
      </c>
    </row>
    <row r="87" spans="1:19" ht="19.899999999999999" customHeight="1">
      <c r="A87" s="554">
        <v>81</v>
      </c>
      <c r="B87" s="542" t="s">
        <v>157</v>
      </c>
      <c r="C87" s="561">
        <v>396023</v>
      </c>
      <c r="D87" s="561">
        <v>374204</v>
      </c>
      <c r="E87" s="444">
        <v>102374</v>
      </c>
      <c r="F87" s="444">
        <v>14034</v>
      </c>
      <c r="G87" s="444">
        <v>14347</v>
      </c>
      <c r="H87" s="543">
        <v>130755</v>
      </c>
      <c r="I87" s="444">
        <v>44019</v>
      </c>
      <c r="J87" s="444">
        <v>16554</v>
      </c>
      <c r="K87" s="444">
        <v>9140</v>
      </c>
      <c r="L87" s="543">
        <v>69713</v>
      </c>
      <c r="M87" s="444">
        <v>103818</v>
      </c>
      <c r="N87" s="444">
        <v>38486</v>
      </c>
      <c r="O87" s="444">
        <v>31432</v>
      </c>
      <c r="P87" s="543">
        <v>173736</v>
      </c>
      <c r="Q87" s="562">
        <v>21819</v>
      </c>
      <c r="R87" s="562">
        <v>13863</v>
      </c>
      <c r="S87" s="562">
        <v>7956</v>
      </c>
    </row>
    <row r="88" spans="1:19" ht="30" customHeight="1">
      <c r="A88" s="815" t="s">
        <v>694</v>
      </c>
      <c r="B88" s="815"/>
      <c r="C88" s="444">
        <v>9227</v>
      </c>
      <c r="D88" s="444">
        <v>9227</v>
      </c>
      <c r="E88" s="543">
        <v>0</v>
      </c>
      <c r="F88" s="543">
        <v>0</v>
      </c>
      <c r="G88" s="543">
        <v>0</v>
      </c>
      <c r="H88" s="543">
        <v>0</v>
      </c>
      <c r="I88" s="444">
        <v>4470</v>
      </c>
      <c r="J88" s="444">
        <v>1</v>
      </c>
      <c r="K88" s="444">
        <v>1384</v>
      </c>
      <c r="L88" s="543">
        <v>5855</v>
      </c>
      <c r="M88" s="444">
        <v>2169</v>
      </c>
      <c r="N88" s="444">
        <v>1</v>
      </c>
      <c r="O88" s="444">
        <v>1202</v>
      </c>
      <c r="P88" s="543">
        <v>3372</v>
      </c>
      <c r="Q88" s="562">
        <v>0</v>
      </c>
      <c r="R88" s="562"/>
      <c r="S88" s="562"/>
    </row>
    <row r="89" spans="1:19" s="2" customFormat="1" ht="30" customHeight="1">
      <c r="A89" s="810" t="s">
        <v>401</v>
      </c>
      <c r="B89" s="810"/>
      <c r="C89" s="595">
        <v>83104441</v>
      </c>
      <c r="D89" s="596">
        <v>74444400</v>
      </c>
      <c r="E89" s="595">
        <v>19255824</v>
      </c>
      <c r="F89" s="595">
        <v>3227370</v>
      </c>
      <c r="G89" s="595">
        <v>3310006</v>
      </c>
      <c r="H89" s="593">
        <v>25793200</v>
      </c>
      <c r="I89" s="419">
        <v>8871261</v>
      </c>
      <c r="J89" s="419">
        <v>2716846</v>
      </c>
      <c r="K89" s="419">
        <v>2417639</v>
      </c>
      <c r="L89" s="419">
        <v>14005746</v>
      </c>
      <c r="M89" s="419">
        <v>17504466</v>
      </c>
      <c r="N89" s="419">
        <v>9867196</v>
      </c>
      <c r="O89" s="419">
        <v>7273792</v>
      </c>
      <c r="P89" s="419">
        <v>34645454</v>
      </c>
      <c r="Q89" s="419">
        <v>8660041</v>
      </c>
      <c r="R89" s="419">
        <v>6708661</v>
      </c>
      <c r="S89" s="419">
        <v>1951380</v>
      </c>
    </row>
    <row r="90" spans="1:19" s="125" customFormat="1" ht="14.25" customHeight="1">
      <c r="A90" s="224" t="s">
        <v>123</v>
      </c>
      <c r="B90" s="594"/>
      <c r="C90" s="594"/>
      <c r="D90" s="594"/>
      <c r="E90" s="594"/>
      <c r="F90" s="594"/>
      <c r="G90" s="594"/>
      <c r="O90" s="126"/>
      <c r="Q90" s="127"/>
      <c r="R90" s="127"/>
      <c r="S90" s="127"/>
    </row>
    <row r="91" spans="1:19" s="125" customFormat="1" ht="14.25" customHeight="1">
      <c r="A91" s="225" t="s">
        <v>309</v>
      </c>
      <c r="B91" s="128"/>
      <c r="C91" s="128"/>
      <c r="D91" s="128"/>
      <c r="E91" s="128"/>
      <c r="F91" s="129"/>
      <c r="G91" s="129"/>
      <c r="I91" s="126"/>
      <c r="J91" s="253"/>
      <c r="K91" s="252"/>
      <c r="N91" s="126"/>
      <c r="O91" s="130"/>
      <c r="Q91" s="126" t="s">
        <v>142</v>
      </c>
      <c r="R91" s="131"/>
      <c r="S91" s="126" t="s">
        <v>142</v>
      </c>
    </row>
    <row r="92" spans="1:19" s="125" customFormat="1" ht="12.75">
      <c r="A92" s="225" t="s">
        <v>656</v>
      </c>
      <c r="B92" s="132"/>
      <c r="C92" s="132"/>
      <c r="D92" s="132"/>
      <c r="E92" s="132"/>
      <c r="F92" s="132"/>
      <c r="G92" s="132"/>
      <c r="I92" s="132"/>
      <c r="J92" s="132"/>
      <c r="K92" s="132">
        <f>+K89-'6.4-c Sigortalı Sayıları'!Q10</f>
        <v>0</v>
      </c>
      <c r="L92" s="132"/>
      <c r="M92" s="132" t="s">
        <v>142</v>
      </c>
      <c r="N92" s="132"/>
      <c r="O92" s="132"/>
      <c r="P92" s="132"/>
      <c r="Q92" s="132"/>
      <c r="R92" s="132" t="s">
        <v>142</v>
      </c>
      <c r="S92" s="132" t="s">
        <v>142</v>
      </c>
    </row>
    <row r="93" spans="1:19">
      <c r="A93" s="225" t="s">
        <v>657</v>
      </c>
      <c r="K93" s="10"/>
      <c r="L93" s="10">
        <f>+K89-'6.4-c Sigortalı Sayıları'!Q10</f>
        <v>0</v>
      </c>
      <c r="M93" s="10"/>
      <c r="N93" s="10"/>
      <c r="O93" s="10"/>
      <c r="R93" s="2" t="s">
        <v>142</v>
      </c>
    </row>
    <row r="94" spans="1:19">
      <c r="K94" s="10"/>
    </row>
    <row r="95" spans="1:19">
      <c r="K95" s="10"/>
    </row>
    <row r="99" spans="11:11">
      <c r="K99" s="10"/>
    </row>
  </sheetData>
  <mergeCells count="13">
    <mergeCell ref="Q3:S3"/>
    <mergeCell ref="A4:A6"/>
    <mergeCell ref="A88:B88"/>
    <mergeCell ref="A89:B89"/>
    <mergeCell ref="S4:S6"/>
    <mergeCell ref="Q4:Q6"/>
    <mergeCell ref="C4:C6"/>
    <mergeCell ref="B4:B6"/>
    <mergeCell ref="R4:R6"/>
    <mergeCell ref="D4:D6"/>
    <mergeCell ref="E4:H5"/>
    <mergeCell ref="I4:L5"/>
    <mergeCell ref="M4:P5"/>
  </mergeCells>
  <phoneticPr fontId="6" type="noConversion"/>
  <pageMargins left="0" right="0" top="0" bottom="0" header="0" footer="0"/>
  <pageSetup paperSize="9" scale="41"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ayfa30">
    <tabColor theme="4" tint="0.39997558519241921"/>
    <pageSetUpPr fitToPage="1"/>
  </sheetPr>
  <dimension ref="A1:G163"/>
  <sheetViews>
    <sheetView showGridLines="0" topLeftCell="C1" zoomScale="70" zoomScaleNormal="70" workbookViewId="0">
      <selection activeCell="F9" sqref="F9"/>
    </sheetView>
  </sheetViews>
  <sheetFormatPr defaultRowHeight="15"/>
  <cols>
    <col min="1" max="1" width="18.140625" style="2" customWidth="1"/>
    <col min="2" max="2" width="85.5703125" style="2" customWidth="1"/>
    <col min="3" max="3" width="57.140625" style="2" customWidth="1"/>
    <col min="4" max="4" width="26.7109375" style="576" customWidth="1"/>
    <col min="5" max="5" width="44.42578125" style="2" customWidth="1"/>
    <col min="6" max="6" width="31.42578125" style="12" customWidth="1"/>
    <col min="7" max="254" width="9.140625" style="3"/>
    <col min="255" max="255" width="18.140625" style="3" customWidth="1"/>
    <col min="256" max="256" width="85.5703125" style="3" customWidth="1"/>
    <col min="257" max="257" width="57.140625" style="3" customWidth="1"/>
    <col min="258" max="258" width="26.7109375" style="3" customWidth="1"/>
    <col min="259" max="259" width="44.42578125" style="3" customWidth="1"/>
    <col min="260" max="260" width="27.7109375" style="3" customWidth="1"/>
    <col min="261" max="261" width="5.5703125" style="3" customWidth="1"/>
    <col min="262" max="510" width="9.140625" style="3"/>
    <col min="511" max="511" width="18.140625" style="3" customWidth="1"/>
    <col min="512" max="512" width="85.5703125" style="3" customWidth="1"/>
    <col min="513" max="513" width="57.140625" style="3" customWidth="1"/>
    <col min="514" max="514" width="26.7109375" style="3" customWidth="1"/>
    <col min="515" max="515" width="44.42578125" style="3" customWidth="1"/>
    <col min="516" max="516" width="27.7109375" style="3" customWidth="1"/>
    <col min="517" max="517" width="5.5703125" style="3" customWidth="1"/>
    <col min="518" max="766" width="9.140625" style="3"/>
    <col min="767" max="767" width="18.140625" style="3" customWidth="1"/>
    <col min="768" max="768" width="85.5703125" style="3" customWidth="1"/>
    <col min="769" max="769" width="57.140625" style="3" customWidth="1"/>
    <col min="770" max="770" width="26.7109375" style="3" customWidth="1"/>
    <col min="771" max="771" width="44.42578125" style="3" customWidth="1"/>
    <col min="772" max="772" width="27.7109375" style="3" customWidth="1"/>
    <col min="773" max="773" width="5.5703125" style="3" customWidth="1"/>
    <col min="774" max="1022" width="9.140625" style="3"/>
    <col min="1023" max="1023" width="18.140625" style="3" customWidth="1"/>
    <col min="1024" max="1024" width="85.5703125" style="3" customWidth="1"/>
    <col min="1025" max="1025" width="57.140625" style="3" customWidth="1"/>
    <col min="1026" max="1026" width="26.7109375" style="3" customWidth="1"/>
    <col min="1027" max="1027" width="44.42578125" style="3" customWidth="1"/>
    <col min="1028" max="1028" width="27.7109375" style="3" customWidth="1"/>
    <col min="1029" max="1029" width="5.5703125" style="3" customWidth="1"/>
    <col min="1030" max="1278" width="9.140625" style="3"/>
    <col min="1279" max="1279" width="18.140625" style="3" customWidth="1"/>
    <col min="1280" max="1280" width="85.5703125" style="3" customWidth="1"/>
    <col min="1281" max="1281" width="57.140625" style="3" customWidth="1"/>
    <col min="1282" max="1282" width="26.7109375" style="3" customWidth="1"/>
    <col min="1283" max="1283" width="44.42578125" style="3" customWidth="1"/>
    <col min="1284" max="1284" width="27.7109375" style="3" customWidth="1"/>
    <col min="1285" max="1285" width="5.5703125" style="3" customWidth="1"/>
    <col min="1286" max="1534" width="9.140625" style="3"/>
    <col min="1535" max="1535" width="18.140625" style="3" customWidth="1"/>
    <col min="1536" max="1536" width="85.5703125" style="3" customWidth="1"/>
    <col min="1537" max="1537" width="57.140625" style="3" customWidth="1"/>
    <col min="1538" max="1538" width="26.7109375" style="3" customWidth="1"/>
    <col min="1539" max="1539" width="44.42578125" style="3" customWidth="1"/>
    <col min="1540" max="1540" width="27.7109375" style="3" customWidth="1"/>
    <col min="1541" max="1541" width="5.5703125" style="3" customWidth="1"/>
    <col min="1542" max="1790" width="9.140625" style="3"/>
    <col min="1791" max="1791" width="18.140625" style="3" customWidth="1"/>
    <col min="1792" max="1792" width="85.5703125" style="3" customWidth="1"/>
    <col min="1793" max="1793" width="57.140625" style="3" customWidth="1"/>
    <col min="1794" max="1794" width="26.7109375" style="3" customWidth="1"/>
    <col min="1795" max="1795" width="44.42578125" style="3" customWidth="1"/>
    <col min="1796" max="1796" width="27.7109375" style="3" customWidth="1"/>
    <col min="1797" max="1797" width="5.5703125" style="3" customWidth="1"/>
    <col min="1798" max="2046" width="9.140625" style="3"/>
    <col min="2047" max="2047" width="18.140625" style="3" customWidth="1"/>
    <col min="2048" max="2048" width="85.5703125" style="3" customWidth="1"/>
    <col min="2049" max="2049" width="57.140625" style="3" customWidth="1"/>
    <col min="2050" max="2050" width="26.7109375" style="3" customWidth="1"/>
    <col min="2051" max="2051" width="44.42578125" style="3" customWidth="1"/>
    <col min="2052" max="2052" width="27.7109375" style="3" customWidth="1"/>
    <col min="2053" max="2053" width="5.5703125" style="3" customWidth="1"/>
    <col min="2054" max="2302" width="9.140625" style="3"/>
    <col min="2303" max="2303" width="18.140625" style="3" customWidth="1"/>
    <col min="2304" max="2304" width="85.5703125" style="3" customWidth="1"/>
    <col min="2305" max="2305" width="57.140625" style="3" customWidth="1"/>
    <col min="2306" max="2306" width="26.7109375" style="3" customWidth="1"/>
    <col min="2307" max="2307" width="44.42578125" style="3" customWidth="1"/>
    <col min="2308" max="2308" width="27.7109375" style="3" customWidth="1"/>
    <col min="2309" max="2309" width="5.5703125" style="3" customWidth="1"/>
    <col min="2310" max="2558" width="9.140625" style="3"/>
    <col min="2559" max="2559" width="18.140625" style="3" customWidth="1"/>
    <col min="2560" max="2560" width="85.5703125" style="3" customWidth="1"/>
    <col min="2561" max="2561" width="57.140625" style="3" customWidth="1"/>
    <col min="2562" max="2562" width="26.7109375" style="3" customWidth="1"/>
    <col min="2563" max="2563" width="44.42578125" style="3" customWidth="1"/>
    <col min="2564" max="2564" width="27.7109375" style="3" customWidth="1"/>
    <col min="2565" max="2565" width="5.5703125" style="3" customWidth="1"/>
    <col min="2566" max="2814" width="9.140625" style="3"/>
    <col min="2815" max="2815" width="18.140625" style="3" customWidth="1"/>
    <col min="2816" max="2816" width="85.5703125" style="3" customWidth="1"/>
    <col min="2817" max="2817" width="57.140625" style="3" customWidth="1"/>
    <col min="2818" max="2818" width="26.7109375" style="3" customWidth="1"/>
    <col min="2819" max="2819" width="44.42578125" style="3" customWidth="1"/>
    <col min="2820" max="2820" width="27.7109375" style="3" customWidth="1"/>
    <col min="2821" max="2821" width="5.5703125" style="3" customWidth="1"/>
    <col min="2822" max="3070" width="9.140625" style="3"/>
    <col min="3071" max="3071" width="18.140625" style="3" customWidth="1"/>
    <col min="3072" max="3072" width="85.5703125" style="3" customWidth="1"/>
    <col min="3073" max="3073" width="57.140625" style="3" customWidth="1"/>
    <col min="3074" max="3074" width="26.7109375" style="3" customWidth="1"/>
    <col min="3075" max="3075" width="44.42578125" style="3" customWidth="1"/>
    <col min="3076" max="3076" width="27.7109375" style="3" customWidth="1"/>
    <col min="3077" max="3077" width="5.5703125" style="3" customWidth="1"/>
    <col min="3078" max="3326" width="9.140625" style="3"/>
    <col min="3327" max="3327" width="18.140625" style="3" customWidth="1"/>
    <col min="3328" max="3328" width="85.5703125" style="3" customWidth="1"/>
    <col min="3329" max="3329" width="57.140625" style="3" customWidth="1"/>
    <col min="3330" max="3330" width="26.7109375" style="3" customWidth="1"/>
    <col min="3331" max="3331" width="44.42578125" style="3" customWidth="1"/>
    <col min="3332" max="3332" width="27.7109375" style="3" customWidth="1"/>
    <col min="3333" max="3333" width="5.5703125" style="3" customWidth="1"/>
    <col min="3334" max="3582" width="9.140625" style="3"/>
    <col min="3583" max="3583" width="18.140625" style="3" customWidth="1"/>
    <col min="3584" max="3584" width="85.5703125" style="3" customWidth="1"/>
    <col min="3585" max="3585" width="57.140625" style="3" customWidth="1"/>
    <col min="3586" max="3586" width="26.7109375" style="3" customWidth="1"/>
    <col min="3587" max="3587" width="44.42578125" style="3" customWidth="1"/>
    <col min="3588" max="3588" width="27.7109375" style="3" customWidth="1"/>
    <col min="3589" max="3589" width="5.5703125" style="3" customWidth="1"/>
    <col min="3590" max="3838" width="9.140625" style="3"/>
    <col min="3839" max="3839" width="18.140625" style="3" customWidth="1"/>
    <col min="3840" max="3840" width="85.5703125" style="3" customWidth="1"/>
    <col min="3841" max="3841" width="57.140625" style="3" customWidth="1"/>
    <col min="3842" max="3842" width="26.7109375" style="3" customWidth="1"/>
    <col min="3843" max="3843" width="44.42578125" style="3" customWidth="1"/>
    <col min="3844" max="3844" width="27.7109375" style="3" customWidth="1"/>
    <col min="3845" max="3845" width="5.5703125" style="3" customWidth="1"/>
    <col min="3846" max="4094" width="9.140625" style="3"/>
    <col min="4095" max="4095" width="18.140625" style="3" customWidth="1"/>
    <col min="4096" max="4096" width="85.5703125" style="3" customWidth="1"/>
    <col min="4097" max="4097" width="57.140625" style="3" customWidth="1"/>
    <col min="4098" max="4098" width="26.7109375" style="3" customWidth="1"/>
    <col min="4099" max="4099" width="44.42578125" style="3" customWidth="1"/>
    <col min="4100" max="4100" width="27.7109375" style="3" customWidth="1"/>
    <col min="4101" max="4101" width="5.5703125" style="3" customWidth="1"/>
    <col min="4102" max="4350" width="9.140625" style="3"/>
    <col min="4351" max="4351" width="18.140625" style="3" customWidth="1"/>
    <col min="4352" max="4352" width="85.5703125" style="3" customWidth="1"/>
    <col min="4353" max="4353" width="57.140625" style="3" customWidth="1"/>
    <col min="4354" max="4354" width="26.7109375" style="3" customWidth="1"/>
    <col min="4355" max="4355" width="44.42578125" style="3" customWidth="1"/>
    <col min="4356" max="4356" width="27.7109375" style="3" customWidth="1"/>
    <col min="4357" max="4357" width="5.5703125" style="3" customWidth="1"/>
    <col min="4358" max="4606" width="9.140625" style="3"/>
    <col min="4607" max="4607" width="18.140625" style="3" customWidth="1"/>
    <col min="4608" max="4608" width="85.5703125" style="3" customWidth="1"/>
    <col min="4609" max="4609" width="57.140625" style="3" customWidth="1"/>
    <col min="4610" max="4610" width="26.7109375" style="3" customWidth="1"/>
    <col min="4611" max="4611" width="44.42578125" style="3" customWidth="1"/>
    <col min="4612" max="4612" width="27.7109375" style="3" customWidth="1"/>
    <col min="4613" max="4613" width="5.5703125" style="3" customWidth="1"/>
    <col min="4614" max="4862" width="9.140625" style="3"/>
    <col min="4863" max="4863" width="18.140625" style="3" customWidth="1"/>
    <col min="4864" max="4864" width="85.5703125" style="3" customWidth="1"/>
    <col min="4865" max="4865" width="57.140625" style="3" customWidth="1"/>
    <col min="4866" max="4866" width="26.7109375" style="3" customWidth="1"/>
    <col min="4867" max="4867" width="44.42578125" style="3" customWidth="1"/>
    <col min="4868" max="4868" width="27.7109375" style="3" customWidth="1"/>
    <col min="4869" max="4869" width="5.5703125" style="3" customWidth="1"/>
    <col min="4870" max="5118" width="9.140625" style="3"/>
    <col min="5119" max="5119" width="18.140625" style="3" customWidth="1"/>
    <col min="5120" max="5120" width="85.5703125" style="3" customWidth="1"/>
    <col min="5121" max="5121" width="57.140625" style="3" customWidth="1"/>
    <col min="5122" max="5122" width="26.7109375" style="3" customWidth="1"/>
    <col min="5123" max="5123" width="44.42578125" style="3" customWidth="1"/>
    <col min="5124" max="5124" width="27.7109375" style="3" customWidth="1"/>
    <col min="5125" max="5125" width="5.5703125" style="3" customWidth="1"/>
    <col min="5126" max="5374" width="9.140625" style="3"/>
    <col min="5375" max="5375" width="18.140625" style="3" customWidth="1"/>
    <col min="5376" max="5376" width="85.5703125" style="3" customWidth="1"/>
    <col min="5377" max="5377" width="57.140625" style="3" customWidth="1"/>
    <col min="5378" max="5378" width="26.7109375" style="3" customWidth="1"/>
    <col min="5379" max="5379" width="44.42578125" style="3" customWidth="1"/>
    <col min="5380" max="5380" width="27.7109375" style="3" customWidth="1"/>
    <col min="5381" max="5381" width="5.5703125" style="3" customWidth="1"/>
    <col min="5382" max="5630" width="9.140625" style="3"/>
    <col min="5631" max="5631" width="18.140625" style="3" customWidth="1"/>
    <col min="5632" max="5632" width="85.5703125" style="3" customWidth="1"/>
    <col min="5633" max="5633" width="57.140625" style="3" customWidth="1"/>
    <col min="5634" max="5634" width="26.7109375" style="3" customWidth="1"/>
    <col min="5635" max="5635" width="44.42578125" style="3" customWidth="1"/>
    <col min="5636" max="5636" width="27.7109375" style="3" customWidth="1"/>
    <col min="5637" max="5637" width="5.5703125" style="3" customWidth="1"/>
    <col min="5638" max="5886" width="9.140625" style="3"/>
    <col min="5887" max="5887" width="18.140625" style="3" customWidth="1"/>
    <col min="5888" max="5888" width="85.5703125" style="3" customWidth="1"/>
    <col min="5889" max="5889" width="57.140625" style="3" customWidth="1"/>
    <col min="5890" max="5890" width="26.7109375" style="3" customWidth="1"/>
    <col min="5891" max="5891" width="44.42578125" style="3" customWidth="1"/>
    <col min="5892" max="5892" width="27.7109375" style="3" customWidth="1"/>
    <col min="5893" max="5893" width="5.5703125" style="3" customWidth="1"/>
    <col min="5894" max="6142" width="9.140625" style="3"/>
    <col min="6143" max="6143" width="18.140625" style="3" customWidth="1"/>
    <col min="6144" max="6144" width="85.5703125" style="3" customWidth="1"/>
    <col min="6145" max="6145" width="57.140625" style="3" customWidth="1"/>
    <col min="6146" max="6146" width="26.7109375" style="3" customWidth="1"/>
    <col min="6147" max="6147" width="44.42578125" style="3" customWidth="1"/>
    <col min="6148" max="6148" width="27.7109375" style="3" customWidth="1"/>
    <col min="6149" max="6149" width="5.5703125" style="3" customWidth="1"/>
    <col min="6150" max="6398" width="9.140625" style="3"/>
    <col min="6399" max="6399" width="18.140625" style="3" customWidth="1"/>
    <col min="6400" max="6400" width="85.5703125" style="3" customWidth="1"/>
    <col min="6401" max="6401" width="57.140625" style="3" customWidth="1"/>
    <col min="6402" max="6402" width="26.7109375" style="3" customWidth="1"/>
    <col min="6403" max="6403" width="44.42578125" style="3" customWidth="1"/>
    <col min="6404" max="6404" width="27.7109375" style="3" customWidth="1"/>
    <col min="6405" max="6405" width="5.5703125" style="3" customWidth="1"/>
    <col min="6406" max="6654" width="9.140625" style="3"/>
    <col min="6655" max="6655" width="18.140625" style="3" customWidth="1"/>
    <col min="6656" max="6656" width="85.5703125" style="3" customWidth="1"/>
    <col min="6657" max="6657" width="57.140625" style="3" customWidth="1"/>
    <col min="6658" max="6658" width="26.7109375" style="3" customWidth="1"/>
    <col min="6659" max="6659" width="44.42578125" style="3" customWidth="1"/>
    <col min="6660" max="6660" width="27.7109375" style="3" customWidth="1"/>
    <col min="6661" max="6661" width="5.5703125" style="3" customWidth="1"/>
    <col min="6662" max="6910" width="9.140625" style="3"/>
    <col min="6911" max="6911" width="18.140625" style="3" customWidth="1"/>
    <col min="6912" max="6912" width="85.5703125" style="3" customWidth="1"/>
    <col min="6913" max="6913" width="57.140625" style="3" customWidth="1"/>
    <col min="6914" max="6914" width="26.7109375" style="3" customWidth="1"/>
    <col min="6915" max="6915" width="44.42578125" style="3" customWidth="1"/>
    <col min="6916" max="6916" width="27.7109375" style="3" customWidth="1"/>
    <col min="6917" max="6917" width="5.5703125" style="3" customWidth="1"/>
    <col min="6918" max="7166" width="9.140625" style="3"/>
    <col min="7167" max="7167" width="18.140625" style="3" customWidth="1"/>
    <col min="7168" max="7168" width="85.5703125" style="3" customWidth="1"/>
    <col min="7169" max="7169" width="57.140625" style="3" customWidth="1"/>
    <col min="7170" max="7170" width="26.7109375" style="3" customWidth="1"/>
    <col min="7171" max="7171" width="44.42578125" style="3" customWidth="1"/>
    <col min="7172" max="7172" width="27.7109375" style="3" customWidth="1"/>
    <col min="7173" max="7173" width="5.5703125" style="3" customWidth="1"/>
    <col min="7174" max="7422" width="9.140625" style="3"/>
    <col min="7423" max="7423" width="18.140625" style="3" customWidth="1"/>
    <col min="7424" max="7424" width="85.5703125" style="3" customWidth="1"/>
    <col min="7425" max="7425" width="57.140625" style="3" customWidth="1"/>
    <col min="7426" max="7426" width="26.7109375" style="3" customWidth="1"/>
    <col min="7427" max="7427" width="44.42578125" style="3" customWidth="1"/>
    <col min="7428" max="7428" width="27.7109375" style="3" customWidth="1"/>
    <col min="7429" max="7429" width="5.5703125" style="3" customWidth="1"/>
    <col min="7430" max="7678" width="9.140625" style="3"/>
    <col min="7679" max="7679" width="18.140625" style="3" customWidth="1"/>
    <col min="7680" max="7680" width="85.5703125" style="3" customWidth="1"/>
    <col min="7681" max="7681" width="57.140625" style="3" customWidth="1"/>
    <col min="7682" max="7682" width="26.7109375" style="3" customWidth="1"/>
    <col min="7683" max="7683" width="44.42578125" style="3" customWidth="1"/>
    <col min="7684" max="7684" width="27.7109375" style="3" customWidth="1"/>
    <col min="7685" max="7685" width="5.5703125" style="3" customWidth="1"/>
    <col min="7686" max="7934" width="9.140625" style="3"/>
    <col min="7935" max="7935" width="18.140625" style="3" customWidth="1"/>
    <col min="7936" max="7936" width="85.5703125" style="3" customWidth="1"/>
    <col min="7937" max="7937" width="57.140625" style="3" customWidth="1"/>
    <col min="7938" max="7938" width="26.7109375" style="3" customWidth="1"/>
    <col min="7939" max="7939" width="44.42578125" style="3" customWidth="1"/>
    <col min="7940" max="7940" width="27.7109375" style="3" customWidth="1"/>
    <col min="7941" max="7941" width="5.5703125" style="3" customWidth="1"/>
    <col min="7942" max="8190" width="9.140625" style="3"/>
    <col min="8191" max="8191" width="18.140625" style="3" customWidth="1"/>
    <col min="8192" max="8192" width="85.5703125" style="3" customWidth="1"/>
    <col min="8193" max="8193" width="57.140625" style="3" customWidth="1"/>
    <col min="8194" max="8194" width="26.7109375" style="3" customWidth="1"/>
    <col min="8195" max="8195" width="44.42578125" style="3" customWidth="1"/>
    <col min="8196" max="8196" width="27.7109375" style="3" customWidth="1"/>
    <col min="8197" max="8197" width="5.5703125" style="3" customWidth="1"/>
    <col min="8198" max="8446" width="9.140625" style="3"/>
    <col min="8447" max="8447" width="18.140625" style="3" customWidth="1"/>
    <col min="8448" max="8448" width="85.5703125" style="3" customWidth="1"/>
    <col min="8449" max="8449" width="57.140625" style="3" customWidth="1"/>
    <col min="8450" max="8450" width="26.7109375" style="3" customWidth="1"/>
    <col min="8451" max="8451" width="44.42578125" style="3" customWidth="1"/>
    <col min="8452" max="8452" width="27.7109375" style="3" customWidth="1"/>
    <col min="8453" max="8453" width="5.5703125" style="3" customWidth="1"/>
    <col min="8454" max="8702" width="9.140625" style="3"/>
    <col min="8703" max="8703" width="18.140625" style="3" customWidth="1"/>
    <col min="8704" max="8704" width="85.5703125" style="3" customWidth="1"/>
    <col min="8705" max="8705" width="57.140625" style="3" customWidth="1"/>
    <col min="8706" max="8706" width="26.7109375" style="3" customWidth="1"/>
    <col min="8707" max="8707" width="44.42578125" style="3" customWidth="1"/>
    <col min="8708" max="8708" width="27.7109375" style="3" customWidth="1"/>
    <col min="8709" max="8709" width="5.5703125" style="3" customWidth="1"/>
    <col min="8710" max="8958" width="9.140625" style="3"/>
    <col min="8959" max="8959" width="18.140625" style="3" customWidth="1"/>
    <col min="8960" max="8960" width="85.5703125" style="3" customWidth="1"/>
    <col min="8961" max="8961" width="57.140625" style="3" customWidth="1"/>
    <col min="8962" max="8962" width="26.7109375" style="3" customWidth="1"/>
    <col min="8963" max="8963" width="44.42578125" style="3" customWidth="1"/>
    <col min="8964" max="8964" width="27.7109375" style="3" customWidth="1"/>
    <col min="8965" max="8965" width="5.5703125" style="3" customWidth="1"/>
    <col min="8966" max="9214" width="9.140625" style="3"/>
    <col min="9215" max="9215" width="18.140625" style="3" customWidth="1"/>
    <col min="9216" max="9216" width="85.5703125" style="3" customWidth="1"/>
    <col min="9217" max="9217" width="57.140625" style="3" customWidth="1"/>
    <col min="9218" max="9218" width="26.7109375" style="3" customWidth="1"/>
    <col min="9219" max="9219" width="44.42578125" style="3" customWidth="1"/>
    <col min="9220" max="9220" width="27.7109375" style="3" customWidth="1"/>
    <col min="9221" max="9221" width="5.5703125" style="3" customWidth="1"/>
    <col min="9222" max="9470" width="9.140625" style="3"/>
    <col min="9471" max="9471" width="18.140625" style="3" customWidth="1"/>
    <col min="9472" max="9472" width="85.5703125" style="3" customWidth="1"/>
    <col min="9473" max="9473" width="57.140625" style="3" customWidth="1"/>
    <col min="9474" max="9474" width="26.7109375" style="3" customWidth="1"/>
    <col min="9475" max="9475" width="44.42578125" style="3" customWidth="1"/>
    <col min="9476" max="9476" width="27.7109375" style="3" customWidth="1"/>
    <col min="9477" max="9477" width="5.5703125" style="3" customWidth="1"/>
    <col min="9478" max="9726" width="9.140625" style="3"/>
    <col min="9727" max="9727" width="18.140625" style="3" customWidth="1"/>
    <col min="9728" max="9728" width="85.5703125" style="3" customWidth="1"/>
    <col min="9729" max="9729" width="57.140625" style="3" customWidth="1"/>
    <col min="9730" max="9730" width="26.7109375" style="3" customWidth="1"/>
    <col min="9731" max="9731" width="44.42578125" style="3" customWidth="1"/>
    <col min="9732" max="9732" width="27.7109375" style="3" customWidth="1"/>
    <col min="9733" max="9733" width="5.5703125" style="3" customWidth="1"/>
    <col min="9734" max="9982" width="9.140625" style="3"/>
    <col min="9983" max="9983" width="18.140625" style="3" customWidth="1"/>
    <col min="9984" max="9984" width="85.5703125" style="3" customWidth="1"/>
    <col min="9985" max="9985" width="57.140625" style="3" customWidth="1"/>
    <col min="9986" max="9986" width="26.7109375" style="3" customWidth="1"/>
    <col min="9987" max="9987" width="44.42578125" style="3" customWidth="1"/>
    <col min="9988" max="9988" width="27.7109375" style="3" customWidth="1"/>
    <col min="9989" max="9989" width="5.5703125" style="3" customWidth="1"/>
    <col min="9990" max="10238" width="9.140625" style="3"/>
    <col min="10239" max="10239" width="18.140625" style="3" customWidth="1"/>
    <col min="10240" max="10240" width="85.5703125" style="3" customWidth="1"/>
    <col min="10241" max="10241" width="57.140625" style="3" customWidth="1"/>
    <col min="10242" max="10242" width="26.7109375" style="3" customWidth="1"/>
    <col min="10243" max="10243" width="44.42578125" style="3" customWidth="1"/>
    <col min="10244" max="10244" width="27.7109375" style="3" customWidth="1"/>
    <col min="10245" max="10245" width="5.5703125" style="3" customWidth="1"/>
    <col min="10246" max="10494" width="9.140625" style="3"/>
    <col min="10495" max="10495" width="18.140625" style="3" customWidth="1"/>
    <col min="10496" max="10496" width="85.5703125" style="3" customWidth="1"/>
    <col min="10497" max="10497" width="57.140625" style="3" customWidth="1"/>
    <col min="10498" max="10498" width="26.7109375" style="3" customWidth="1"/>
    <col min="10499" max="10499" width="44.42578125" style="3" customWidth="1"/>
    <col min="10500" max="10500" width="27.7109375" style="3" customWidth="1"/>
    <col min="10501" max="10501" width="5.5703125" style="3" customWidth="1"/>
    <col min="10502" max="10750" width="9.140625" style="3"/>
    <col min="10751" max="10751" width="18.140625" style="3" customWidth="1"/>
    <col min="10752" max="10752" width="85.5703125" style="3" customWidth="1"/>
    <col min="10753" max="10753" width="57.140625" style="3" customWidth="1"/>
    <col min="10754" max="10754" width="26.7109375" style="3" customWidth="1"/>
    <col min="10755" max="10755" width="44.42578125" style="3" customWidth="1"/>
    <col min="10756" max="10756" width="27.7109375" style="3" customWidth="1"/>
    <col min="10757" max="10757" width="5.5703125" style="3" customWidth="1"/>
    <col min="10758" max="11006" width="9.140625" style="3"/>
    <col min="11007" max="11007" width="18.140625" style="3" customWidth="1"/>
    <col min="11008" max="11008" width="85.5703125" style="3" customWidth="1"/>
    <col min="11009" max="11009" width="57.140625" style="3" customWidth="1"/>
    <col min="11010" max="11010" width="26.7109375" style="3" customWidth="1"/>
    <col min="11011" max="11011" width="44.42578125" style="3" customWidth="1"/>
    <col min="11012" max="11012" width="27.7109375" style="3" customWidth="1"/>
    <col min="11013" max="11013" width="5.5703125" style="3" customWidth="1"/>
    <col min="11014" max="11262" width="9.140625" style="3"/>
    <col min="11263" max="11263" width="18.140625" style="3" customWidth="1"/>
    <col min="11264" max="11264" width="85.5703125" style="3" customWidth="1"/>
    <col min="11265" max="11265" width="57.140625" style="3" customWidth="1"/>
    <col min="11266" max="11266" width="26.7109375" style="3" customWidth="1"/>
    <col min="11267" max="11267" width="44.42578125" style="3" customWidth="1"/>
    <col min="11268" max="11268" width="27.7109375" style="3" customWidth="1"/>
    <col min="11269" max="11269" width="5.5703125" style="3" customWidth="1"/>
    <col min="11270" max="11518" width="9.140625" style="3"/>
    <col min="11519" max="11519" width="18.140625" style="3" customWidth="1"/>
    <col min="11520" max="11520" width="85.5703125" style="3" customWidth="1"/>
    <col min="11521" max="11521" width="57.140625" style="3" customWidth="1"/>
    <col min="11522" max="11522" width="26.7109375" style="3" customWidth="1"/>
    <col min="11523" max="11523" width="44.42578125" style="3" customWidth="1"/>
    <col min="11524" max="11524" width="27.7109375" style="3" customWidth="1"/>
    <col min="11525" max="11525" width="5.5703125" style="3" customWidth="1"/>
    <col min="11526" max="11774" width="9.140625" style="3"/>
    <col min="11775" max="11775" width="18.140625" style="3" customWidth="1"/>
    <col min="11776" max="11776" width="85.5703125" style="3" customWidth="1"/>
    <col min="11777" max="11777" width="57.140625" style="3" customWidth="1"/>
    <col min="11778" max="11778" width="26.7109375" style="3" customWidth="1"/>
    <col min="11779" max="11779" width="44.42578125" style="3" customWidth="1"/>
    <col min="11780" max="11780" width="27.7109375" style="3" customWidth="1"/>
    <col min="11781" max="11781" width="5.5703125" style="3" customWidth="1"/>
    <col min="11782" max="12030" width="9.140625" style="3"/>
    <col min="12031" max="12031" width="18.140625" style="3" customWidth="1"/>
    <col min="12032" max="12032" width="85.5703125" style="3" customWidth="1"/>
    <col min="12033" max="12033" width="57.140625" style="3" customWidth="1"/>
    <col min="12034" max="12034" width="26.7109375" style="3" customWidth="1"/>
    <col min="12035" max="12035" width="44.42578125" style="3" customWidth="1"/>
    <col min="12036" max="12036" width="27.7109375" style="3" customWidth="1"/>
    <col min="12037" max="12037" width="5.5703125" style="3" customWidth="1"/>
    <col min="12038" max="12286" width="9.140625" style="3"/>
    <col min="12287" max="12287" width="18.140625" style="3" customWidth="1"/>
    <col min="12288" max="12288" width="85.5703125" style="3" customWidth="1"/>
    <col min="12289" max="12289" width="57.140625" style="3" customWidth="1"/>
    <col min="12290" max="12290" width="26.7109375" style="3" customWidth="1"/>
    <col min="12291" max="12291" width="44.42578125" style="3" customWidth="1"/>
    <col min="12292" max="12292" width="27.7109375" style="3" customWidth="1"/>
    <col min="12293" max="12293" width="5.5703125" style="3" customWidth="1"/>
    <col min="12294" max="12542" width="9.140625" style="3"/>
    <col min="12543" max="12543" width="18.140625" style="3" customWidth="1"/>
    <col min="12544" max="12544" width="85.5703125" style="3" customWidth="1"/>
    <col min="12545" max="12545" width="57.140625" style="3" customWidth="1"/>
    <col min="12546" max="12546" width="26.7109375" style="3" customWidth="1"/>
    <col min="12547" max="12547" width="44.42578125" style="3" customWidth="1"/>
    <col min="12548" max="12548" width="27.7109375" style="3" customWidth="1"/>
    <col min="12549" max="12549" width="5.5703125" style="3" customWidth="1"/>
    <col min="12550" max="12798" width="9.140625" style="3"/>
    <col min="12799" max="12799" width="18.140625" style="3" customWidth="1"/>
    <col min="12800" max="12800" width="85.5703125" style="3" customWidth="1"/>
    <col min="12801" max="12801" width="57.140625" style="3" customWidth="1"/>
    <col min="12802" max="12802" width="26.7109375" style="3" customWidth="1"/>
    <col min="12803" max="12803" width="44.42578125" style="3" customWidth="1"/>
    <col min="12804" max="12804" width="27.7109375" style="3" customWidth="1"/>
    <col min="12805" max="12805" width="5.5703125" style="3" customWidth="1"/>
    <col min="12806" max="13054" width="9.140625" style="3"/>
    <col min="13055" max="13055" width="18.140625" style="3" customWidth="1"/>
    <col min="13056" max="13056" width="85.5703125" style="3" customWidth="1"/>
    <col min="13057" max="13057" width="57.140625" style="3" customWidth="1"/>
    <col min="13058" max="13058" width="26.7109375" style="3" customWidth="1"/>
    <col min="13059" max="13059" width="44.42578125" style="3" customWidth="1"/>
    <col min="13060" max="13060" width="27.7109375" style="3" customWidth="1"/>
    <col min="13061" max="13061" width="5.5703125" style="3" customWidth="1"/>
    <col min="13062" max="13310" width="9.140625" style="3"/>
    <col min="13311" max="13311" width="18.140625" style="3" customWidth="1"/>
    <col min="13312" max="13312" width="85.5703125" style="3" customWidth="1"/>
    <col min="13313" max="13313" width="57.140625" style="3" customWidth="1"/>
    <col min="13314" max="13314" width="26.7109375" style="3" customWidth="1"/>
    <col min="13315" max="13315" width="44.42578125" style="3" customWidth="1"/>
    <col min="13316" max="13316" width="27.7109375" style="3" customWidth="1"/>
    <col min="13317" max="13317" width="5.5703125" style="3" customWidth="1"/>
    <col min="13318" max="13566" width="9.140625" style="3"/>
    <col min="13567" max="13567" width="18.140625" style="3" customWidth="1"/>
    <col min="13568" max="13568" width="85.5703125" style="3" customWidth="1"/>
    <col min="13569" max="13569" width="57.140625" style="3" customWidth="1"/>
    <col min="13570" max="13570" width="26.7109375" style="3" customWidth="1"/>
    <col min="13571" max="13571" width="44.42578125" style="3" customWidth="1"/>
    <col min="13572" max="13572" width="27.7109375" style="3" customWidth="1"/>
    <col min="13573" max="13573" width="5.5703125" style="3" customWidth="1"/>
    <col min="13574" max="13822" width="9.140625" style="3"/>
    <col min="13823" max="13823" width="18.140625" style="3" customWidth="1"/>
    <col min="13824" max="13824" width="85.5703125" style="3" customWidth="1"/>
    <col min="13825" max="13825" width="57.140625" style="3" customWidth="1"/>
    <col min="13826" max="13826" width="26.7109375" style="3" customWidth="1"/>
    <col min="13827" max="13827" width="44.42578125" style="3" customWidth="1"/>
    <col min="13828" max="13828" width="27.7109375" style="3" customWidth="1"/>
    <col min="13829" max="13829" width="5.5703125" style="3" customWidth="1"/>
    <col min="13830" max="14078" width="9.140625" style="3"/>
    <col min="14079" max="14079" width="18.140625" style="3" customWidth="1"/>
    <col min="14080" max="14080" width="85.5703125" style="3" customWidth="1"/>
    <col min="14081" max="14081" width="57.140625" style="3" customWidth="1"/>
    <col min="14082" max="14082" width="26.7109375" style="3" customWidth="1"/>
    <col min="14083" max="14083" width="44.42578125" style="3" customWidth="1"/>
    <col min="14084" max="14084" width="27.7109375" style="3" customWidth="1"/>
    <col min="14085" max="14085" width="5.5703125" style="3" customWidth="1"/>
    <col min="14086" max="14334" width="9.140625" style="3"/>
    <col min="14335" max="14335" width="18.140625" style="3" customWidth="1"/>
    <col min="14336" max="14336" width="85.5703125" style="3" customWidth="1"/>
    <col min="14337" max="14337" width="57.140625" style="3" customWidth="1"/>
    <col min="14338" max="14338" width="26.7109375" style="3" customWidth="1"/>
    <col min="14339" max="14339" width="44.42578125" style="3" customWidth="1"/>
    <col min="14340" max="14340" width="27.7109375" style="3" customWidth="1"/>
    <col min="14341" max="14341" width="5.5703125" style="3" customWidth="1"/>
    <col min="14342" max="14590" width="9.140625" style="3"/>
    <col min="14591" max="14591" width="18.140625" style="3" customWidth="1"/>
    <col min="14592" max="14592" width="85.5703125" style="3" customWidth="1"/>
    <col min="14593" max="14593" width="57.140625" style="3" customWidth="1"/>
    <col min="14594" max="14594" width="26.7109375" style="3" customWidth="1"/>
    <col min="14595" max="14595" width="44.42578125" style="3" customWidth="1"/>
    <col min="14596" max="14596" width="27.7109375" style="3" customWidth="1"/>
    <col min="14597" max="14597" width="5.5703125" style="3" customWidth="1"/>
    <col min="14598" max="14846" width="9.140625" style="3"/>
    <col min="14847" max="14847" width="18.140625" style="3" customWidth="1"/>
    <col min="14848" max="14848" width="85.5703125" style="3" customWidth="1"/>
    <col min="14849" max="14849" width="57.140625" style="3" customWidth="1"/>
    <col min="14850" max="14850" width="26.7109375" style="3" customWidth="1"/>
    <col min="14851" max="14851" width="44.42578125" style="3" customWidth="1"/>
    <col min="14852" max="14852" width="27.7109375" style="3" customWidth="1"/>
    <col min="14853" max="14853" width="5.5703125" style="3" customWidth="1"/>
    <col min="14854" max="15102" width="9.140625" style="3"/>
    <col min="15103" max="15103" width="18.140625" style="3" customWidth="1"/>
    <col min="15104" max="15104" width="85.5703125" style="3" customWidth="1"/>
    <col min="15105" max="15105" width="57.140625" style="3" customWidth="1"/>
    <col min="15106" max="15106" width="26.7109375" style="3" customWidth="1"/>
    <col min="15107" max="15107" width="44.42578125" style="3" customWidth="1"/>
    <col min="15108" max="15108" width="27.7109375" style="3" customWidth="1"/>
    <col min="15109" max="15109" width="5.5703125" style="3" customWidth="1"/>
    <col min="15110" max="15358" width="9.140625" style="3"/>
    <col min="15359" max="15359" width="18.140625" style="3" customWidth="1"/>
    <col min="15360" max="15360" width="85.5703125" style="3" customWidth="1"/>
    <col min="15361" max="15361" width="57.140625" style="3" customWidth="1"/>
    <col min="15362" max="15362" width="26.7109375" style="3" customWidth="1"/>
    <col min="15363" max="15363" width="44.42578125" style="3" customWidth="1"/>
    <col min="15364" max="15364" width="27.7109375" style="3" customWidth="1"/>
    <col min="15365" max="15365" width="5.5703125" style="3" customWidth="1"/>
    <col min="15366" max="15614" width="9.140625" style="3"/>
    <col min="15615" max="15615" width="18.140625" style="3" customWidth="1"/>
    <col min="15616" max="15616" width="85.5703125" style="3" customWidth="1"/>
    <col min="15617" max="15617" width="57.140625" style="3" customWidth="1"/>
    <col min="15618" max="15618" width="26.7109375" style="3" customWidth="1"/>
    <col min="15619" max="15619" width="44.42578125" style="3" customWidth="1"/>
    <col min="15620" max="15620" width="27.7109375" style="3" customWidth="1"/>
    <col min="15621" max="15621" width="5.5703125" style="3" customWidth="1"/>
    <col min="15622" max="15870" width="9.140625" style="3"/>
    <col min="15871" max="15871" width="18.140625" style="3" customWidth="1"/>
    <col min="15872" max="15872" width="85.5703125" style="3" customWidth="1"/>
    <col min="15873" max="15873" width="57.140625" style="3" customWidth="1"/>
    <col min="15874" max="15874" width="26.7109375" style="3" customWidth="1"/>
    <col min="15875" max="15875" width="44.42578125" style="3" customWidth="1"/>
    <col min="15876" max="15876" width="27.7109375" style="3" customWidth="1"/>
    <col min="15877" max="15877" width="5.5703125" style="3" customWidth="1"/>
    <col min="15878" max="16126" width="9.140625" style="3"/>
    <col min="16127" max="16127" width="18.140625" style="3" customWidth="1"/>
    <col min="16128" max="16128" width="85.5703125" style="3" customWidth="1"/>
    <col min="16129" max="16129" width="57.140625" style="3" customWidth="1"/>
    <col min="16130" max="16130" width="26.7109375" style="3" customWidth="1"/>
    <col min="16131" max="16131" width="44.42578125" style="3" customWidth="1"/>
    <col min="16132" max="16132" width="27.7109375" style="3" customWidth="1"/>
    <col min="16133" max="16133" width="5.5703125" style="3" customWidth="1"/>
    <col min="16134" max="16384" width="9.140625" style="3"/>
  </cols>
  <sheetData>
    <row r="1" spans="1:7" ht="19.149999999999999" customHeight="1"/>
    <row r="2" spans="1:7" ht="19.149999999999999" customHeight="1"/>
    <row r="3" spans="1:7" ht="19.149999999999999" customHeight="1"/>
    <row r="4" spans="1:7" ht="27" customHeight="1">
      <c r="A4" s="832" t="s">
        <v>800</v>
      </c>
      <c r="B4" s="832"/>
      <c r="C4" s="832"/>
      <c r="D4" s="832"/>
      <c r="E4" s="832"/>
      <c r="F4" s="832"/>
    </row>
    <row r="5" spans="1:7" s="577" customFormat="1" ht="15" customHeight="1">
      <c r="A5" s="837" t="s">
        <v>765</v>
      </c>
      <c r="B5" s="837"/>
      <c r="C5" s="837"/>
      <c r="D5" s="837"/>
      <c r="E5" s="837"/>
      <c r="F5" s="837"/>
    </row>
    <row r="6" spans="1:7" s="577" customFormat="1" ht="30" customHeight="1">
      <c r="A6" s="838" t="s">
        <v>849</v>
      </c>
      <c r="B6" s="839"/>
      <c r="C6" s="839"/>
      <c r="D6" s="839"/>
      <c r="E6" s="839"/>
      <c r="F6" s="840"/>
    </row>
    <row r="7" spans="1:7" s="577" customFormat="1" ht="25.5">
      <c r="A7" s="565"/>
      <c r="B7" s="566" t="s">
        <v>801</v>
      </c>
      <c r="C7" s="567">
        <v>10008</v>
      </c>
      <c r="D7" s="568" t="s">
        <v>802</v>
      </c>
      <c r="E7" s="569"/>
      <c r="F7" s="570"/>
    </row>
    <row r="8" spans="1:7" s="577" customFormat="1" ht="71.099999999999994" customHeight="1">
      <c r="A8" s="571" t="s">
        <v>803</v>
      </c>
      <c r="B8" s="571" t="s">
        <v>804</v>
      </c>
      <c r="C8" s="571" t="s">
        <v>805</v>
      </c>
      <c r="D8" s="571" t="s">
        <v>806</v>
      </c>
      <c r="E8" s="571" t="s">
        <v>807</v>
      </c>
      <c r="F8" s="571" t="s">
        <v>808</v>
      </c>
      <c r="G8" s="577" t="s">
        <v>142</v>
      </c>
    </row>
    <row r="9" spans="1:7" s="577" customFormat="1" ht="71.099999999999994" customHeight="1">
      <c r="A9" s="571" t="s">
        <v>710</v>
      </c>
      <c r="B9" s="572" t="s">
        <v>809</v>
      </c>
      <c r="C9" s="572" t="s">
        <v>65</v>
      </c>
      <c r="D9" s="572" t="s">
        <v>11</v>
      </c>
      <c r="E9" s="572" t="s">
        <v>854</v>
      </c>
      <c r="F9" s="599" t="s">
        <v>833</v>
      </c>
    </row>
    <row r="10" spans="1:7" s="577" customFormat="1" ht="71.099999999999994" customHeight="1">
      <c r="A10" s="571" t="s">
        <v>711</v>
      </c>
      <c r="B10" s="572" t="s">
        <v>810</v>
      </c>
      <c r="C10" s="572"/>
      <c r="D10" s="572" t="s">
        <v>11</v>
      </c>
      <c r="E10" s="572" t="s">
        <v>855</v>
      </c>
      <c r="F10" s="599" t="s">
        <v>834</v>
      </c>
    </row>
    <row r="11" spans="1:7" s="577" customFormat="1" ht="71.099999999999994" customHeight="1">
      <c r="A11" s="571" t="s">
        <v>712</v>
      </c>
      <c r="B11" s="572" t="s">
        <v>811</v>
      </c>
      <c r="C11" s="572"/>
      <c r="D11" s="572" t="s">
        <v>11</v>
      </c>
      <c r="E11" s="572" t="s">
        <v>856</v>
      </c>
      <c r="F11" s="599" t="s">
        <v>835</v>
      </c>
    </row>
    <row r="12" spans="1:7" s="577" customFormat="1" ht="90" customHeight="1">
      <c r="A12" s="824" t="s">
        <v>713</v>
      </c>
      <c r="B12" s="826" t="s">
        <v>714</v>
      </c>
      <c r="C12" s="826" t="s">
        <v>715</v>
      </c>
      <c r="D12" s="826" t="s">
        <v>716</v>
      </c>
      <c r="E12" s="572" t="s">
        <v>857</v>
      </c>
      <c r="F12" s="599" t="s">
        <v>836</v>
      </c>
    </row>
    <row r="13" spans="1:7" s="577" customFormat="1" ht="90" customHeight="1">
      <c r="A13" s="828"/>
      <c r="B13" s="829"/>
      <c r="C13" s="829"/>
      <c r="D13" s="829"/>
      <c r="E13" s="572" t="s">
        <v>858</v>
      </c>
      <c r="F13" s="599" t="s">
        <v>834</v>
      </c>
    </row>
    <row r="14" spans="1:7" s="577" customFormat="1" ht="72.75" customHeight="1">
      <c r="A14" s="825"/>
      <c r="B14" s="827"/>
      <c r="C14" s="827"/>
      <c r="D14" s="827"/>
      <c r="E14" s="572" t="s">
        <v>859</v>
      </c>
      <c r="F14" s="599" t="s">
        <v>833</v>
      </c>
    </row>
    <row r="15" spans="1:7" s="577" customFormat="1" ht="93.75" customHeight="1">
      <c r="A15" s="824" t="s">
        <v>717</v>
      </c>
      <c r="B15" s="826" t="s">
        <v>718</v>
      </c>
      <c r="C15" s="826" t="s">
        <v>719</v>
      </c>
      <c r="D15" s="826" t="s">
        <v>11</v>
      </c>
      <c r="E15" s="572" t="s">
        <v>720</v>
      </c>
      <c r="F15" s="597" t="s">
        <v>894</v>
      </c>
    </row>
    <row r="16" spans="1:7" s="577" customFormat="1" ht="92.25" customHeight="1">
      <c r="A16" s="825"/>
      <c r="B16" s="827"/>
      <c r="C16" s="827"/>
      <c r="D16" s="827"/>
      <c r="E16" s="572" t="s">
        <v>860</v>
      </c>
      <c r="F16" s="597" t="s">
        <v>837</v>
      </c>
    </row>
    <row r="17" spans="1:6" s="577" customFormat="1" ht="145.5" customHeight="1">
      <c r="A17" s="571" t="s">
        <v>721</v>
      </c>
      <c r="B17" s="572" t="s">
        <v>722</v>
      </c>
      <c r="C17" s="572" t="s">
        <v>831</v>
      </c>
      <c r="D17" s="572" t="s">
        <v>11</v>
      </c>
      <c r="E17" s="572" t="s">
        <v>861</v>
      </c>
      <c r="F17" s="597" t="s">
        <v>838</v>
      </c>
    </row>
    <row r="18" spans="1:6" s="577" customFormat="1" ht="125.25" customHeight="1">
      <c r="A18" s="571" t="s">
        <v>723</v>
      </c>
      <c r="B18" s="572" t="s">
        <v>724</v>
      </c>
      <c r="C18" s="572" t="s">
        <v>725</v>
      </c>
      <c r="D18" s="572" t="s">
        <v>11</v>
      </c>
      <c r="E18" s="572" t="s">
        <v>862</v>
      </c>
      <c r="F18" s="599" t="s">
        <v>834</v>
      </c>
    </row>
    <row r="19" spans="1:6" s="577" customFormat="1" ht="175.5" customHeight="1">
      <c r="A19" s="571" t="s">
        <v>726</v>
      </c>
      <c r="B19" s="572" t="s">
        <v>863</v>
      </c>
      <c r="C19" s="573" t="s">
        <v>122</v>
      </c>
      <c r="D19" s="572" t="s">
        <v>727</v>
      </c>
      <c r="E19" s="572" t="s">
        <v>864</v>
      </c>
      <c r="F19" s="599" t="s">
        <v>834</v>
      </c>
    </row>
    <row r="20" spans="1:6" s="577" customFormat="1" ht="53.1" customHeight="1">
      <c r="A20" s="824" t="s">
        <v>728</v>
      </c>
      <c r="B20" s="826" t="s">
        <v>850</v>
      </c>
      <c r="C20" s="826" t="s">
        <v>162</v>
      </c>
      <c r="D20" s="826" t="s">
        <v>163</v>
      </c>
      <c r="E20" s="572" t="s">
        <v>865</v>
      </c>
      <c r="F20" s="599" t="s">
        <v>839</v>
      </c>
    </row>
    <row r="21" spans="1:6" s="577" customFormat="1" ht="53.1" customHeight="1">
      <c r="A21" s="828"/>
      <c r="B21" s="829"/>
      <c r="C21" s="829"/>
      <c r="D21" s="829"/>
      <c r="E21" s="572" t="s">
        <v>866</v>
      </c>
      <c r="F21" s="599" t="s">
        <v>840</v>
      </c>
    </row>
    <row r="22" spans="1:6" s="577" customFormat="1" ht="28.5" customHeight="1">
      <c r="A22" s="825"/>
      <c r="B22" s="827"/>
      <c r="C22" s="827"/>
      <c r="D22" s="827"/>
      <c r="E22" s="572" t="s">
        <v>867</v>
      </c>
      <c r="F22" s="599" t="s">
        <v>836</v>
      </c>
    </row>
    <row r="23" spans="1:6" s="577" customFormat="1" ht="219.95" customHeight="1">
      <c r="A23" s="616" t="s">
        <v>729</v>
      </c>
      <c r="B23" s="617" t="s">
        <v>730</v>
      </c>
      <c r="C23" s="617" t="s">
        <v>122</v>
      </c>
      <c r="D23" s="617"/>
      <c r="E23" s="572" t="s">
        <v>868</v>
      </c>
      <c r="F23" s="599" t="s">
        <v>841</v>
      </c>
    </row>
    <row r="24" spans="1:6" s="577" customFormat="1" ht="71.099999999999994" customHeight="1">
      <c r="A24" s="616" t="s">
        <v>731</v>
      </c>
      <c r="B24" s="617" t="s">
        <v>869</v>
      </c>
      <c r="C24" s="617" t="s">
        <v>732</v>
      </c>
      <c r="D24" s="617" t="s">
        <v>120</v>
      </c>
      <c r="E24" s="572" t="s">
        <v>870</v>
      </c>
      <c r="F24" s="599" t="s">
        <v>834</v>
      </c>
    </row>
    <row r="25" spans="1:6" s="578" customFormat="1" ht="75" customHeight="1">
      <c r="A25" s="824" t="s">
        <v>733</v>
      </c>
      <c r="B25" s="826" t="s">
        <v>892</v>
      </c>
      <c r="C25" s="826" t="s">
        <v>734</v>
      </c>
      <c r="D25" s="826" t="s">
        <v>735</v>
      </c>
      <c r="E25" s="572" t="s">
        <v>871</v>
      </c>
      <c r="F25" s="600" t="s">
        <v>890</v>
      </c>
    </row>
    <row r="26" spans="1:6" s="578" customFormat="1" ht="71.099999999999994" customHeight="1">
      <c r="A26" s="825"/>
      <c r="B26" s="827"/>
      <c r="C26" s="827"/>
      <c r="D26" s="827"/>
      <c r="E26" s="572" t="s">
        <v>853</v>
      </c>
      <c r="F26" s="600" t="s">
        <v>891</v>
      </c>
    </row>
    <row r="27" spans="1:6" s="577" customFormat="1" ht="54" customHeight="1">
      <c r="A27" s="616" t="s">
        <v>736</v>
      </c>
      <c r="B27" s="617" t="s">
        <v>852</v>
      </c>
      <c r="C27" s="617" t="s">
        <v>152</v>
      </c>
      <c r="D27" s="617" t="s">
        <v>21</v>
      </c>
      <c r="E27" s="572" t="s">
        <v>872</v>
      </c>
      <c r="F27" s="599" t="s">
        <v>833</v>
      </c>
    </row>
    <row r="28" spans="1:6" s="579" customFormat="1" ht="36.75" customHeight="1">
      <c r="A28" s="833" t="s">
        <v>737</v>
      </c>
      <c r="B28" s="572" t="s">
        <v>851</v>
      </c>
      <c r="C28" s="826" t="s">
        <v>738</v>
      </c>
      <c r="D28" s="826" t="s">
        <v>738</v>
      </c>
      <c r="E28" s="574" t="s">
        <v>873</v>
      </c>
      <c r="F28" s="599" t="s">
        <v>835</v>
      </c>
    </row>
    <row r="29" spans="1:6" s="579" customFormat="1" ht="42.75" customHeight="1">
      <c r="A29" s="834"/>
      <c r="B29" s="572" t="s">
        <v>824</v>
      </c>
      <c r="C29" s="827"/>
      <c r="D29" s="827"/>
      <c r="E29" s="574" t="s">
        <v>874</v>
      </c>
      <c r="F29" s="599" t="s">
        <v>842</v>
      </c>
    </row>
    <row r="30" spans="1:6" s="579" customFormat="1" ht="30" customHeight="1">
      <c r="A30" s="833" t="s">
        <v>739</v>
      </c>
      <c r="B30" s="835" t="s">
        <v>826</v>
      </c>
      <c r="C30" s="826" t="s">
        <v>122</v>
      </c>
      <c r="D30" s="826" t="s">
        <v>67</v>
      </c>
      <c r="E30" s="575" t="s">
        <v>875</v>
      </c>
      <c r="F30" s="601" t="s">
        <v>835</v>
      </c>
    </row>
    <row r="31" spans="1:6" s="579" customFormat="1" ht="54" customHeight="1">
      <c r="A31" s="834"/>
      <c r="B31" s="836"/>
      <c r="C31" s="827"/>
      <c r="D31" s="827"/>
      <c r="E31" s="575" t="s">
        <v>876</v>
      </c>
      <c r="F31" s="601" t="s">
        <v>834</v>
      </c>
    </row>
    <row r="32" spans="1:6" s="577" customFormat="1" ht="34.5" customHeight="1">
      <c r="A32" s="824" t="s">
        <v>740</v>
      </c>
      <c r="B32" s="826" t="s">
        <v>827</v>
      </c>
      <c r="C32" s="826" t="s">
        <v>66</v>
      </c>
      <c r="D32" s="830" t="s">
        <v>67</v>
      </c>
      <c r="E32" s="574" t="s">
        <v>877</v>
      </c>
      <c r="F32" s="599" t="s">
        <v>843</v>
      </c>
    </row>
    <row r="33" spans="1:6" s="580" customFormat="1" ht="52.5" customHeight="1">
      <c r="A33" s="825"/>
      <c r="B33" s="827"/>
      <c r="C33" s="827"/>
      <c r="D33" s="831"/>
      <c r="E33" s="574" t="s">
        <v>878</v>
      </c>
      <c r="F33" s="599" t="s">
        <v>841</v>
      </c>
    </row>
    <row r="34" spans="1:6" s="580" customFormat="1" ht="44.25" customHeight="1">
      <c r="A34" s="824" t="s">
        <v>741</v>
      </c>
      <c r="B34" s="826" t="s">
        <v>828</v>
      </c>
      <c r="C34" s="826" t="s">
        <v>742</v>
      </c>
      <c r="D34" s="826" t="s">
        <v>743</v>
      </c>
      <c r="E34" s="572" t="s">
        <v>879</v>
      </c>
      <c r="F34" s="599" t="s">
        <v>893</v>
      </c>
    </row>
    <row r="35" spans="1:6" s="580" customFormat="1" ht="56.25" customHeight="1">
      <c r="A35" s="828"/>
      <c r="B35" s="829"/>
      <c r="C35" s="829"/>
      <c r="D35" s="829"/>
      <c r="E35" s="572" t="s">
        <v>880</v>
      </c>
      <c r="F35" s="599" t="s">
        <v>843</v>
      </c>
    </row>
    <row r="36" spans="1:6" s="580" customFormat="1" ht="77.25" customHeight="1">
      <c r="A36" s="825"/>
      <c r="B36" s="827"/>
      <c r="C36" s="827"/>
      <c r="D36" s="827"/>
      <c r="E36" s="572" t="s">
        <v>744</v>
      </c>
      <c r="F36" s="599" t="s">
        <v>844</v>
      </c>
    </row>
    <row r="37" spans="1:6" s="580" customFormat="1" ht="51.75" customHeight="1">
      <c r="A37" s="616" t="s">
        <v>745</v>
      </c>
      <c r="B37" s="617" t="s">
        <v>829</v>
      </c>
      <c r="C37" s="617"/>
      <c r="D37" s="617"/>
      <c r="E37" s="572" t="s">
        <v>881</v>
      </c>
      <c r="F37" s="599" t="s">
        <v>843</v>
      </c>
    </row>
    <row r="38" spans="1:6" s="580" customFormat="1" ht="27.75" customHeight="1">
      <c r="A38" s="616" t="s">
        <v>746</v>
      </c>
      <c r="B38" s="617" t="s">
        <v>825</v>
      </c>
      <c r="C38" s="617"/>
      <c r="D38" s="617"/>
      <c r="E38" s="572" t="s">
        <v>882</v>
      </c>
      <c r="F38" s="599" t="s">
        <v>841</v>
      </c>
    </row>
    <row r="39" spans="1:6" s="581" customFormat="1" ht="89.25" customHeight="1">
      <c r="A39" s="616" t="s">
        <v>747</v>
      </c>
      <c r="B39" s="617" t="s">
        <v>830</v>
      </c>
      <c r="C39" s="617"/>
      <c r="D39" s="617"/>
      <c r="E39" s="572" t="s">
        <v>883</v>
      </c>
      <c r="F39" s="599" t="s">
        <v>833</v>
      </c>
    </row>
    <row r="40" spans="1:6" ht="15" customHeight="1">
      <c r="A40" s="616" t="s">
        <v>748</v>
      </c>
      <c r="B40" s="617" t="s">
        <v>749</v>
      </c>
      <c r="C40" s="617" t="s">
        <v>750</v>
      </c>
      <c r="D40" s="617" t="s">
        <v>751</v>
      </c>
      <c r="E40" s="572" t="s">
        <v>884</v>
      </c>
      <c r="F40" s="597" t="s">
        <v>845</v>
      </c>
    </row>
    <row r="41" spans="1:6" ht="89.25">
      <c r="A41" s="616" t="s">
        <v>752</v>
      </c>
      <c r="B41" s="617" t="s">
        <v>753</v>
      </c>
      <c r="C41" s="617" t="s">
        <v>750</v>
      </c>
      <c r="D41" s="617" t="s">
        <v>751</v>
      </c>
      <c r="E41" s="572" t="s">
        <v>885</v>
      </c>
      <c r="F41" s="597" t="s">
        <v>846</v>
      </c>
    </row>
    <row r="42" spans="1:6" ht="104.1" customHeight="1">
      <c r="A42" s="616" t="s">
        <v>754</v>
      </c>
      <c r="B42" s="617" t="s">
        <v>755</v>
      </c>
      <c r="C42" s="617" t="s">
        <v>832</v>
      </c>
      <c r="D42" s="617" t="s">
        <v>751</v>
      </c>
      <c r="E42" s="572" t="s">
        <v>886</v>
      </c>
      <c r="F42" s="597" t="s">
        <v>847</v>
      </c>
    </row>
    <row r="43" spans="1:6" ht="28.5" customHeight="1">
      <c r="A43" s="824" t="s">
        <v>756</v>
      </c>
      <c r="B43" s="826" t="s">
        <v>757</v>
      </c>
      <c r="C43" s="826" t="s">
        <v>750</v>
      </c>
      <c r="D43" s="826" t="s">
        <v>751</v>
      </c>
      <c r="E43" s="572" t="s">
        <v>758</v>
      </c>
      <c r="F43" s="597" t="s">
        <v>848</v>
      </c>
    </row>
    <row r="44" spans="1:6" ht="25.5" customHeight="1">
      <c r="A44" s="828"/>
      <c r="B44" s="829"/>
      <c r="C44" s="829"/>
      <c r="D44" s="829"/>
      <c r="E44" s="572" t="s">
        <v>759</v>
      </c>
      <c r="F44" s="597" t="s">
        <v>847</v>
      </c>
    </row>
    <row r="45" spans="1:6" ht="87" customHeight="1">
      <c r="A45" s="825"/>
      <c r="B45" s="827"/>
      <c r="C45" s="827"/>
      <c r="D45" s="827"/>
      <c r="E45" s="572" t="s">
        <v>760</v>
      </c>
      <c r="F45" s="597" t="s">
        <v>896</v>
      </c>
    </row>
    <row r="46" spans="1:6" ht="91.5" customHeight="1">
      <c r="A46" s="824" t="s">
        <v>761</v>
      </c>
      <c r="B46" s="826" t="s">
        <v>762</v>
      </c>
      <c r="C46" s="826" t="s">
        <v>750</v>
      </c>
      <c r="D46" s="826" t="s">
        <v>751</v>
      </c>
      <c r="E46" s="830" t="s">
        <v>887</v>
      </c>
      <c r="F46" s="841" t="s">
        <v>895</v>
      </c>
    </row>
    <row r="47" spans="1:6" ht="89.25" customHeight="1">
      <c r="A47" s="828"/>
      <c r="B47" s="829"/>
      <c r="C47" s="829"/>
      <c r="D47" s="829"/>
      <c r="E47" s="844"/>
      <c r="F47" s="842"/>
    </row>
    <row r="48" spans="1:6" ht="84" customHeight="1">
      <c r="A48" s="825"/>
      <c r="B48" s="827"/>
      <c r="C48" s="827"/>
      <c r="D48" s="827"/>
      <c r="E48" s="831"/>
      <c r="F48" s="843"/>
    </row>
    <row r="49" spans="1:6" ht="84.75" customHeight="1">
      <c r="A49" s="571" t="s">
        <v>763</v>
      </c>
      <c r="B49" s="572" t="s">
        <v>812</v>
      </c>
      <c r="C49" s="572" t="s">
        <v>738</v>
      </c>
      <c r="D49" s="572" t="s">
        <v>764</v>
      </c>
      <c r="E49" s="572" t="s">
        <v>888</v>
      </c>
      <c r="F49" s="598" t="s">
        <v>843</v>
      </c>
    </row>
    <row r="50" spans="1:6" ht="66.75" customHeight="1">
      <c r="A50" s="821" t="s">
        <v>889</v>
      </c>
      <c r="B50" s="822"/>
      <c r="C50" s="822"/>
      <c r="D50" s="822"/>
      <c r="E50" s="822"/>
      <c r="F50" s="823"/>
    </row>
    <row r="51" spans="1:6" ht="144" customHeight="1"/>
    <row r="52" spans="1:6" ht="36.75" customHeight="1"/>
    <row r="53" spans="1:6" ht="20.25" customHeight="1"/>
    <row r="54" spans="1:6" ht="20.25" customHeight="1"/>
    <row r="55" spans="1:6" ht="20.25" customHeight="1"/>
    <row r="56" spans="1:6" ht="20.25" customHeight="1"/>
    <row r="57" spans="1:6" ht="20.25" customHeight="1"/>
    <row r="58" spans="1:6" ht="20.25" customHeight="1"/>
    <row r="59" spans="1:6" ht="20.25" customHeight="1"/>
    <row r="60" spans="1:6" ht="20.25" customHeight="1"/>
    <row r="61" spans="1:6" ht="20.25" customHeight="1"/>
    <row r="62" spans="1:6" ht="20.25" customHeight="1"/>
    <row r="63" spans="1:6" ht="20.25" customHeight="1"/>
    <row r="64" spans="1:6"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sheetData>
  <mergeCells count="45">
    <mergeCell ref="C25:C26"/>
    <mergeCell ref="D25:D26"/>
    <mergeCell ref="F46:F48"/>
    <mergeCell ref="A46:A48"/>
    <mergeCell ref="B46:B48"/>
    <mergeCell ref="C46:C48"/>
    <mergeCell ref="D46:D48"/>
    <mergeCell ref="E46:E48"/>
    <mergeCell ref="D34:D36"/>
    <mergeCell ref="A43:A45"/>
    <mergeCell ref="B43:B45"/>
    <mergeCell ref="C43:C45"/>
    <mergeCell ref="D43:D45"/>
    <mergeCell ref="A4:F4"/>
    <mergeCell ref="A28:A29"/>
    <mergeCell ref="C28:C29"/>
    <mergeCell ref="D28:D29"/>
    <mergeCell ref="A30:A31"/>
    <mergeCell ref="B30:B31"/>
    <mergeCell ref="C30:C31"/>
    <mergeCell ref="D30:D31"/>
    <mergeCell ref="A5:F5"/>
    <mergeCell ref="A6:F6"/>
    <mergeCell ref="A12:A14"/>
    <mergeCell ref="B12:B14"/>
    <mergeCell ref="C12:C14"/>
    <mergeCell ref="D12:D14"/>
    <mergeCell ref="B25:B26"/>
    <mergeCell ref="A25:A26"/>
    <mergeCell ref="A50:F50"/>
    <mergeCell ref="A15:A16"/>
    <mergeCell ref="B15:B16"/>
    <mergeCell ref="C15:C16"/>
    <mergeCell ref="D15:D16"/>
    <mergeCell ref="A20:A22"/>
    <mergeCell ref="B20:B22"/>
    <mergeCell ref="C20:C22"/>
    <mergeCell ref="D20:D22"/>
    <mergeCell ref="A32:A33"/>
    <mergeCell ref="B32:B33"/>
    <mergeCell ref="C32:C33"/>
    <mergeCell ref="D32:D33"/>
    <mergeCell ref="A34:A36"/>
    <mergeCell ref="B34:B36"/>
    <mergeCell ref="C34:C36"/>
  </mergeCells>
  <phoneticPr fontId="6" type="noConversion"/>
  <pageMargins left="0.59055118110236227" right="0" top="0.27559055118110237" bottom="0" header="0" footer="0"/>
  <pageSetup paperSize="9" scale="42"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ayfa18">
    <tabColor theme="3" tint="0.59999389629810485"/>
  </sheetPr>
  <dimension ref="A1:I50"/>
  <sheetViews>
    <sheetView showGridLines="0" workbookViewId="0"/>
  </sheetViews>
  <sheetFormatPr defaultRowHeight="12.75"/>
  <sheetData>
    <row r="1" spans="1:9" ht="19.899999999999999" customHeight="1"/>
    <row r="2" spans="1:9" ht="13.9" customHeight="1" thickBot="1">
      <c r="A2" s="184"/>
      <c r="B2" s="184"/>
      <c r="C2" s="184"/>
      <c r="D2" s="184"/>
      <c r="E2" s="184"/>
      <c r="F2" s="184"/>
      <c r="G2" s="184"/>
      <c r="H2" s="184"/>
      <c r="I2" s="184"/>
    </row>
    <row r="3" spans="1:9" ht="27" thickTop="1">
      <c r="A3" s="186"/>
      <c r="B3" s="186"/>
      <c r="C3" s="186"/>
      <c r="D3" s="186"/>
      <c r="E3" s="186"/>
      <c r="F3" s="186"/>
      <c r="G3" s="186"/>
      <c r="H3" s="186"/>
      <c r="I3" s="186"/>
    </row>
    <row r="4" spans="1:9" ht="15" customHeight="1">
      <c r="A4" s="183"/>
      <c r="B4" s="183"/>
      <c r="C4" s="183"/>
      <c r="D4" s="183"/>
      <c r="E4" s="183"/>
      <c r="F4" s="183"/>
      <c r="G4" s="183"/>
      <c r="H4" s="183"/>
      <c r="I4" s="183"/>
    </row>
    <row r="5" spans="1:9" ht="15" customHeight="1">
      <c r="A5" s="183"/>
      <c r="B5" s="183"/>
      <c r="C5" s="183"/>
      <c r="D5" s="183"/>
      <c r="E5" s="183"/>
      <c r="F5" s="183"/>
      <c r="G5" s="183"/>
      <c r="H5" s="183"/>
      <c r="I5" s="183"/>
    </row>
    <row r="6" spans="1:9" ht="15" customHeight="1">
      <c r="A6" s="671" t="s">
        <v>614</v>
      </c>
      <c r="B6" s="671"/>
      <c r="C6" s="671"/>
      <c r="D6" s="671"/>
      <c r="E6" s="671"/>
      <c r="F6" s="671"/>
      <c r="G6" s="671"/>
      <c r="H6" s="671"/>
      <c r="I6" s="671"/>
    </row>
    <row r="7" spans="1:9" ht="15" customHeight="1">
      <c r="A7" s="671"/>
      <c r="B7" s="671"/>
      <c r="C7" s="671"/>
      <c r="D7" s="671"/>
      <c r="E7" s="671"/>
      <c r="F7" s="671"/>
      <c r="G7" s="671"/>
      <c r="H7" s="671"/>
      <c r="I7" s="671"/>
    </row>
    <row r="8" spans="1:9" ht="15" customHeight="1">
      <c r="A8" s="181"/>
      <c r="B8" s="181"/>
      <c r="C8" s="181"/>
      <c r="D8" s="181"/>
      <c r="E8" s="181"/>
      <c r="F8" s="181"/>
      <c r="G8" s="181"/>
      <c r="H8" s="181"/>
      <c r="I8" s="181"/>
    </row>
    <row r="9" spans="1:9" ht="15" customHeight="1">
      <c r="A9" s="671" t="s">
        <v>615</v>
      </c>
      <c r="B9" s="671"/>
      <c r="C9" s="671"/>
      <c r="D9" s="671"/>
      <c r="E9" s="671"/>
      <c r="F9" s="671"/>
      <c r="G9" s="671"/>
      <c r="H9" s="671"/>
      <c r="I9" s="671"/>
    </row>
    <row r="10" spans="1:9" ht="15" customHeight="1">
      <c r="A10" s="671"/>
      <c r="B10" s="671"/>
      <c r="C10" s="671"/>
      <c r="D10" s="671"/>
      <c r="E10" s="671"/>
      <c r="F10" s="671"/>
      <c r="G10" s="671"/>
      <c r="H10" s="671"/>
      <c r="I10" s="671"/>
    </row>
    <row r="11" spans="1:9" ht="15" customHeight="1">
      <c r="A11" s="183"/>
      <c r="B11" s="183"/>
      <c r="C11" s="183"/>
      <c r="D11" s="183"/>
      <c r="E11" s="183"/>
      <c r="F11" s="183"/>
      <c r="G11" s="183"/>
      <c r="H11" s="183"/>
      <c r="I11" s="183"/>
    </row>
    <row r="12" spans="1:9" ht="15" customHeight="1">
      <c r="A12" s="183"/>
      <c r="B12" s="183"/>
      <c r="C12" s="183"/>
      <c r="D12" s="183"/>
      <c r="E12" s="183"/>
      <c r="F12" s="183"/>
      <c r="G12" s="183"/>
      <c r="H12" s="183"/>
      <c r="I12" s="183"/>
    </row>
    <row r="13" spans="1:9" ht="15" customHeight="1">
      <c r="A13" s="671" t="s">
        <v>616</v>
      </c>
      <c r="B13" s="671"/>
      <c r="C13" s="671"/>
      <c r="D13" s="671"/>
      <c r="E13" s="671"/>
      <c r="F13" s="671"/>
      <c r="G13" s="671"/>
      <c r="H13" s="671"/>
      <c r="I13" s="671"/>
    </row>
    <row r="14" spans="1:9" ht="15" customHeight="1">
      <c r="A14" s="671"/>
      <c r="B14" s="671"/>
      <c r="C14" s="671"/>
      <c r="D14" s="671"/>
      <c r="E14" s="671"/>
      <c r="F14" s="671"/>
      <c r="G14" s="671"/>
      <c r="H14" s="671"/>
      <c r="I14" s="671"/>
    </row>
    <row r="15" spans="1:9" ht="15" customHeight="1">
      <c r="A15" s="671"/>
      <c r="B15" s="671"/>
      <c r="C15" s="671"/>
      <c r="D15" s="671"/>
      <c r="E15" s="671"/>
      <c r="F15" s="671"/>
      <c r="G15" s="671"/>
      <c r="H15" s="671"/>
      <c r="I15" s="671"/>
    </row>
    <row r="16" spans="1:9" ht="15" customHeight="1">
      <c r="A16" s="671"/>
      <c r="B16" s="671"/>
      <c r="C16" s="671"/>
      <c r="D16" s="671"/>
      <c r="E16" s="671"/>
      <c r="F16" s="671"/>
      <c r="G16" s="671"/>
      <c r="H16" s="671"/>
      <c r="I16" s="671"/>
    </row>
    <row r="17" spans="1:9" ht="15" customHeight="1">
      <c r="A17" s="672" t="s">
        <v>617</v>
      </c>
      <c r="B17" s="672"/>
      <c r="C17" s="672"/>
      <c r="D17" s="672"/>
      <c r="E17" s="672"/>
      <c r="F17" s="672"/>
      <c r="G17" s="672"/>
      <c r="H17" s="672"/>
      <c r="I17" s="672"/>
    </row>
    <row r="18" spans="1:9" ht="15" customHeight="1">
      <c r="A18" s="672"/>
      <c r="B18" s="672"/>
      <c r="C18" s="672"/>
      <c r="D18" s="672"/>
      <c r="E18" s="672"/>
      <c r="F18" s="672"/>
      <c r="G18" s="672"/>
      <c r="H18" s="672"/>
      <c r="I18" s="672"/>
    </row>
    <row r="19" spans="1:9" ht="15" customHeight="1">
      <c r="A19" s="672"/>
      <c r="B19" s="672"/>
      <c r="C19" s="672"/>
      <c r="D19" s="672"/>
      <c r="E19" s="672"/>
      <c r="F19" s="672"/>
      <c r="G19" s="672"/>
      <c r="H19" s="672"/>
      <c r="I19" s="672"/>
    </row>
    <row r="20" spans="1:9" ht="15" customHeight="1">
      <c r="A20" s="672"/>
      <c r="B20" s="672"/>
      <c r="C20" s="672"/>
      <c r="D20" s="672"/>
      <c r="E20" s="672"/>
      <c r="F20" s="672"/>
      <c r="G20" s="672"/>
      <c r="H20" s="672"/>
      <c r="I20" s="672"/>
    </row>
    <row r="21" spans="1:9" ht="15" customHeight="1">
      <c r="A21" s="183"/>
      <c r="B21" s="183"/>
      <c r="C21" s="183"/>
      <c r="D21" s="183"/>
      <c r="E21" s="183"/>
      <c r="F21" s="183"/>
      <c r="G21" s="183"/>
      <c r="H21" s="183"/>
      <c r="I21" s="183"/>
    </row>
    <row r="22" spans="1:9" ht="15" customHeight="1" thickBot="1">
      <c r="A22" s="183"/>
      <c r="B22" s="183"/>
      <c r="C22" s="183"/>
      <c r="D22" s="183"/>
      <c r="E22" s="183"/>
      <c r="F22" s="183"/>
      <c r="G22" s="183"/>
      <c r="H22" s="183"/>
      <c r="I22" s="183"/>
    </row>
    <row r="23" spans="1:9" ht="27" thickTop="1">
      <c r="A23" s="185"/>
      <c r="B23" s="185"/>
      <c r="C23" s="185"/>
      <c r="D23" s="185"/>
      <c r="E23" s="185"/>
      <c r="F23" s="185"/>
      <c r="G23" s="185"/>
      <c r="H23" s="185"/>
      <c r="I23" s="185"/>
    </row>
    <row r="24" spans="1:9" ht="26.25">
      <c r="A24" s="183"/>
      <c r="B24" s="183"/>
      <c r="C24" s="183"/>
      <c r="D24" s="183"/>
      <c r="E24" s="183"/>
      <c r="F24" s="183"/>
      <c r="G24" s="183"/>
      <c r="H24" s="183"/>
      <c r="I24" s="183"/>
    </row>
    <row r="25" spans="1:9" ht="26.25">
      <c r="A25" s="183"/>
      <c r="B25" s="183"/>
      <c r="C25" s="183"/>
      <c r="D25" s="183"/>
      <c r="E25" s="183"/>
      <c r="F25" s="183"/>
      <c r="G25" s="183"/>
      <c r="H25" s="183"/>
      <c r="I25" s="183"/>
    </row>
    <row r="26" spans="1:9" ht="26.25">
      <c r="A26" s="183"/>
      <c r="B26" s="183"/>
      <c r="C26" s="183"/>
      <c r="D26" s="183"/>
      <c r="E26" s="183"/>
      <c r="F26" s="183"/>
      <c r="G26" s="183"/>
      <c r="H26" s="183"/>
      <c r="I26" s="183"/>
    </row>
    <row r="27" spans="1:9" ht="26.25">
      <c r="A27" s="183"/>
      <c r="B27" s="183"/>
      <c r="C27" s="183"/>
      <c r="D27" s="183"/>
      <c r="E27" s="183"/>
      <c r="F27" s="183"/>
      <c r="G27" s="183"/>
      <c r="H27" s="183"/>
      <c r="I27" s="183"/>
    </row>
    <row r="28" spans="1:9" ht="26.25">
      <c r="A28" s="183"/>
      <c r="B28" s="183"/>
      <c r="C28" s="183"/>
      <c r="D28" s="183"/>
      <c r="E28" s="183"/>
      <c r="F28" s="183"/>
      <c r="G28" s="183"/>
      <c r="H28" s="183"/>
      <c r="I28" s="183"/>
    </row>
    <row r="29" spans="1:9" ht="26.25">
      <c r="A29" s="183"/>
      <c r="B29" s="183"/>
      <c r="C29" s="183"/>
      <c r="D29" s="183"/>
      <c r="E29" s="183"/>
      <c r="F29" s="183"/>
      <c r="G29" s="183"/>
      <c r="H29" s="183"/>
      <c r="I29" s="183"/>
    </row>
    <row r="30" spans="1:9" ht="26.25">
      <c r="A30" s="183"/>
      <c r="B30" s="183"/>
      <c r="C30" s="183"/>
      <c r="D30" s="183"/>
      <c r="E30" s="183"/>
      <c r="F30" s="183"/>
      <c r="G30" s="183"/>
      <c r="H30" s="183"/>
      <c r="I30" s="183"/>
    </row>
    <row r="31" spans="1:9" ht="26.25">
      <c r="A31" s="183"/>
      <c r="B31" s="183"/>
      <c r="C31" s="183"/>
      <c r="D31" s="183"/>
      <c r="E31" s="183"/>
      <c r="F31" s="183"/>
      <c r="G31" s="183"/>
      <c r="H31" s="183"/>
      <c r="I31" s="183"/>
    </row>
    <row r="32" spans="1:9" ht="26.25">
      <c r="A32" s="183"/>
      <c r="B32" s="183"/>
      <c r="C32" s="183"/>
      <c r="D32" s="183"/>
      <c r="E32" s="183"/>
      <c r="F32" s="183"/>
      <c r="G32" s="183"/>
      <c r="H32" s="183"/>
      <c r="I32" s="183"/>
    </row>
    <row r="33" spans="1:9" ht="26.25">
      <c r="A33" s="183"/>
      <c r="B33" s="183"/>
      <c r="C33" s="183"/>
      <c r="D33" s="183"/>
      <c r="E33" s="183"/>
      <c r="F33" s="183"/>
      <c r="G33" s="183"/>
      <c r="H33" s="183"/>
      <c r="I33" s="183"/>
    </row>
    <row r="34" spans="1:9" ht="26.25">
      <c r="A34" s="183"/>
      <c r="B34" s="183"/>
      <c r="C34" s="183"/>
      <c r="D34" s="183"/>
      <c r="E34" s="183"/>
      <c r="F34" s="183"/>
      <c r="G34" s="183"/>
      <c r="H34" s="183"/>
      <c r="I34" s="183"/>
    </row>
    <row r="35" spans="1:9" ht="26.25">
      <c r="A35" s="183"/>
      <c r="B35" s="183"/>
      <c r="C35" s="183"/>
      <c r="D35" s="183"/>
      <c r="E35" s="183"/>
      <c r="F35" s="183"/>
      <c r="G35" s="183"/>
      <c r="H35" s="183"/>
      <c r="I35" s="183"/>
    </row>
    <row r="36" spans="1:9" ht="26.25">
      <c r="A36" s="183"/>
      <c r="B36" s="183"/>
      <c r="C36" s="183"/>
      <c r="D36" s="183"/>
      <c r="E36" s="183"/>
      <c r="F36" s="183"/>
      <c r="G36" s="183"/>
      <c r="H36" s="183"/>
      <c r="I36" s="183"/>
    </row>
    <row r="37" spans="1:9" ht="26.25">
      <c r="A37" s="183"/>
      <c r="B37" s="183"/>
      <c r="C37" s="183"/>
      <c r="D37" s="183"/>
      <c r="E37" s="183"/>
      <c r="F37" s="183"/>
      <c r="G37" s="183"/>
      <c r="H37" s="183"/>
      <c r="I37" s="183"/>
    </row>
    <row r="38" spans="1:9" ht="26.25">
      <c r="A38" s="183"/>
      <c r="B38" s="183"/>
      <c r="C38" s="183"/>
      <c r="D38" s="183"/>
      <c r="E38" s="183"/>
      <c r="F38" s="183"/>
      <c r="G38" s="183"/>
      <c r="H38" s="183"/>
      <c r="I38" s="183"/>
    </row>
    <row r="39" spans="1:9" ht="26.25">
      <c r="A39" s="183"/>
      <c r="B39" s="183"/>
      <c r="C39" s="183"/>
      <c r="D39" s="183"/>
      <c r="E39" s="183"/>
      <c r="F39" s="183"/>
      <c r="G39" s="183"/>
      <c r="H39" s="183"/>
      <c r="I39" s="183"/>
    </row>
    <row r="40" spans="1:9" ht="26.25">
      <c r="A40" s="183"/>
      <c r="B40" s="183"/>
      <c r="C40" s="183"/>
      <c r="D40" s="183"/>
      <c r="E40" s="183"/>
      <c r="F40" s="183"/>
      <c r="G40" s="183"/>
      <c r="H40" s="183"/>
      <c r="I40" s="183"/>
    </row>
    <row r="41" spans="1:9" ht="26.25">
      <c r="A41" s="183"/>
      <c r="B41" s="183"/>
      <c r="C41" s="183"/>
      <c r="D41" s="183"/>
      <c r="E41" s="183"/>
      <c r="F41" s="183"/>
      <c r="G41" s="183"/>
      <c r="H41" s="183"/>
      <c r="I41" s="183"/>
    </row>
    <row r="42" spans="1:9" ht="26.25">
      <c r="A42" s="183"/>
      <c r="B42" s="183"/>
      <c r="C42" s="183"/>
      <c r="D42" s="183"/>
      <c r="E42" s="183"/>
      <c r="F42" s="183"/>
      <c r="G42" s="183"/>
      <c r="H42" s="183"/>
      <c r="I42" s="183"/>
    </row>
    <row r="43" spans="1:9" ht="26.25">
      <c r="A43" s="183"/>
      <c r="B43" s="183"/>
      <c r="C43" s="183"/>
      <c r="D43" s="183"/>
      <c r="E43" s="183"/>
      <c r="F43" s="183"/>
      <c r="G43" s="183"/>
      <c r="H43" s="183"/>
      <c r="I43" s="183"/>
    </row>
    <row r="44" spans="1:9" ht="26.25">
      <c r="A44" s="183"/>
      <c r="B44" s="183"/>
      <c r="C44" s="183"/>
      <c r="D44" s="183"/>
      <c r="E44" s="183"/>
      <c r="F44" s="183"/>
      <c r="G44" s="183"/>
      <c r="H44" s="183"/>
      <c r="I44" s="183"/>
    </row>
    <row r="45" spans="1:9" ht="26.25">
      <c r="A45" s="183"/>
      <c r="B45" s="183"/>
      <c r="C45" s="183"/>
      <c r="D45" s="183"/>
      <c r="E45" s="183"/>
      <c r="F45" s="183"/>
      <c r="G45" s="183"/>
      <c r="H45" s="183"/>
      <c r="I45" s="183"/>
    </row>
    <row r="46" spans="1:9" ht="26.25">
      <c r="A46" s="183"/>
      <c r="B46" s="183"/>
      <c r="C46" s="183"/>
      <c r="D46" s="183"/>
      <c r="E46" s="183"/>
      <c r="F46" s="183"/>
      <c r="G46" s="183"/>
      <c r="H46" s="183"/>
      <c r="I46" s="183"/>
    </row>
    <row r="47" spans="1:9" ht="26.25">
      <c r="A47" s="183"/>
      <c r="B47" s="183"/>
      <c r="C47" s="183"/>
      <c r="D47" s="183"/>
      <c r="E47" s="183"/>
      <c r="F47" s="183"/>
      <c r="G47" s="183"/>
      <c r="H47" s="183"/>
      <c r="I47" s="183"/>
    </row>
    <row r="48" spans="1:9" ht="26.25">
      <c r="A48" s="183"/>
      <c r="B48" s="183"/>
      <c r="C48" s="183"/>
      <c r="D48" s="183"/>
      <c r="E48" s="183"/>
      <c r="F48" s="183"/>
      <c r="G48" s="183"/>
      <c r="H48" s="183"/>
      <c r="I48" s="183"/>
    </row>
    <row r="49" spans="1:9" ht="26.25">
      <c r="A49" s="183"/>
      <c r="B49" s="183"/>
      <c r="C49" s="183"/>
      <c r="D49" s="183"/>
      <c r="E49" s="183"/>
      <c r="F49" s="183"/>
      <c r="G49" s="183"/>
      <c r="H49" s="183"/>
      <c r="I49" s="183"/>
    </row>
    <row r="50" spans="1:9" ht="26.25">
      <c r="A50" s="183"/>
      <c r="B50" s="183"/>
      <c r="C50" s="183"/>
      <c r="D50" s="183"/>
      <c r="E50" s="183"/>
      <c r="F50" s="183"/>
      <c r="G50" s="183"/>
      <c r="H50" s="183"/>
      <c r="I50" s="183"/>
    </row>
  </sheetData>
  <mergeCells count="4">
    <mergeCell ref="A6:I7"/>
    <mergeCell ref="A9:I10"/>
    <mergeCell ref="A13:I16"/>
    <mergeCell ref="A17:I2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4">
    <tabColor theme="4" tint="0.39997558519241921"/>
  </sheetPr>
  <dimension ref="A1:W18"/>
  <sheetViews>
    <sheetView showGridLines="0" zoomScaleNormal="100" workbookViewId="0">
      <selection activeCell="E11" sqref="E11"/>
    </sheetView>
  </sheetViews>
  <sheetFormatPr defaultColWidth="9.28515625" defaultRowHeight="20.100000000000001" customHeight="1"/>
  <cols>
    <col min="1" max="1" width="22.7109375" style="30" customWidth="1"/>
    <col min="2" max="3" width="16.7109375" style="30" customWidth="1"/>
    <col min="4" max="4" width="22.85546875" style="30" customWidth="1"/>
    <col min="5" max="5" width="23.140625" style="30" customWidth="1"/>
    <col min="6" max="6" width="9.28515625" style="32"/>
    <col min="7" max="7" width="11.28515625" style="33" bestFit="1" customWidth="1"/>
    <col min="8" max="23" width="9.28515625" style="33"/>
    <col min="24" max="16384" width="9.28515625" style="30"/>
  </cols>
  <sheetData>
    <row r="1" spans="1:23" ht="19.149999999999999" customHeight="1"/>
    <row r="2" spans="1:23" ht="27" customHeight="1">
      <c r="A2" s="6" t="s">
        <v>58</v>
      </c>
      <c r="C2" s="31"/>
      <c r="D2" s="31"/>
      <c r="E2" s="31"/>
    </row>
    <row r="3" spans="1:23" s="175" customFormat="1" ht="15" customHeight="1">
      <c r="A3" s="215" t="s">
        <v>207</v>
      </c>
      <c r="B3" s="216"/>
      <c r="C3" s="216"/>
      <c r="D3" s="216"/>
      <c r="E3" s="626" t="s">
        <v>904</v>
      </c>
      <c r="F3" s="173"/>
      <c r="G3" s="174"/>
      <c r="H3" s="174">
        <v>2529</v>
      </c>
      <c r="I3" s="174">
        <v>61</v>
      </c>
      <c r="J3" s="174">
        <v>75</v>
      </c>
      <c r="K3" s="174">
        <v>18</v>
      </c>
      <c r="L3" s="174"/>
      <c r="M3" s="174"/>
      <c r="N3" s="174"/>
      <c r="O3" s="174"/>
      <c r="P3" s="174"/>
      <c r="Q3" s="174"/>
      <c r="R3" s="174"/>
      <c r="S3" s="174"/>
      <c r="T3" s="174"/>
      <c r="U3" s="174"/>
      <c r="V3" s="174"/>
      <c r="W3" s="174"/>
    </row>
    <row r="4" spans="1:23" ht="21" customHeight="1">
      <c r="A4" s="673"/>
      <c r="B4" s="604" t="s">
        <v>139</v>
      </c>
      <c r="C4" s="604" t="s">
        <v>43</v>
      </c>
      <c r="D4" s="604" t="s">
        <v>15</v>
      </c>
      <c r="E4" s="604" t="s">
        <v>140</v>
      </c>
    </row>
    <row r="5" spans="1:23" s="34" customFormat="1" ht="15.75">
      <c r="A5" s="674"/>
      <c r="B5" s="605" t="s">
        <v>189</v>
      </c>
      <c r="C5" s="605" t="s">
        <v>113</v>
      </c>
      <c r="D5" s="605" t="s">
        <v>16</v>
      </c>
      <c r="E5" s="605" t="s">
        <v>155</v>
      </c>
      <c r="F5" s="35"/>
      <c r="G5" s="36"/>
      <c r="H5" s="37"/>
      <c r="I5" s="38"/>
      <c r="J5" s="37"/>
      <c r="K5" s="37"/>
      <c r="L5" s="37"/>
      <c r="M5" s="37"/>
      <c r="N5" s="37"/>
      <c r="O5" s="39" t="s">
        <v>142</v>
      </c>
      <c r="P5" s="37"/>
      <c r="Q5" s="37"/>
      <c r="R5" s="37"/>
      <c r="S5" s="37"/>
      <c r="T5" s="37"/>
      <c r="U5" s="37"/>
      <c r="V5" s="37"/>
      <c r="W5" s="37"/>
    </row>
    <row r="6" spans="1:23" s="34" customFormat="1" ht="25.5">
      <c r="A6" s="606" t="s">
        <v>651</v>
      </c>
      <c r="B6" s="603">
        <v>3236</v>
      </c>
      <c r="C6" s="603">
        <v>87</v>
      </c>
      <c r="D6" s="603">
        <v>885</v>
      </c>
      <c r="E6" s="607">
        <v>4208</v>
      </c>
      <c r="F6" s="35"/>
      <c r="G6" s="39"/>
      <c r="H6" s="37"/>
      <c r="I6" s="40"/>
      <c r="J6" s="37"/>
      <c r="K6" s="37"/>
      <c r="L6" s="37"/>
      <c r="M6" s="37"/>
      <c r="N6" s="37"/>
      <c r="O6" s="37"/>
      <c r="P6" s="37"/>
      <c r="Q6" s="37"/>
      <c r="R6" s="37"/>
      <c r="S6" s="37"/>
      <c r="T6" s="37"/>
      <c r="U6" s="37"/>
      <c r="V6" s="37"/>
      <c r="W6" s="37"/>
    </row>
    <row r="7" spans="1:23" s="34" customFormat="1" ht="34.9" customHeight="1">
      <c r="A7" s="608" t="s">
        <v>661</v>
      </c>
      <c r="B7" s="603">
        <v>23410</v>
      </c>
      <c r="C7" s="603">
        <v>244</v>
      </c>
      <c r="D7" s="603">
        <v>4962</v>
      </c>
      <c r="E7" s="607">
        <v>28616</v>
      </c>
      <c r="F7" s="35"/>
      <c r="G7" s="37"/>
      <c r="H7" s="37"/>
      <c r="I7" s="41"/>
      <c r="J7" s="37"/>
      <c r="K7" s="37"/>
      <c r="L7" s="37"/>
      <c r="M7" s="37"/>
      <c r="N7" s="37"/>
      <c r="O7" s="37"/>
      <c r="P7" s="37"/>
      <c r="Q7" s="37"/>
      <c r="R7" s="37"/>
      <c r="S7" s="37"/>
      <c r="T7" s="37"/>
      <c r="U7" s="37"/>
      <c r="V7" s="37"/>
      <c r="W7" s="37"/>
    </row>
    <row r="8" spans="1:23" ht="25.5">
      <c r="A8" s="609" t="s">
        <v>652</v>
      </c>
      <c r="B8" s="610">
        <v>26646</v>
      </c>
      <c r="C8" s="610">
        <v>331</v>
      </c>
      <c r="D8" s="610">
        <v>5847</v>
      </c>
      <c r="E8" s="610">
        <v>32824</v>
      </c>
    </row>
    <row r="9" spans="1:23" ht="20.100000000000001" customHeight="1">
      <c r="A9" s="42"/>
      <c r="B9" s="42"/>
      <c r="C9" s="302" t="s">
        <v>142</v>
      </c>
      <c r="D9" s="42"/>
      <c r="E9" s="42"/>
    </row>
    <row r="10" spans="1:23" ht="20.100000000000001" customHeight="1">
      <c r="A10" s="42"/>
      <c r="B10" s="42"/>
      <c r="C10" s="42"/>
      <c r="D10" s="42"/>
      <c r="E10" s="42"/>
    </row>
    <row r="11" spans="1:23" ht="20.100000000000001" customHeight="1">
      <c r="A11" s="42"/>
      <c r="B11" s="42" t="s">
        <v>142</v>
      </c>
      <c r="C11" s="42"/>
      <c r="D11" s="42"/>
      <c r="E11" s="42"/>
    </row>
    <row r="12" spans="1:23" ht="20.100000000000001" customHeight="1">
      <c r="A12" s="42"/>
      <c r="B12" s="42" t="s">
        <v>142</v>
      </c>
      <c r="C12" s="42"/>
      <c r="D12" s="42"/>
      <c r="E12" s="42"/>
    </row>
    <row r="13" spans="1:23" ht="20.100000000000001" customHeight="1">
      <c r="A13" s="42"/>
      <c r="B13" s="42"/>
      <c r="C13" s="42"/>
      <c r="D13" s="42"/>
      <c r="E13" s="42"/>
    </row>
    <row r="14" spans="1:23" ht="20.100000000000001" customHeight="1">
      <c r="A14" s="42"/>
      <c r="B14" s="42"/>
      <c r="C14" s="42"/>
      <c r="D14" s="42"/>
      <c r="E14" s="42"/>
    </row>
    <row r="15" spans="1:23" ht="20.100000000000001" customHeight="1">
      <c r="A15" s="42"/>
      <c r="B15" s="42"/>
      <c r="C15" s="42"/>
      <c r="D15" s="42"/>
      <c r="E15" s="42"/>
    </row>
    <row r="16" spans="1:23" ht="20.100000000000001" customHeight="1">
      <c r="A16" s="42"/>
      <c r="B16" s="42"/>
      <c r="C16" s="42"/>
      <c r="D16" s="42"/>
      <c r="E16" s="42"/>
    </row>
    <row r="17" spans="1:5" ht="20.100000000000001" customHeight="1">
      <c r="A17" s="42"/>
      <c r="B17" s="42"/>
      <c r="C17" s="42"/>
      <c r="D17" s="42"/>
      <c r="E17" s="42"/>
    </row>
    <row r="18" spans="1:5" ht="20.100000000000001" customHeight="1">
      <c r="A18" s="42"/>
      <c r="B18" s="42"/>
      <c r="C18" s="42"/>
      <c r="D18" s="42"/>
      <c r="E18" s="42"/>
    </row>
  </sheetData>
  <mergeCells count="1">
    <mergeCell ref="A4:A5"/>
  </mergeCells>
  <phoneticPr fontId="6" type="noConversion"/>
  <printOptions horizontalCentered="1" verticalCentered="1"/>
  <pageMargins left="0" right="0" top="0" bottom="0" header="0" footer="0"/>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ayfa19">
    <tabColor theme="3" tint="0.59999389629810485"/>
  </sheetPr>
  <dimension ref="A1:I23"/>
  <sheetViews>
    <sheetView showGridLines="0" workbookViewId="0"/>
  </sheetViews>
  <sheetFormatPr defaultRowHeight="12.75"/>
  <sheetData>
    <row r="1" spans="1:9" ht="19.899999999999999" customHeight="1"/>
    <row r="2" spans="1:9" ht="13.9" customHeight="1" thickBot="1">
      <c r="A2" s="184"/>
      <c r="B2" s="184"/>
      <c r="C2" s="184"/>
      <c r="D2" s="184"/>
      <c r="E2" s="184"/>
      <c r="F2" s="184"/>
      <c r="G2" s="184"/>
      <c r="H2" s="184"/>
      <c r="I2" s="184"/>
    </row>
    <row r="3" spans="1:9" ht="27" thickTop="1">
      <c r="A3" s="186"/>
      <c r="B3" s="186"/>
      <c r="C3" s="186"/>
      <c r="D3" s="186"/>
      <c r="E3" s="186"/>
      <c r="F3" s="186"/>
      <c r="G3" s="186"/>
      <c r="H3" s="186"/>
      <c r="I3" s="186"/>
    </row>
    <row r="4" spans="1:9" ht="15" customHeight="1">
      <c r="A4" s="183"/>
      <c r="B4" s="183"/>
      <c r="C4" s="183"/>
      <c r="D4" s="183"/>
      <c r="E4" s="183"/>
      <c r="F4" s="183"/>
      <c r="G4" s="183"/>
      <c r="H4" s="183"/>
      <c r="I4" s="183"/>
    </row>
    <row r="5" spans="1:9" ht="15" customHeight="1">
      <c r="A5" s="183"/>
      <c r="B5" s="183"/>
      <c r="C5" s="183"/>
      <c r="D5" s="183"/>
      <c r="E5" s="183"/>
      <c r="F5" s="183"/>
      <c r="G5" s="183"/>
      <c r="H5" s="183"/>
      <c r="I5" s="183"/>
    </row>
    <row r="6" spans="1:9" ht="15" customHeight="1">
      <c r="A6" s="671" t="s">
        <v>619</v>
      </c>
      <c r="B6" s="671"/>
      <c r="C6" s="671"/>
      <c r="D6" s="671"/>
      <c r="E6" s="671"/>
      <c r="F6" s="671"/>
      <c r="G6" s="671"/>
      <c r="H6" s="671"/>
      <c r="I6" s="671"/>
    </row>
    <row r="7" spans="1:9" ht="15" customHeight="1">
      <c r="A7" s="671"/>
      <c r="B7" s="671"/>
      <c r="C7" s="671"/>
      <c r="D7" s="671"/>
      <c r="E7" s="671"/>
      <c r="F7" s="671"/>
      <c r="G7" s="671"/>
      <c r="H7" s="671"/>
      <c r="I7" s="671"/>
    </row>
    <row r="8" spans="1:9" ht="15" customHeight="1">
      <c r="A8" s="181"/>
      <c r="B8" s="181"/>
      <c r="C8" s="181"/>
      <c r="D8" s="181"/>
      <c r="E8" s="181"/>
      <c r="F8" s="181"/>
      <c r="G8" s="181"/>
      <c r="H8" s="181"/>
      <c r="I8" s="181"/>
    </row>
    <row r="9" spans="1:9" ht="15" customHeight="1">
      <c r="A9" s="671" t="s">
        <v>620</v>
      </c>
      <c r="B9" s="671"/>
      <c r="C9" s="671"/>
      <c r="D9" s="671"/>
      <c r="E9" s="671"/>
      <c r="F9" s="671"/>
      <c r="G9" s="671"/>
      <c r="H9" s="671"/>
      <c r="I9" s="671"/>
    </row>
    <row r="10" spans="1:9" ht="15" customHeight="1">
      <c r="A10" s="671"/>
      <c r="B10" s="671"/>
      <c r="C10" s="671"/>
      <c r="D10" s="671"/>
      <c r="E10" s="671"/>
      <c r="F10" s="671"/>
      <c r="G10" s="671"/>
      <c r="H10" s="671"/>
      <c r="I10" s="671"/>
    </row>
    <row r="11" spans="1:9" ht="15" customHeight="1">
      <c r="A11" s="183"/>
      <c r="B11" s="183"/>
      <c r="C11" s="183"/>
      <c r="D11" s="183"/>
      <c r="E11" s="183"/>
      <c r="F11" s="183"/>
      <c r="G11" s="183"/>
      <c r="H11" s="183"/>
      <c r="I11" s="183"/>
    </row>
    <row r="12" spans="1:9" ht="15" customHeight="1">
      <c r="A12" s="183"/>
      <c r="B12" s="183"/>
      <c r="C12" s="183"/>
      <c r="D12" s="183"/>
      <c r="E12" s="183"/>
      <c r="F12" s="183"/>
      <c r="G12" s="183"/>
      <c r="H12" s="183"/>
      <c r="I12" s="183"/>
    </row>
    <row r="13" spans="1:9" ht="15" customHeight="1">
      <c r="A13" s="671" t="s">
        <v>621</v>
      </c>
      <c r="B13" s="671"/>
      <c r="C13" s="671"/>
      <c r="D13" s="671"/>
      <c r="E13" s="671"/>
      <c r="F13" s="671"/>
      <c r="G13" s="671"/>
      <c r="H13" s="671"/>
      <c r="I13" s="671"/>
    </row>
    <row r="14" spans="1:9" ht="15" customHeight="1">
      <c r="A14" s="671"/>
      <c r="B14" s="671"/>
      <c r="C14" s="671"/>
      <c r="D14" s="671"/>
      <c r="E14" s="671"/>
      <c r="F14" s="671"/>
      <c r="G14" s="671"/>
      <c r="H14" s="671"/>
      <c r="I14" s="671"/>
    </row>
    <row r="15" spans="1:9" ht="15" customHeight="1">
      <c r="A15" s="671"/>
      <c r="B15" s="671"/>
      <c r="C15" s="671"/>
      <c r="D15" s="671"/>
      <c r="E15" s="671"/>
      <c r="F15" s="671"/>
      <c r="G15" s="671"/>
      <c r="H15" s="671"/>
      <c r="I15" s="671"/>
    </row>
    <row r="16" spans="1:9" ht="15" customHeight="1">
      <c r="A16" s="182"/>
      <c r="B16" s="182"/>
      <c r="C16" s="182"/>
      <c r="D16" s="182"/>
      <c r="E16" s="182"/>
      <c r="F16" s="182"/>
      <c r="G16" s="182"/>
      <c r="H16" s="182"/>
      <c r="I16" s="182"/>
    </row>
    <row r="17" spans="1:9" ht="15" customHeight="1">
      <c r="A17" s="672" t="s">
        <v>622</v>
      </c>
      <c r="B17" s="672"/>
      <c r="C17" s="672"/>
      <c r="D17" s="672"/>
      <c r="E17" s="672"/>
      <c r="F17" s="672"/>
      <c r="G17" s="672"/>
      <c r="H17" s="672"/>
      <c r="I17" s="672"/>
    </row>
    <row r="18" spans="1:9" ht="15" customHeight="1">
      <c r="A18" s="672"/>
      <c r="B18" s="672"/>
      <c r="C18" s="672"/>
      <c r="D18" s="672"/>
      <c r="E18" s="672"/>
      <c r="F18" s="672"/>
      <c r="G18" s="672"/>
      <c r="H18" s="672"/>
      <c r="I18" s="672"/>
    </row>
    <row r="19" spans="1:9" ht="15" customHeight="1">
      <c r="A19" s="672"/>
      <c r="B19" s="672"/>
      <c r="C19" s="672"/>
      <c r="D19" s="672"/>
      <c r="E19" s="672"/>
      <c r="F19" s="672"/>
      <c r="G19" s="672"/>
      <c r="H19" s="672"/>
      <c r="I19" s="672"/>
    </row>
    <row r="20" spans="1:9" ht="15" customHeight="1">
      <c r="A20" s="672"/>
      <c r="B20" s="672"/>
      <c r="C20" s="672"/>
      <c r="D20" s="672"/>
      <c r="E20" s="672"/>
      <c r="F20" s="672"/>
      <c r="G20" s="672"/>
      <c r="H20" s="672"/>
      <c r="I20" s="672"/>
    </row>
    <row r="21" spans="1:9" ht="15" customHeight="1">
      <c r="A21" s="183"/>
      <c r="B21" s="183"/>
      <c r="C21" s="183"/>
      <c r="D21" s="183"/>
      <c r="E21" s="183"/>
      <c r="F21" s="183"/>
      <c r="G21" s="183"/>
      <c r="H21" s="183"/>
      <c r="I21" s="183"/>
    </row>
    <row r="22" spans="1:9" ht="15" customHeight="1" thickBot="1">
      <c r="A22" s="183"/>
      <c r="B22" s="183"/>
      <c r="C22" s="183"/>
      <c r="D22" s="183"/>
      <c r="E22" s="183"/>
      <c r="F22" s="183"/>
      <c r="G22" s="183"/>
      <c r="H22" s="183"/>
      <c r="I22" s="183"/>
    </row>
    <row r="23" spans="1:9" ht="27" thickTop="1">
      <c r="A23" s="185"/>
      <c r="B23" s="185"/>
      <c r="C23" s="185"/>
      <c r="D23" s="185"/>
      <c r="E23" s="185"/>
      <c r="F23" s="185"/>
      <c r="G23" s="185"/>
      <c r="H23" s="185"/>
      <c r="I23" s="185"/>
    </row>
  </sheetData>
  <mergeCells count="4">
    <mergeCell ref="A6:I7"/>
    <mergeCell ref="A9:I10"/>
    <mergeCell ref="A13:I15"/>
    <mergeCell ref="A17:I20"/>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ayfa9">
    <tabColor theme="3" tint="0.59999389629810485"/>
  </sheetPr>
  <dimension ref="A1:IK92"/>
  <sheetViews>
    <sheetView showGridLines="0" topLeftCell="I34" zoomScale="70" zoomScaleNormal="70" workbookViewId="0">
      <selection activeCell="X2" sqref="X2"/>
    </sheetView>
  </sheetViews>
  <sheetFormatPr defaultColWidth="9.28515625" defaultRowHeight="15"/>
  <cols>
    <col min="1" max="1" width="22.7109375" style="2" customWidth="1"/>
    <col min="2" max="12" width="15.7109375" style="20" customWidth="1"/>
    <col min="13" max="13" width="14" style="20" customWidth="1"/>
    <col min="14" max="16" width="9.28515625" style="47" customWidth="1"/>
    <col min="17" max="17" width="9.28515625" style="28" customWidth="1"/>
    <col min="18" max="22" width="9.28515625" style="2"/>
    <col min="23" max="23" width="15.7109375" style="2" customWidth="1"/>
    <col min="24" max="16384" width="9.28515625" style="2"/>
  </cols>
  <sheetData>
    <row r="1" spans="1:245" ht="19.149999999999999" customHeight="1"/>
    <row r="2" spans="1:245" ht="27" customHeight="1">
      <c r="A2" s="675" t="s">
        <v>192</v>
      </c>
      <c r="B2" s="675"/>
      <c r="C2" s="675"/>
      <c r="D2" s="675"/>
      <c r="E2" s="675"/>
      <c r="F2" s="675"/>
      <c r="G2" s="675"/>
      <c r="H2" s="43"/>
      <c r="I2" s="43" t="s">
        <v>142</v>
      </c>
      <c r="J2" s="43"/>
      <c r="K2" s="43"/>
      <c r="L2" s="43"/>
      <c r="M2" s="43"/>
      <c r="N2" s="44"/>
      <c r="O2" s="44"/>
      <c r="P2" s="44"/>
      <c r="Q2" s="45"/>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c r="EC2" s="46"/>
      <c r="ED2" s="46"/>
      <c r="EE2" s="46"/>
      <c r="EF2" s="46"/>
      <c r="EG2" s="46"/>
      <c r="EH2" s="46"/>
      <c r="EI2" s="46"/>
      <c r="EJ2" s="46"/>
      <c r="EK2" s="46"/>
      <c r="EL2" s="46"/>
      <c r="EM2" s="46"/>
      <c r="EN2" s="46"/>
      <c r="EO2" s="46"/>
      <c r="EP2" s="46"/>
      <c r="EQ2" s="46"/>
      <c r="ER2" s="46"/>
      <c r="ES2" s="46"/>
      <c r="ET2" s="46"/>
      <c r="EU2" s="46"/>
      <c r="EV2" s="46"/>
      <c r="EW2" s="46"/>
      <c r="EX2" s="46"/>
      <c r="EY2" s="46"/>
      <c r="EZ2" s="46"/>
      <c r="FA2" s="46"/>
      <c r="FB2" s="46"/>
      <c r="FC2" s="46"/>
      <c r="FD2" s="46"/>
      <c r="FE2" s="46"/>
      <c r="FF2" s="46"/>
      <c r="FG2" s="46"/>
      <c r="FH2" s="46"/>
      <c r="FI2" s="46"/>
      <c r="FJ2" s="46"/>
      <c r="FK2" s="46"/>
      <c r="FL2" s="46"/>
      <c r="FM2" s="46"/>
      <c r="FN2" s="46"/>
      <c r="FO2" s="46"/>
      <c r="FP2" s="46"/>
      <c r="FQ2" s="46"/>
      <c r="FR2" s="46"/>
      <c r="FS2" s="46"/>
      <c r="FT2" s="46"/>
      <c r="FU2" s="46"/>
      <c r="FV2" s="46"/>
      <c r="FW2" s="46"/>
      <c r="FX2" s="46"/>
      <c r="FY2" s="46"/>
      <c r="FZ2" s="46"/>
      <c r="GA2" s="46"/>
      <c r="GB2" s="46"/>
      <c r="GC2" s="46"/>
      <c r="GD2" s="46"/>
      <c r="GE2" s="46"/>
      <c r="GF2" s="46"/>
      <c r="GG2" s="46"/>
      <c r="GH2" s="46"/>
      <c r="GI2" s="46"/>
      <c r="GJ2" s="46"/>
      <c r="GK2" s="46"/>
      <c r="GL2" s="46"/>
      <c r="GM2" s="46"/>
      <c r="GN2" s="46"/>
      <c r="GO2" s="46"/>
      <c r="GP2" s="46"/>
      <c r="GQ2" s="46"/>
      <c r="GR2" s="46"/>
      <c r="GS2" s="46"/>
      <c r="GT2" s="46"/>
      <c r="GU2" s="46"/>
      <c r="GV2" s="46"/>
      <c r="GW2" s="46"/>
      <c r="GX2" s="46"/>
      <c r="GY2" s="46"/>
      <c r="GZ2" s="46"/>
      <c r="HA2" s="46"/>
      <c r="HB2" s="46"/>
      <c r="HC2" s="46"/>
      <c r="HD2" s="46"/>
      <c r="HE2" s="46"/>
      <c r="HF2" s="46"/>
      <c r="HG2" s="46"/>
      <c r="HH2" s="46"/>
      <c r="HI2" s="46"/>
      <c r="HJ2" s="46"/>
      <c r="HK2" s="46"/>
      <c r="HL2" s="46"/>
      <c r="HM2" s="46"/>
      <c r="HN2" s="46"/>
      <c r="HO2" s="46"/>
      <c r="HP2" s="46"/>
      <c r="HQ2" s="46"/>
      <c r="HR2" s="46"/>
      <c r="HS2" s="46"/>
      <c r="HT2" s="46"/>
      <c r="HU2" s="46"/>
      <c r="HV2" s="46"/>
      <c r="HW2" s="46"/>
      <c r="HX2" s="46"/>
      <c r="HY2" s="46"/>
      <c r="HZ2" s="46"/>
      <c r="IA2" s="46"/>
      <c r="IB2" s="46"/>
      <c r="IC2" s="46"/>
      <c r="ID2" s="46"/>
      <c r="IE2" s="46"/>
      <c r="IF2" s="46"/>
      <c r="IG2" s="46"/>
      <c r="IH2" s="46"/>
      <c r="II2" s="46"/>
      <c r="IJ2" s="46"/>
      <c r="IK2" s="46"/>
    </row>
    <row r="3" spans="1:245" s="109" customFormat="1" ht="15" customHeight="1">
      <c r="A3" s="156" t="s">
        <v>208</v>
      </c>
      <c r="B3" s="157"/>
      <c r="C3" s="157"/>
      <c r="D3" s="158"/>
      <c r="E3" s="158"/>
      <c r="F3" s="157"/>
      <c r="G3" s="157"/>
      <c r="H3" s="157"/>
      <c r="I3" s="159" t="s">
        <v>142</v>
      </c>
      <c r="J3" s="159"/>
      <c r="K3" s="159"/>
      <c r="L3" s="159"/>
      <c r="M3" s="159"/>
      <c r="N3" s="160"/>
      <c r="O3" s="160"/>
      <c r="P3" s="160"/>
      <c r="Q3" s="161"/>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c r="AV3" s="157"/>
      <c r="AW3" s="157"/>
      <c r="AX3" s="157"/>
      <c r="AY3" s="157"/>
      <c r="AZ3" s="157"/>
      <c r="BA3" s="157"/>
      <c r="BB3" s="157"/>
      <c r="BC3" s="157"/>
      <c r="BD3" s="157"/>
      <c r="BE3" s="157"/>
      <c r="BF3" s="157"/>
      <c r="BG3" s="157"/>
      <c r="BH3" s="157"/>
      <c r="BI3" s="157"/>
      <c r="BJ3" s="157"/>
      <c r="BK3" s="157"/>
      <c r="BL3" s="157"/>
      <c r="BM3" s="157"/>
      <c r="BN3" s="157"/>
      <c r="BO3" s="157"/>
      <c r="BP3" s="157"/>
      <c r="BQ3" s="157"/>
      <c r="BR3" s="157"/>
      <c r="BS3" s="157"/>
      <c r="BT3" s="157"/>
      <c r="BU3" s="157"/>
      <c r="BV3" s="157"/>
      <c r="BW3" s="157"/>
      <c r="BX3" s="157"/>
      <c r="BY3" s="157"/>
      <c r="BZ3" s="157"/>
      <c r="CA3" s="157"/>
      <c r="CB3" s="157"/>
      <c r="CC3" s="157"/>
      <c r="CD3" s="157"/>
      <c r="CE3" s="157"/>
      <c r="CF3" s="157"/>
      <c r="CG3" s="157"/>
      <c r="CH3" s="157"/>
      <c r="CI3" s="157"/>
      <c r="CJ3" s="157"/>
      <c r="CK3" s="157"/>
      <c r="CL3" s="157"/>
      <c r="CM3" s="157"/>
      <c r="CN3" s="157"/>
      <c r="CO3" s="157"/>
      <c r="CP3" s="157"/>
      <c r="CQ3" s="157"/>
      <c r="CR3" s="157"/>
      <c r="CS3" s="157"/>
      <c r="CT3" s="157"/>
      <c r="CU3" s="157"/>
      <c r="CV3" s="157"/>
      <c r="CW3" s="157"/>
      <c r="CX3" s="157"/>
      <c r="CY3" s="157"/>
      <c r="CZ3" s="157"/>
      <c r="DA3" s="157"/>
      <c r="DB3" s="157"/>
      <c r="DC3" s="157"/>
      <c r="DD3" s="157"/>
      <c r="DE3" s="157"/>
      <c r="DF3" s="157"/>
      <c r="DG3" s="157"/>
      <c r="DH3" s="157"/>
      <c r="DI3" s="157"/>
      <c r="DJ3" s="157"/>
      <c r="DK3" s="157"/>
      <c r="DL3" s="157"/>
      <c r="DM3" s="157"/>
      <c r="DN3" s="157"/>
      <c r="DO3" s="157"/>
      <c r="DP3" s="157"/>
      <c r="DQ3" s="157"/>
      <c r="DR3" s="157"/>
      <c r="DS3" s="157"/>
      <c r="DT3" s="157"/>
      <c r="DU3" s="157"/>
      <c r="DV3" s="157"/>
      <c r="DW3" s="157"/>
      <c r="DX3" s="157"/>
      <c r="DY3" s="157"/>
      <c r="DZ3" s="157"/>
      <c r="EA3" s="157"/>
      <c r="EB3" s="157"/>
      <c r="EC3" s="157"/>
      <c r="ED3" s="157"/>
      <c r="EE3" s="157"/>
      <c r="EF3" s="157"/>
      <c r="EG3" s="157"/>
      <c r="EH3" s="157"/>
      <c r="EI3" s="157"/>
      <c r="EJ3" s="157"/>
      <c r="EK3" s="157"/>
      <c r="EL3" s="157"/>
      <c r="EM3" s="157"/>
      <c r="EN3" s="157"/>
      <c r="EO3" s="157"/>
      <c r="EP3" s="157"/>
      <c r="EQ3" s="157"/>
      <c r="ER3" s="157"/>
      <c r="ES3" s="157"/>
      <c r="ET3" s="157"/>
      <c r="EU3" s="157"/>
      <c r="EV3" s="157"/>
      <c r="EW3" s="157"/>
      <c r="EX3" s="157"/>
      <c r="EY3" s="157"/>
      <c r="EZ3" s="157"/>
      <c r="FA3" s="157"/>
      <c r="FB3" s="157"/>
      <c r="FC3" s="157"/>
      <c r="FD3" s="157"/>
      <c r="FE3" s="157"/>
      <c r="FF3" s="157"/>
      <c r="FG3" s="157"/>
      <c r="FH3" s="157"/>
      <c r="FI3" s="157"/>
      <c r="FJ3" s="157"/>
      <c r="FK3" s="157"/>
      <c r="FL3" s="157"/>
      <c r="FM3" s="157"/>
      <c r="FN3" s="157"/>
      <c r="FO3" s="157"/>
      <c r="FP3" s="157"/>
      <c r="FQ3" s="157"/>
      <c r="FR3" s="157"/>
      <c r="FS3" s="157"/>
      <c r="FT3" s="157"/>
      <c r="FU3" s="157"/>
      <c r="FV3" s="157"/>
      <c r="FW3" s="157"/>
      <c r="FX3" s="157"/>
      <c r="FY3" s="157"/>
      <c r="FZ3" s="157"/>
      <c r="GA3" s="157"/>
      <c r="GB3" s="157"/>
      <c r="GC3" s="157"/>
      <c r="GD3" s="157"/>
      <c r="GE3" s="157"/>
      <c r="GF3" s="157"/>
      <c r="GG3" s="157"/>
      <c r="GH3" s="157"/>
      <c r="GI3" s="157"/>
      <c r="GJ3" s="157"/>
      <c r="GK3" s="157"/>
      <c r="GL3" s="157"/>
      <c r="GM3" s="157"/>
      <c r="GN3" s="157"/>
      <c r="GO3" s="157"/>
      <c r="GP3" s="157"/>
      <c r="GQ3" s="157"/>
      <c r="GR3" s="157"/>
      <c r="GS3" s="157"/>
      <c r="GT3" s="157"/>
      <c r="GU3" s="157"/>
      <c r="GV3" s="157"/>
      <c r="GW3" s="157"/>
      <c r="GX3" s="157"/>
      <c r="GY3" s="157"/>
      <c r="GZ3" s="157"/>
      <c r="HA3" s="157"/>
      <c r="HB3" s="157"/>
      <c r="HC3" s="157"/>
      <c r="HD3" s="157"/>
      <c r="HE3" s="157"/>
      <c r="HF3" s="157"/>
      <c r="HG3" s="157"/>
      <c r="HH3" s="157"/>
      <c r="HI3" s="157"/>
      <c r="HJ3" s="157"/>
      <c r="HK3" s="157"/>
      <c r="HL3" s="157"/>
      <c r="HM3" s="157"/>
      <c r="HN3" s="157"/>
      <c r="HO3" s="157"/>
      <c r="HP3" s="157"/>
      <c r="HQ3" s="157"/>
      <c r="HR3" s="157"/>
      <c r="HS3" s="157"/>
      <c r="HT3" s="157"/>
      <c r="HU3" s="157"/>
      <c r="HV3" s="157"/>
      <c r="HW3" s="157"/>
      <c r="HX3" s="157"/>
      <c r="HY3" s="157"/>
      <c r="HZ3" s="157"/>
      <c r="IA3" s="157"/>
      <c r="IB3" s="157"/>
      <c r="IC3" s="157"/>
      <c r="ID3" s="157"/>
      <c r="IE3" s="157"/>
      <c r="IF3" s="157"/>
      <c r="IG3" s="157"/>
      <c r="IH3" s="157"/>
      <c r="II3" s="157"/>
      <c r="IJ3" s="157"/>
      <c r="IK3" s="157"/>
    </row>
    <row r="4" spans="1:245" s="109" customFormat="1" ht="5.65" customHeight="1">
      <c r="A4" s="156"/>
      <c r="B4" s="157"/>
      <c r="C4" s="157"/>
      <c r="D4" s="158"/>
      <c r="E4" s="158"/>
      <c r="F4" s="157"/>
      <c r="G4" s="157"/>
      <c r="H4" s="157"/>
      <c r="I4" s="159"/>
      <c r="J4" s="159"/>
      <c r="K4" s="159"/>
      <c r="L4" s="159"/>
      <c r="M4" s="159"/>
      <c r="N4" s="243"/>
      <c r="O4" s="243"/>
      <c r="P4" s="243"/>
      <c r="Q4" s="244"/>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57"/>
      <c r="BF4" s="157"/>
      <c r="BG4" s="157"/>
      <c r="BH4" s="157"/>
      <c r="BI4" s="157"/>
      <c r="BJ4" s="157"/>
      <c r="BK4" s="157"/>
      <c r="BL4" s="157"/>
      <c r="BM4" s="157"/>
      <c r="BN4" s="157"/>
      <c r="BO4" s="157"/>
      <c r="BP4" s="157"/>
      <c r="BQ4" s="157"/>
      <c r="BR4" s="157"/>
      <c r="BS4" s="157"/>
      <c r="BT4" s="157"/>
      <c r="BU4" s="157"/>
      <c r="BV4" s="157"/>
      <c r="BW4" s="157"/>
      <c r="BX4" s="157"/>
      <c r="BY4" s="157"/>
      <c r="BZ4" s="157"/>
      <c r="CA4" s="157"/>
      <c r="CB4" s="157"/>
      <c r="CC4" s="157"/>
      <c r="CD4" s="157"/>
      <c r="CE4" s="157"/>
      <c r="CF4" s="157"/>
      <c r="CG4" s="157"/>
      <c r="CH4" s="157"/>
      <c r="CI4" s="157"/>
      <c r="CJ4" s="157"/>
      <c r="CK4" s="157"/>
      <c r="CL4" s="157"/>
      <c r="CM4" s="157"/>
      <c r="CN4" s="157"/>
      <c r="CO4" s="157"/>
      <c r="CP4" s="157"/>
      <c r="CQ4" s="157"/>
      <c r="CR4" s="157"/>
      <c r="CS4" s="157"/>
      <c r="CT4" s="157"/>
      <c r="CU4" s="157"/>
      <c r="CV4" s="157"/>
      <c r="CW4" s="157"/>
      <c r="CX4" s="157"/>
      <c r="CY4" s="157"/>
      <c r="CZ4" s="157"/>
      <c r="DA4" s="157"/>
      <c r="DB4" s="157"/>
      <c r="DC4" s="157"/>
      <c r="DD4" s="157"/>
      <c r="DE4" s="157"/>
      <c r="DF4" s="157"/>
      <c r="DG4" s="157"/>
      <c r="DH4" s="157"/>
      <c r="DI4" s="157"/>
      <c r="DJ4" s="157"/>
      <c r="DK4" s="157"/>
      <c r="DL4" s="157"/>
      <c r="DM4" s="157"/>
      <c r="DN4" s="157"/>
      <c r="DO4" s="157"/>
      <c r="DP4" s="157"/>
      <c r="DQ4" s="157"/>
      <c r="DR4" s="157"/>
      <c r="DS4" s="157"/>
      <c r="DT4" s="157"/>
      <c r="DU4" s="157"/>
      <c r="DV4" s="157"/>
      <c r="DW4" s="157"/>
      <c r="DX4" s="157"/>
      <c r="DY4" s="157"/>
      <c r="DZ4" s="157"/>
      <c r="EA4" s="157"/>
      <c r="EB4" s="157"/>
      <c r="EC4" s="157"/>
      <c r="ED4" s="157"/>
      <c r="EE4" s="157"/>
      <c r="EF4" s="157"/>
      <c r="EG4" s="157"/>
      <c r="EH4" s="157"/>
      <c r="EI4" s="157"/>
      <c r="EJ4" s="157"/>
      <c r="EK4" s="157"/>
      <c r="EL4" s="157"/>
      <c r="EM4" s="157"/>
      <c r="EN4" s="157"/>
      <c r="EO4" s="157"/>
      <c r="EP4" s="157"/>
      <c r="EQ4" s="157"/>
      <c r="ER4" s="157"/>
      <c r="ES4" s="157"/>
      <c r="ET4" s="157"/>
      <c r="EU4" s="157"/>
      <c r="EV4" s="157"/>
      <c r="EW4" s="157"/>
      <c r="EX4" s="157"/>
      <c r="EY4" s="157"/>
      <c r="EZ4" s="157"/>
      <c r="FA4" s="157"/>
      <c r="FB4" s="157"/>
      <c r="FC4" s="157"/>
      <c r="FD4" s="157"/>
      <c r="FE4" s="157"/>
      <c r="FF4" s="157"/>
      <c r="FG4" s="157"/>
      <c r="FH4" s="157"/>
      <c r="FI4" s="157"/>
      <c r="FJ4" s="157"/>
      <c r="FK4" s="157"/>
      <c r="FL4" s="157"/>
      <c r="FM4" s="157"/>
      <c r="FN4" s="157"/>
      <c r="FO4" s="157"/>
      <c r="FP4" s="157"/>
      <c r="FQ4" s="157"/>
      <c r="FR4" s="157"/>
      <c r="FS4" s="157"/>
      <c r="FT4" s="157"/>
      <c r="FU4" s="157"/>
      <c r="FV4" s="157"/>
      <c r="FW4" s="157"/>
      <c r="FX4" s="157"/>
      <c r="FY4" s="157"/>
      <c r="FZ4" s="157"/>
      <c r="GA4" s="157"/>
      <c r="GB4" s="157"/>
      <c r="GC4" s="157"/>
      <c r="GD4" s="157"/>
      <c r="GE4" s="157"/>
      <c r="GF4" s="157"/>
      <c r="GG4" s="157"/>
      <c r="GH4" s="157"/>
      <c r="GI4" s="157"/>
      <c r="GJ4" s="157"/>
      <c r="GK4" s="157"/>
      <c r="GL4" s="157"/>
      <c r="GM4" s="157"/>
      <c r="GN4" s="157"/>
      <c r="GO4" s="157"/>
      <c r="GP4" s="157"/>
      <c r="GQ4" s="157"/>
      <c r="GR4" s="157"/>
      <c r="GS4" s="157"/>
      <c r="GT4" s="157"/>
      <c r="GU4" s="157"/>
      <c r="GV4" s="157"/>
      <c r="GW4" s="157"/>
      <c r="GX4" s="157"/>
      <c r="GY4" s="157"/>
      <c r="GZ4" s="157"/>
      <c r="HA4" s="157"/>
      <c r="HB4" s="157"/>
      <c r="HC4" s="157"/>
      <c r="HD4" s="157"/>
      <c r="HE4" s="157"/>
      <c r="HF4" s="157"/>
      <c r="HG4" s="157"/>
      <c r="HH4" s="157"/>
      <c r="HI4" s="157"/>
      <c r="HJ4" s="157"/>
      <c r="HK4" s="157"/>
      <c r="HL4" s="157"/>
      <c r="HM4" s="157"/>
      <c r="HN4" s="157"/>
      <c r="HO4" s="157"/>
      <c r="HP4" s="157"/>
      <c r="HQ4" s="157"/>
      <c r="HR4" s="157"/>
      <c r="HS4" s="157"/>
      <c r="HT4" s="157"/>
      <c r="HU4" s="157"/>
      <c r="HV4" s="157"/>
      <c r="HW4" s="157"/>
      <c r="HX4" s="157"/>
      <c r="HY4" s="157"/>
      <c r="HZ4" s="157"/>
      <c r="IA4" s="157"/>
      <c r="IB4" s="157"/>
      <c r="IC4" s="157"/>
      <c r="ID4" s="157"/>
      <c r="IE4" s="157"/>
      <c r="IF4" s="157"/>
      <c r="IG4" s="157"/>
      <c r="IH4" s="157"/>
      <c r="II4" s="157"/>
      <c r="IJ4" s="157"/>
      <c r="IK4" s="157"/>
    </row>
    <row r="5" spans="1:245" s="109" customFormat="1" ht="15" customHeight="1">
      <c r="A5" s="316" t="s">
        <v>768</v>
      </c>
      <c r="B5" s="99"/>
      <c r="C5" s="99"/>
      <c r="D5" s="99"/>
      <c r="E5" s="99"/>
      <c r="F5" s="99"/>
      <c r="G5" s="242"/>
      <c r="H5" s="242"/>
      <c r="I5" s="240"/>
      <c r="J5" s="240"/>
      <c r="K5" s="240"/>
      <c r="L5" s="240"/>
      <c r="M5" s="240"/>
      <c r="N5" s="243"/>
      <c r="O5" s="243"/>
      <c r="P5" s="243"/>
      <c r="Q5" s="244"/>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7"/>
      <c r="AT5" s="157"/>
      <c r="AU5" s="157"/>
      <c r="AV5" s="157"/>
      <c r="AW5" s="157"/>
      <c r="AX5" s="157"/>
      <c r="AY5" s="157"/>
      <c r="AZ5" s="157"/>
      <c r="BA5" s="157"/>
      <c r="BB5" s="157"/>
      <c r="BC5" s="157"/>
      <c r="BD5" s="157"/>
      <c r="BE5" s="157"/>
      <c r="BF5" s="157"/>
      <c r="BG5" s="157"/>
      <c r="BH5" s="157"/>
      <c r="BI5" s="157"/>
      <c r="BJ5" s="157"/>
      <c r="BK5" s="157"/>
      <c r="BL5" s="157"/>
      <c r="BM5" s="157"/>
      <c r="BN5" s="157"/>
      <c r="BO5" s="157"/>
      <c r="BP5" s="157"/>
      <c r="BQ5" s="157"/>
      <c r="BR5" s="157"/>
      <c r="BS5" s="157"/>
      <c r="BT5" s="157"/>
      <c r="BU5" s="157"/>
      <c r="BV5" s="157"/>
      <c r="BW5" s="157"/>
      <c r="BX5" s="157"/>
      <c r="BY5" s="157"/>
      <c r="BZ5" s="157"/>
      <c r="CA5" s="157"/>
      <c r="CB5" s="157"/>
      <c r="CC5" s="157"/>
      <c r="CD5" s="157"/>
      <c r="CE5" s="157"/>
      <c r="CF5" s="157"/>
      <c r="CG5" s="157"/>
      <c r="CH5" s="157"/>
      <c r="CI5" s="157"/>
      <c r="CJ5" s="157"/>
      <c r="CK5" s="157"/>
      <c r="CL5" s="157"/>
      <c r="CM5" s="157"/>
      <c r="CN5" s="157"/>
      <c r="CO5" s="157"/>
      <c r="CP5" s="157"/>
      <c r="CQ5" s="157"/>
      <c r="CR5" s="157"/>
      <c r="CS5" s="157"/>
      <c r="CT5" s="157"/>
      <c r="CU5" s="157"/>
      <c r="CV5" s="157"/>
      <c r="CW5" s="157"/>
      <c r="CX5" s="157"/>
      <c r="CY5" s="157"/>
      <c r="CZ5" s="157"/>
      <c r="DA5" s="157"/>
      <c r="DB5" s="157"/>
      <c r="DC5" s="157"/>
      <c r="DD5" s="157"/>
      <c r="DE5" s="157"/>
      <c r="DF5" s="157"/>
      <c r="DG5" s="157"/>
      <c r="DH5" s="157"/>
      <c r="DI5" s="157"/>
      <c r="DJ5" s="157"/>
      <c r="DK5" s="157"/>
      <c r="DL5" s="157"/>
      <c r="DM5" s="157"/>
      <c r="DN5" s="157"/>
      <c r="DO5" s="157"/>
      <c r="DP5" s="157"/>
      <c r="DQ5" s="157"/>
      <c r="DR5" s="157"/>
      <c r="DS5" s="157"/>
      <c r="DT5" s="157"/>
      <c r="DU5" s="157"/>
      <c r="DV5" s="157"/>
      <c r="DW5" s="157"/>
      <c r="DX5" s="157"/>
      <c r="DY5" s="157"/>
      <c r="DZ5" s="157"/>
      <c r="EA5" s="157"/>
      <c r="EB5" s="157"/>
      <c r="EC5" s="157"/>
      <c r="ED5" s="157"/>
      <c r="EE5" s="157"/>
      <c r="EF5" s="157"/>
      <c r="EG5" s="157"/>
      <c r="EH5" s="157"/>
      <c r="EI5" s="157"/>
      <c r="EJ5" s="157"/>
      <c r="EK5" s="157"/>
      <c r="EL5" s="157"/>
      <c r="EM5" s="157"/>
      <c r="EN5" s="157"/>
      <c r="EO5" s="157"/>
      <c r="EP5" s="157"/>
      <c r="EQ5" s="157"/>
      <c r="ER5" s="157"/>
      <c r="ES5" s="157"/>
      <c r="ET5" s="157"/>
      <c r="EU5" s="157"/>
      <c r="EV5" s="157"/>
      <c r="EW5" s="157"/>
      <c r="EX5" s="157"/>
      <c r="EY5" s="157"/>
      <c r="EZ5" s="157"/>
      <c r="FA5" s="157"/>
      <c r="FB5" s="157"/>
      <c r="FC5" s="157"/>
      <c r="FD5" s="157"/>
      <c r="FE5" s="157"/>
      <c r="FF5" s="157"/>
      <c r="FG5" s="157"/>
      <c r="FH5" s="157"/>
      <c r="FI5" s="157"/>
      <c r="FJ5" s="157"/>
      <c r="FK5" s="157"/>
      <c r="FL5" s="157"/>
      <c r="FM5" s="157"/>
      <c r="FN5" s="157"/>
      <c r="FO5" s="157"/>
      <c r="FP5" s="157"/>
      <c r="FQ5" s="157"/>
      <c r="FR5" s="157"/>
      <c r="FS5" s="157"/>
      <c r="FT5" s="157"/>
      <c r="FU5" s="157"/>
      <c r="FV5" s="157"/>
      <c r="FW5" s="157"/>
      <c r="FX5" s="157"/>
      <c r="FY5" s="157"/>
      <c r="FZ5" s="157"/>
      <c r="GA5" s="157"/>
      <c r="GB5" s="157"/>
      <c r="GC5" s="157"/>
      <c r="GD5" s="157"/>
      <c r="GE5" s="157"/>
      <c r="GF5" s="157"/>
      <c r="GG5" s="157"/>
      <c r="GH5" s="157"/>
      <c r="GI5" s="157"/>
      <c r="GJ5" s="157"/>
      <c r="GK5" s="157"/>
      <c r="GL5" s="157"/>
      <c r="GM5" s="157"/>
      <c r="GN5" s="157"/>
      <c r="GO5" s="157"/>
      <c r="GP5" s="157"/>
      <c r="GQ5" s="157"/>
      <c r="GR5" s="157"/>
      <c r="GS5" s="157"/>
      <c r="GT5" s="157"/>
      <c r="GU5" s="157"/>
      <c r="GV5" s="157"/>
      <c r="GW5" s="157"/>
      <c r="GX5" s="157"/>
      <c r="GY5" s="157"/>
      <c r="GZ5" s="157"/>
      <c r="HA5" s="157"/>
      <c r="HB5" s="157"/>
      <c r="HC5" s="157"/>
      <c r="HD5" s="157"/>
      <c r="HE5" s="157"/>
      <c r="HF5" s="157"/>
      <c r="HG5" s="157"/>
      <c r="HH5" s="157"/>
      <c r="HI5" s="157"/>
      <c r="HJ5" s="157"/>
      <c r="HK5" s="157"/>
      <c r="HL5" s="157"/>
      <c r="HM5" s="157"/>
      <c r="HN5" s="157"/>
      <c r="HO5" s="157"/>
      <c r="HP5" s="157"/>
      <c r="HQ5" s="157"/>
      <c r="HR5" s="157"/>
      <c r="HS5" s="157"/>
      <c r="HT5" s="157"/>
      <c r="HU5" s="157"/>
      <c r="HV5" s="157"/>
      <c r="HW5" s="157"/>
      <c r="HX5" s="157"/>
      <c r="HY5" s="157"/>
      <c r="HZ5" s="157"/>
      <c r="IA5" s="157"/>
      <c r="IB5" s="157"/>
      <c r="IC5" s="157"/>
      <c r="ID5" s="157"/>
      <c r="IE5" s="157"/>
      <c r="IF5" s="157"/>
      <c r="IG5" s="157"/>
      <c r="IH5" s="157"/>
      <c r="II5" s="157"/>
      <c r="IJ5" s="157"/>
      <c r="IK5" s="157"/>
    </row>
    <row r="6" spans="1:245" s="109" customFormat="1" ht="15" customHeight="1">
      <c r="A6" s="315" t="s">
        <v>114</v>
      </c>
      <c r="B6" s="315">
        <v>2012</v>
      </c>
      <c r="C6" s="315">
        <v>2013</v>
      </c>
      <c r="D6" s="315">
        <v>2014</v>
      </c>
      <c r="E6" s="315">
        <v>2015</v>
      </c>
      <c r="F6" s="315">
        <v>2016</v>
      </c>
      <c r="G6" s="310">
        <v>2017</v>
      </c>
      <c r="H6" s="310">
        <v>2018</v>
      </c>
      <c r="I6" s="310">
        <v>2019</v>
      </c>
      <c r="J6" s="310">
        <v>2020</v>
      </c>
      <c r="K6" s="310">
        <v>2021</v>
      </c>
      <c r="L6" s="310">
        <v>2022</v>
      </c>
      <c r="M6" s="310">
        <v>2023</v>
      </c>
      <c r="N6" s="243"/>
      <c r="O6" s="243"/>
      <c r="P6" s="243"/>
      <c r="Q6" s="244"/>
      <c r="R6" s="157"/>
      <c r="S6" s="157"/>
      <c r="T6" s="157"/>
      <c r="U6" s="157"/>
      <c r="V6" s="157"/>
      <c r="W6" s="157"/>
      <c r="X6" s="157"/>
      <c r="Y6" s="157"/>
      <c r="Z6" s="157"/>
      <c r="AA6" s="157"/>
      <c r="AB6" s="157"/>
      <c r="AC6" s="157"/>
      <c r="AD6" s="157"/>
      <c r="AE6" s="157"/>
      <c r="AF6" s="157"/>
      <c r="AG6" s="157"/>
      <c r="AH6" s="157"/>
      <c r="AI6" s="157"/>
      <c r="AJ6" s="157"/>
      <c r="AK6" s="157"/>
      <c r="AL6" s="157"/>
      <c r="AM6" s="157"/>
      <c r="AN6" s="157"/>
      <c r="AO6" s="157"/>
      <c r="AP6" s="157"/>
      <c r="AQ6" s="157"/>
      <c r="AR6" s="157"/>
      <c r="AS6" s="157"/>
      <c r="AT6" s="157"/>
      <c r="AU6" s="157"/>
      <c r="AV6" s="157"/>
      <c r="AW6" s="157"/>
      <c r="AX6" s="157"/>
      <c r="AY6" s="157"/>
      <c r="AZ6" s="157"/>
      <c r="BA6" s="157"/>
      <c r="BB6" s="157"/>
      <c r="BC6" s="157"/>
      <c r="BD6" s="157"/>
      <c r="BE6" s="157"/>
      <c r="BF6" s="157"/>
      <c r="BG6" s="157"/>
      <c r="BH6" s="157"/>
      <c r="BI6" s="157"/>
      <c r="BJ6" s="157"/>
      <c r="BK6" s="157"/>
      <c r="BL6" s="157"/>
      <c r="BM6" s="157"/>
      <c r="BN6" s="157"/>
      <c r="BO6" s="157"/>
      <c r="BP6" s="157"/>
      <c r="BQ6" s="157"/>
      <c r="BR6" s="157"/>
      <c r="BS6" s="157"/>
      <c r="BT6" s="157"/>
      <c r="BU6" s="157"/>
      <c r="BV6" s="157"/>
      <c r="BW6" s="157"/>
      <c r="BX6" s="157"/>
      <c r="BY6" s="157"/>
      <c r="BZ6" s="157"/>
      <c r="CA6" s="157"/>
      <c r="CB6" s="157"/>
      <c r="CC6" s="157"/>
      <c r="CD6" s="157"/>
      <c r="CE6" s="157"/>
      <c r="CF6" s="157"/>
      <c r="CG6" s="157"/>
      <c r="CH6" s="157"/>
      <c r="CI6" s="157"/>
      <c r="CJ6" s="157"/>
      <c r="CK6" s="157"/>
      <c r="CL6" s="157"/>
      <c r="CM6" s="157"/>
      <c r="CN6" s="157"/>
      <c r="CO6" s="157"/>
      <c r="CP6" s="157"/>
      <c r="CQ6" s="157"/>
      <c r="CR6" s="157"/>
      <c r="CS6" s="157"/>
      <c r="CT6" s="157"/>
      <c r="CU6" s="157"/>
      <c r="CV6" s="157"/>
      <c r="CW6" s="157"/>
      <c r="CX6" s="157"/>
      <c r="CY6" s="157"/>
      <c r="CZ6" s="157"/>
      <c r="DA6" s="157"/>
      <c r="DB6" s="157"/>
      <c r="DC6" s="157"/>
      <c r="DD6" s="157"/>
      <c r="DE6" s="157"/>
      <c r="DF6" s="157"/>
      <c r="DG6" s="157"/>
      <c r="DH6" s="157"/>
      <c r="DI6" s="157"/>
      <c r="DJ6" s="157"/>
      <c r="DK6" s="157"/>
      <c r="DL6" s="157"/>
      <c r="DM6" s="157"/>
      <c r="DN6" s="157"/>
      <c r="DO6" s="157"/>
      <c r="DP6" s="157"/>
      <c r="DQ6" s="157"/>
      <c r="DR6" s="157"/>
      <c r="DS6" s="157"/>
      <c r="DT6" s="157"/>
      <c r="DU6" s="157"/>
      <c r="DV6" s="157"/>
      <c r="DW6" s="157"/>
      <c r="DX6" s="157"/>
      <c r="DY6" s="157"/>
      <c r="DZ6" s="157"/>
      <c r="EA6" s="157"/>
      <c r="EB6" s="157"/>
      <c r="EC6" s="157"/>
      <c r="ED6" s="157"/>
      <c r="EE6" s="157"/>
      <c r="EF6" s="157"/>
      <c r="EG6" s="157"/>
      <c r="EH6" s="157"/>
      <c r="EI6" s="157"/>
      <c r="EJ6" s="157"/>
      <c r="EK6" s="157"/>
      <c r="EL6" s="157"/>
      <c r="EM6" s="157"/>
      <c r="EN6" s="157"/>
      <c r="EO6" s="157"/>
      <c r="EP6" s="157"/>
      <c r="EQ6" s="157"/>
      <c r="ER6" s="157"/>
      <c r="ES6" s="157"/>
      <c r="ET6" s="157"/>
      <c r="EU6" s="157"/>
      <c r="EV6" s="157"/>
      <c r="EW6" s="157"/>
      <c r="EX6" s="157"/>
      <c r="EY6" s="157"/>
      <c r="EZ6" s="157"/>
      <c r="FA6" s="157"/>
      <c r="FB6" s="157"/>
      <c r="FC6" s="157"/>
      <c r="FD6" s="157"/>
      <c r="FE6" s="157"/>
      <c r="FF6" s="157"/>
      <c r="FG6" s="157"/>
      <c r="FH6" s="157"/>
      <c r="FI6" s="157"/>
      <c r="FJ6" s="157"/>
      <c r="FK6" s="157"/>
      <c r="FL6" s="157"/>
      <c r="FM6" s="157"/>
      <c r="FN6" s="157"/>
      <c r="FO6" s="157"/>
      <c r="FP6" s="157"/>
      <c r="FQ6" s="157"/>
      <c r="FR6" s="157"/>
      <c r="FS6" s="157"/>
      <c r="FT6" s="157"/>
      <c r="FU6" s="157"/>
      <c r="FV6" s="157"/>
      <c r="FW6" s="157"/>
      <c r="FX6" s="157"/>
      <c r="FY6" s="157"/>
      <c r="FZ6" s="157"/>
      <c r="GA6" s="157"/>
      <c r="GB6" s="157"/>
      <c r="GC6" s="157"/>
      <c r="GD6" s="157"/>
      <c r="GE6" s="157"/>
      <c r="GF6" s="157"/>
      <c r="GG6" s="157"/>
      <c r="GH6" s="157"/>
      <c r="GI6" s="157"/>
      <c r="GJ6" s="157"/>
      <c r="GK6" s="157"/>
      <c r="GL6" s="157"/>
      <c r="GM6" s="157"/>
      <c r="GN6" s="157"/>
      <c r="GO6" s="157"/>
      <c r="GP6" s="157"/>
      <c r="GQ6" s="157"/>
      <c r="GR6" s="157"/>
      <c r="GS6" s="157"/>
      <c r="GT6" s="157"/>
      <c r="GU6" s="157"/>
      <c r="GV6" s="157"/>
      <c r="GW6" s="157"/>
      <c r="GX6" s="157"/>
      <c r="GY6" s="157"/>
      <c r="GZ6" s="157"/>
      <c r="HA6" s="157"/>
      <c r="HB6" s="157"/>
      <c r="HC6" s="157"/>
      <c r="HD6" s="157"/>
      <c r="HE6" s="157"/>
      <c r="HF6" s="157"/>
      <c r="HG6" s="157"/>
      <c r="HH6" s="157"/>
      <c r="HI6" s="157"/>
      <c r="HJ6" s="157"/>
      <c r="HK6" s="157"/>
      <c r="HL6" s="157"/>
      <c r="HM6" s="157"/>
      <c r="HN6" s="157"/>
      <c r="HO6" s="157"/>
      <c r="HP6" s="157"/>
      <c r="HQ6" s="157"/>
      <c r="HR6" s="157"/>
      <c r="HS6" s="157"/>
      <c r="HT6" s="157"/>
      <c r="HU6" s="157"/>
      <c r="HV6" s="157"/>
      <c r="HW6" s="157"/>
      <c r="HX6" s="157"/>
      <c r="HY6" s="157"/>
      <c r="HZ6" s="157"/>
      <c r="IA6" s="157"/>
      <c r="IB6" s="157"/>
      <c r="IC6" s="157"/>
      <c r="ID6" s="157"/>
      <c r="IE6" s="157"/>
      <c r="IF6" s="157"/>
      <c r="IG6" s="157"/>
      <c r="IH6" s="157"/>
      <c r="II6" s="157"/>
      <c r="IJ6" s="157"/>
      <c r="IK6" s="157"/>
    </row>
    <row r="7" spans="1:245" s="109" customFormat="1" ht="20.100000000000001" customHeight="1">
      <c r="A7" s="317" t="s">
        <v>495</v>
      </c>
      <c r="B7" s="318">
        <v>16452398</v>
      </c>
      <c r="C7" s="318">
        <v>17329748</v>
      </c>
      <c r="D7" s="318">
        <v>17888850</v>
      </c>
      <c r="E7" s="318">
        <v>18661915</v>
      </c>
      <c r="F7" s="318">
        <v>19190462</v>
      </c>
      <c r="G7" s="311">
        <v>18607120</v>
      </c>
      <c r="H7" s="311">
        <v>19970763</v>
      </c>
      <c r="I7" s="311">
        <v>19648900</v>
      </c>
      <c r="J7" s="311">
        <v>20032004</v>
      </c>
      <c r="K7" s="311">
        <v>21097678</v>
      </c>
      <c r="L7" s="311">
        <v>22169405</v>
      </c>
      <c r="M7" s="311">
        <v>22935709</v>
      </c>
      <c r="N7" s="243"/>
      <c r="O7" s="243"/>
      <c r="P7" s="243"/>
      <c r="Q7" s="244"/>
      <c r="R7" s="157"/>
      <c r="S7" s="157"/>
      <c r="T7" s="157"/>
      <c r="U7" s="157"/>
      <c r="V7" s="157"/>
      <c r="W7" s="157"/>
      <c r="X7" s="157"/>
      <c r="Y7" s="157"/>
      <c r="Z7" s="157"/>
      <c r="AA7" s="157"/>
      <c r="AB7" s="157"/>
      <c r="AC7" s="157"/>
      <c r="AD7" s="157"/>
      <c r="AE7" s="157"/>
      <c r="AF7" s="157"/>
      <c r="AG7" s="157"/>
      <c r="AH7" s="157"/>
      <c r="AI7" s="157"/>
      <c r="AJ7" s="157"/>
      <c r="AK7" s="157"/>
      <c r="AL7" s="157"/>
      <c r="AM7" s="157"/>
      <c r="AN7" s="157"/>
      <c r="AO7" s="157"/>
      <c r="AP7" s="157"/>
      <c r="AQ7" s="157"/>
      <c r="AR7" s="157"/>
      <c r="AS7" s="157"/>
      <c r="AT7" s="157"/>
      <c r="AU7" s="157"/>
      <c r="AV7" s="157"/>
      <c r="AW7" s="157"/>
      <c r="AX7" s="157"/>
      <c r="AY7" s="157"/>
      <c r="AZ7" s="157"/>
      <c r="BA7" s="157"/>
      <c r="BB7" s="157"/>
      <c r="BC7" s="157"/>
      <c r="BD7" s="157"/>
      <c r="BE7" s="157"/>
      <c r="BF7" s="157"/>
      <c r="BG7" s="157"/>
      <c r="BH7" s="157"/>
      <c r="BI7" s="157"/>
      <c r="BJ7" s="157"/>
      <c r="BK7" s="157"/>
      <c r="BL7" s="157"/>
      <c r="BM7" s="157"/>
      <c r="BN7" s="157"/>
      <c r="BO7" s="157"/>
      <c r="BP7" s="157"/>
      <c r="BQ7" s="157"/>
      <c r="BR7" s="157"/>
      <c r="BS7" s="157"/>
      <c r="BT7" s="157"/>
      <c r="BU7" s="157"/>
      <c r="BV7" s="157"/>
      <c r="BW7" s="157"/>
      <c r="BX7" s="157"/>
      <c r="BY7" s="157"/>
      <c r="BZ7" s="157"/>
      <c r="CA7" s="157"/>
      <c r="CB7" s="157"/>
      <c r="CC7" s="157"/>
      <c r="CD7" s="157"/>
      <c r="CE7" s="157"/>
      <c r="CF7" s="157"/>
      <c r="CG7" s="157"/>
      <c r="CH7" s="157"/>
      <c r="CI7" s="157"/>
      <c r="CJ7" s="157"/>
      <c r="CK7" s="157"/>
      <c r="CL7" s="157"/>
      <c r="CM7" s="157"/>
      <c r="CN7" s="157"/>
      <c r="CO7" s="157"/>
      <c r="CP7" s="157"/>
      <c r="CQ7" s="157"/>
      <c r="CR7" s="157"/>
      <c r="CS7" s="157"/>
      <c r="CT7" s="157"/>
      <c r="CU7" s="157"/>
      <c r="CV7" s="157"/>
      <c r="CW7" s="157"/>
      <c r="CX7" s="157"/>
      <c r="CY7" s="157"/>
      <c r="CZ7" s="157"/>
      <c r="DA7" s="157"/>
      <c r="DB7" s="157"/>
      <c r="DC7" s="157"/>
      <c r="DD7" s="157"/>
      <c r="DE7" s="157"/>
      <c r="DF7" s="157"/>
      <c r="DG7" s="157"/>
      <c r="DH7" s="157"/>
      <c r="DI7" s="157"/>
      <c r="DJ7" s="157"/>
      <c r="DK7" s="157"/>
      <c r="DL7" s="157"/>
      <c r="DM7" s="157"/>
      <c r="DN7" s="157"/>
      <c r="DO7" s="157"/>
      <c r="DP7" s="157"/>
      <c r="DQ7" s="157"/>
      <c r="DR7" s="157"/>
      <c r="DS7" s="157"/>
      <c r="DT7" s="157"/>
      <c r="DU7" s="157"/>
      <c r="DV7" s="157"/>
      <c r="DW7" s="157"/>
      <c r="DX7" s="157"/>
      <c r="DY7" s="157"/>
      <c r="DZ7" s="157"/>
      <c r="EA7" s="157"/>
      <c r="EB7" s="157"/>
      <c r="EC7" s="157"/>
      <c r="ED7" s="157"/>
      <c r="EE7" s="157"/>
      <c r="EF7" s="157"/>
      <c r="EG7" s="157"/>
      <c r="EH7" s="157"/>
      <c r="EI7" s="157"/>
      <c r="EJ7" s="157"/>
      <c r="EK7" s="157"/>
      <c r="EL7" s="157"/>
      <c r="EM7" s="157"/>
      <c r="EN7" s="157"/>
      <c r="EO7" s="157"/>
      <c r="EP7" s="157"/>
      <c r="EQ7" s="157"/>
      <c r="ER7" s="157"/>
      <c r="ES7" s="157"/>
      <c r="ET7" s="157"/>
      <c r="EU7" s="157"/>
      <c r="EV7" s="157"/>
      <c r="EW7" s="157"/>
      <c r="EX7" s="157"/>
      <c r="EY7" s="157"/>
      <c r="EZ7" s="157"/>
      <c r="FA7" s="157"/>
      <c r="FB7" s="157"/>
      <c r="FC7" s="157"/>
      <c r="FD7" s="157"/>
      <c r="FE7" s="157"/>
      <c r="FF7" s="157"/>
      <c r="FG7" s="157"/>
      <c r="FH7" s="157"/>
      <c r="FI7" s="157"/>
      <c r="FJ7" s="157"/>
      <c r="FK7" s="157"/>
      <c r="FL7" s="157"/>
      <c r="FM7" s="157"/>
      <c r="FN7" s="157"/>
      <c r="FO7" s="157"/>
      <c r="FP7" s="157"/>
      <c r="FQ7" s="157"/>
      <c r="FR7" s="157"/>
      <c r="FS7" s="157"/>
      <c r="FT7" s="157"/>
      <c r="FU7" s="157"/>
      <c r="FV7" s="157"/>
      <c r="FW7" s="157"/>
      <c r="FX7" s="157"/>
      <c r="FY7" s="157"/>
      <c r="FZ7" s="157"/>
      <c r="GA7" s="157"/>
      <c r="GB7" s="157"/>
      <c r="GC7" s="157"/>
      <c r="GD7" s="157"/>
      <c r="GE7" s="157"/>
      <c r="GF7" s="157"/>
      <c r="GG7" s="157"/>
      <c r="GH7" s="157"/>
      <c r="GI7" s="157"/>
      <c r="GJ7" s="157"/>
      <c r="GK7" s="157"/>
      <c r="GL7" s="157"/>
      <c r="GM7" s="157"/>
      <c r="GN7" s="157"/>
      <c r="GO7" s="157"/>
      <c r="GP7" s="157"/>
      <c r="GQ7" s="157"/>
      <c r="GR7" s="157"/>
      <c r="GS7" s="157"/>
      <c r="GT7" s="157"/>
      <c r="GU7" s="157"/>
      <c r="GV7" s="157"/>
      <c r="GW7" s="157"/>
      <c r="GX7" s="157"/>
      <c r="GY7" s="157"/>
      <c r="GZ7" s="157"/>
      <c r="HA7" s="157"/>
      <c r="HB7" s="157"/>
      <c r="HC7" s="157"/>
      <c r="HD7" s="157"/>
      <c r="HE7" s="157"/>
      <c r="HF7" s="157"/>
      <c r="HG7" s="157"/>
      <c r="HH7" s="157"/>
      <c r="HI7" s="157"/>
      <c r="HJ7" s="157"/>
      <c r="HK7" s="157"/>
      <c r="HL7" s="157"/>
      <c r="HM7" s="157"/>
      <c r="HN7" s="157"/>
      <c r="HO7" s="157"/>
      <c r="HP7" s="157"/>
      <c r="HQ7" s="157"/>
      <c r="HR7" s="157"/>
      <c r="HS7" s="157"/>
      <c r="HT7" s="157"/>
      <c r="HU7" s="157"/>
      <c r="HV7" s="157"/>
      <c r="HW7" s="157"/>
      <c r="HX7" s="157"/>
      <c r="HY7" s="157"/>
      <c r="HZ7" s="157"/>
      <c r="IA7" s="157"/>
      <c r="IB7" s="157"/>
      <c r="IC7" s="157"/>
      <c r="ID7" s="157"/>
      <c r="IE7" s="157"/>
      <c r="IF7" s="157"/>
      <c r="IG7" s="157"/>
      <c r="IH7" s="157"/>
      <c r="II7" s="157"/>
      <c r="IJ7" s="157"/>
      <c r="IK7" s="157"/>
    </row>
    <row r="8" spans="1:245" s="109" customFormat="1" ht="20.100000000000001" customHeight="1">
      <c r="A8" s="317" t="s">
        <v>496</v>
      </c>
      <c r="B8" s="318">
        <v>16375683</v>
      </c>
      <c r="C8" s="318">
        <v>17260904</v>
      </c>
      <c r="D8" s="318">
        <v>18047588</v>
      </c>
      <c r="E8" s="318">
        <v>18695131</v>
      </c>
      <c r="F8" s="318">
        <v>19026178</v>
      </c>
      <c r="G8" s="311">
        <v>18790237</v>
      </c>
      <c r="H8" s="311">
        <v>19960009</v>
      </c>
      <c r="I8" s="311">
        <v>19647886</v>
      </c>
      <c r="J8" s="311">
        <v>20075675</v>
      </c>
      <c r="K8" s="311">
        <v>21141033</v>
      </c>
      <c r="L8" s="311">
        <v>22217148</v>
      </c>
      <c r="M8" s="311">
        <v>22912607</v>
      </c>
      <c r="N8" s="243"/>
      <c r="O8" s="243"/>
      <c r="P8" s="243"/>
      <c r="Q8" s="244"/>
      <c r="R8" s="157"/>
      <c r="S8" s="157"/>
      <c r="T8" s="157"/>
      <c r="U8" s="157"/>
      <c r="V8" s="157"/>
      <c r="W8" s="157"/>
      <c r="X8" s="157"/>
      <c r="Y8" s="157"/>
      <c r="Z8" s="157"/>
      <c r="AA8" s="157"/>
      <c r="AB8" s="157"/>
      <c r="AC8" s="157"/>
      <c r="AD8" s="157"/>
      <c r="AE8" s="157"/>
      <c r="AF8" s="157"/>
      <c r="AG8" s="157"/>
      <c r="AH8" s="157"/>
      <c r="AI8" s="157"/>
      <c r="AJ8" s="157"/>
      <c r="AK8" s="157"/>
      <c r="AL8" s="157"/>
      <c r="AM8" s="157"/>
      <c r="AN8" s="157"/>
      <c r="AO8" s="157"/>
      <c r="AP8" s="157"/>
      <c r="AQ8" s="157"/>
      <c r="AR8" s="157"/>
      <c r="AS8" s="157"/>
      <c r="AT8" s="157"/>
      <c r="AU8" s="157"/>
      <c r="AV8" s="157"/>
      <c r="AW8" s="157"/>
      <c r="AX8" s="157"/>
      <c r="AY8" s="157"/>
      <c r="AZ8" s="157"/>
      <c r="BA8" s="157"/>
      <c r="BB8" s="157"/>
      <c r="BC8" s="157"/>
      <c r="BD8" s="157"/>
      <c r="BE8" s="157"/>
      <c r="BF8" s="157"/>
      <c r="BG8" s="157"/>
      <c r="BH8" s="157"/>
      <c r="BI8" s="157"/>
      <c r="BJ8" s="157"/>
      <c r="BK8" s="157"/>
      <c r="BL8" s="157"/>
      <c r="BM8" s="157"/>
      <c r="BN8" s="157"/>
      <c r="BO8" s="157"/>
      <c r="BP8" s="157"/>
      <c r="BQ8" s="157"/>
      <c r="BR8" s="157"/>
      <c r="BS8" s="157"/>
      <c r="BT8" s="157"/>
      <c r="BU8" s="157"/>
      <c r="BV8" s="157"/>
      <c r="BW8" s="157"/>
      <c r="BX8" s="157"/>
      <c r="BY8" s="157"/>
      <c r="BZ8" s="157"/>
      <c r="CA8" s="157"/>
      <c r="CB8" s="157"/>
      <c r="CC8" s="157"/>
      <c r="CD8" s="157"/>
      <c r="CE8" s="157"/>
      <c r="CF8" s="157"/>
      <c r="CG8" s="157"/>
      <c r="CH8" s="157"/>
      <c r="CI8" s="157"/>
      <c r="CJ8" s="157"/>
      <c r="CK8" s="157"/>
      <c r="CL8" s="157"/>
      <c r="CM8" s="157"/>
      <c r="CN8" s="157"/>
      <c r="CO8" s="157"/>
      <c r="CP8" s="157"/>
      <c r="CQ8" s="157"/>
      <c r="CR8" s="157"/>
      <c r="CS8" s="157"/>
      <c r="CT8" s="157"/>
      <c r="CU8" s="157"/>
      <c r="CV8" s="157"/>
      <c r="CW8" s="157"/>
      <c r="CX8" s="157"/>
      <c r="CY8" s="157"/>
      <c r="CZ8" s="157"/>
      <c r="DA8" s="157"/>
      <c r="DB8" s="157"/>
      <c r="DC8" s="157"/>
      <c r="DD8" s="157"/>
      <c r="DE8" s="157"/>
      <c r="DF8" s="157"/>
      <c r="DG8" s="157"/>
      <c r="DH8" s="157"/>
      <c r="DI8" s="157"/>
      <c r="DJ8" s="157"/>
      <c r="DK8" s="157"/>
      <c r="DL8" s="157"/>
      <c r="DM8" s="157"/>
      <c r="DN8" s="157"/>
      <c r="DO8" s="157"/>
      <c r="DP8" s="157"/>
      <c r="DQ8" s="157"/>
      <c r="DR8" s="157"/>
      <c r="DS8" s="157"/>
      <c r="DT8" s="157"/>
      <c r="DU8" s="157"/>
      <c r="DV8" s="157"/>
      <c r="DW8" s="157"/>
      <c r="DX8" s="157"/>
      <c r="DY8" s="157"/>
      <c r="DZ8" s="157"/>
      <c r="EA8" s="157"/>
      <c r="EB8" s="157"/>
      <c r="EC8" s="157"/>
      <c r="ED8" s="157"/>
      <c r="EE8" s="157"/>
      <c r="EF8" s="157"/>
      <c r="EG8" s="157"/>
      <c r="EH8" s="157"/>
      <c r="EI8" s="157"/>
      <c r="EJ8" s="157"/>
      <c r="EK8" s="157"/>
      <c r="EL8" s="157"/>
      <c r="EM8" s="157"/>
      <c r="EN8" s="157"/>
      <c r="EO8" s="157"/>
      <c r="EP8" s="157"/>
      <c r="EQ8" s="157"/>
      <c r="ER8" s="157"/>
      <c r="ES8" s="157"/>
      <c r="ET8" s="157"/>
      <c r="EU8" s="157"/>
      <c r="EV8" s="157"/>
      <c r="EW8" s="157"/>
      <c r="EX8" s="157"/>
      <c r="EY8" s="157"/>
      <c r="EZ8" s="157"/>
      <c r="FA8" s="157"/>
      <c r="FB8" s="157"/>
      <c r="FC8" s="157"/>
      <c r="FD8" s="157"/>
      <c r="FE8" s="157"/>
      <c r="FF8" s="157"/>
      <c r="FG8" s="157"/>
      <c r="FH8" s="157"/>
      <c r="FI8" s="157"/>
      <c r="FJ8" s="157"/>
      <c r="FK8" s="157"/>
      <c r="FL8" s="157"/>
      <c r="FM8" s="157"/>
      <c r="FN8" s="157"/>
      <c r="FO8" s="157"/>
      <c r="FP8" s="157"/>
      <c r="FQ8" s="157"/>
      <c r="FR8" s="157"/>
      <c r="FS8" s="157"/>
      <c r="FT8" s="157"/>
      <c r="FU8" s="157"/>
      <c r="FV8" s="157"/>
      <c r="FW8" s="157"/>
      <c r="FX8" s="157"/>
      <c r="FY8" s="157"/>
      <c r="FZ8" s="157"/>
      <c r="GA8" s="157"/>
      <c r="GB8" s="157"/>
      <c r="GC8" s="157"/>
      <c r="GD8" s="157"/>
      <c r="GE8" s="157"/>
      <c r="GF8" s="157"/>
      <c r="GG8" s="157"/>
      <c r="GH8" s="157"/>
      <c r="GI8" s="157"/>
      <c r="GJ8" s="157"/>
      <c r="GK8" s="157"/>
      <c r="GL8" s="157"/>
      <c r="GM8" s="157"/>
      <c r="GN8" s="157"/>
      <c r="GO8" s="157"/>
      <c r="GP8" s="157"/>
      <c r="GQ8" s="157"/>
      <c r="GR8" s="157"/>
      <c r="GS8" s="157"/>
      <c r="GT8" s="157"/>
      <c r="GU8" s="157"/>
      <c r="GV8" s="157"/>
      <c r="GW8" s="157"/>
      <c r="GX8" s="157"/>
      <c r="GY8" s="157"/>
      <c r="GZ8" s="157"/>
      <c r="HA8" s="157"/>
      <c r="HB8" s="157"/>
      <c r="HC8" s="157"/>
      <c r="HD8" s="157"/>
      <c r="HE8" s="157"/>
      <c r="HF8" s="157"/>
      <c r="HG8" s="157"/>
      <c r="HH8" s="157"/>
      <c r="HI8" s="157"/>
      <c r="HJ8" s="157"/>
      <c r="HK8" s="157"/>
      <c r="HL8" s="157"/>
      <c r="HM8" s="157"/>
      <c r="HN8" s="157"/>
      <c r="HO8" s="157"/>
      <c r="HP8" s="157"/>
      <c r="HQ8" s="157"/>
      <c r="HR8" s="157"/>
      <c r="HS8" s="157"/>
      <c r="HT8" s="157"/>
      <c r="HU8" s="157"/>
      <c r="HV8" s="157"/>
      <c r="HW8" s="157"/>
      <c r="HX8" s="157"/>
      <c r="HY8" s="157"/>
      <c r="HZ8" s="157"/>
      <c r="IA8" s="157"/>
      <c r="IB8" s="157"/>
      <c r="IC8" s="157"/>
      <c r="ID8" s="157"/>
      <c r="IE8" s="157"/>
      <c r="IF8" s="157"/>
      <c r="IG8" s="157"/>
      <c r="IH8" s="157"/>
      <c r="II8" s="157"/>
      <c r="IJ8" s="157"/>
      <c r="IK8" s="157"/>
    </row>
    <row r="9" spans="1:245" s="109" customFormat="1" ht="20.100000000000001" customHeight="1">
      <c r="A9" s="313" t="s">
        <v>497</v>
      </c>
      <c r="B9" s="314">
        <v>16788040</v>
      </c>
      <c r="C9" s="314">
        <v>17521239</v>
      </c>
      <c r="D9" s="314">
        <v>18287217</v>
      </c>
      <c r="E9" s="314">
        <v>18972875</v>
      </c>
      <c r="F9" s="314">
        <v>19256027</v>
      </c>
      <c r="G9" s="314">
        <v>19263697</v>
      </c>
      <c r="H9" s="314">
        <v>20137543</v>
      </c>
      <c r="I9" s="314">
        <v>19828091</v>
      </c>
      <c r="J9" s="314">
        <v>20214050</v>
      </c>
      <c r="K9" s="314">
        <v>21464579</v>
      </c>
      <c r="L9" s="314">
        <v>22492708</v>
      </c>
      <c r="M9" s="314">
        <v>23261615</v>
      </c>
      <c r="N9" s="243"/>
      <c r="O9" s="243"/>
      <c r="P9" s="243"/>
      <c r="Q9" s="244"/>
      <c r="R9" s="157"/>
      <c r="S9" s="157"/>
      <c r="T9" s="157"/>
      <c r="U9" s="157"/>
      <c r="V9" s="157"/>
      <c r="W9" s="157"/>
      <c r="X9" s="157"/>
      <c r="Y9" s="157"/>
      <c r="Z9" s="157"/>
      <c r="AA9" s="157"/>
      <c r="AB9" s="157"/>
      <c r="AC9" s="157"/>
      <c r="AD9" s="157"/>
      <c r="AE9" s="157"/>
      <c r="AF9" s="157"/>
      <c r="AG9" s="157"/>
      <c r="AH9" s="157"/>
      <c r="AI9" s="157"/>
      <c r="AJ9" s="157"/>
      <c r="AK9" s="157"/>
      <c r="AL9" s="157"/>
      <c r="AM9" s="157"/>
      <c r="AN9" s="157"/>
      <c r="AO9" s="157"/>
      <c r="AP9" s="157"/>
      <c r="AQ9" s="157"/>
      <c r="AR9" s="157"/>
      <c r="AS9" s="157"/>
      <c r="AT9" s="157"/>
      <c r="AU9" s="157"/>
      <c r="AV9" s="157"/>
      <c r="AW9" s="157"/>
      <c r="AX9" s="157"/>
      <c r="AY9" s="157"/>
      <c r="AZ9" s="157"/>
      <c r="BA9" s="157"/>
      <c r="BB9" s="157"/>
      <c r="BC9" s="157"/>
      <c r="BD9" s="157"/>
      <c r="BE9" s="157"/>
      <c r="BF9" s="157"/>
      <c r="BG9" s="157"/>
      <c r="BH9" s="157"/>
      <c r="BI9" s="157"/>
      <c r="BJ9" s="157"/>
      <c r="BK9" s="157"/>
      <c r="BL9" s="157"/>
      <c r="BM9" s="157"/>
      <c r="BN9" s="157"/>
      <c r="BO9" s="157"/>
      <c r="BP9" s="157"/>
      <c r="BQ9" s="157"/>
      <c r="BR9" s="157"/>
      <c r="BS9" s="157"/>
      <c r="BT9" s="157"/>
      <c r="BU9" s="157"/>
      <c r="BV9" s="157"/>
      <c r="BW9" s="157"/>
      <c r="BX9" s="157"/>
      <c r="BY9" s="157"/>
      <c r="BZ9" s="157"/>
      <c r="CA9" s="157"/>
      <c r="CB9" s="157"/>
      <c r="CC9" s="157"/>
      <c r="CD9" s="157"/>
      <c r="CE9" s="157"/>
      <c r="CF9" s="157"/>
      <c r="CG9" s="157"/>
      <c r="CH9" s="157"/>
      <c r="CI9" s="157"/>
      <c r="CJ9" s="157"/>
      <c r="CK9" s="157"/>
      <c r="CL9" s="157"/>
      <c r="CM9" s="157"/>
      <c r="CN9" s="157"/>
      <c r="CO9" s="157"/>
      <c r="CP9" s="157"/>
      <c r="CQ9" s="157"/>
      <c r="CR9" s="157"/>
      <c r="CS9" s="157"/>
      <c r="CT9" s="157"/>
      <c r="CU9" s="157"/>
      <c r="CV9" s="157"/>
      <c r="CW9" s="157"/>
      <c r="CX9" s="157"/>
      <c r="CY9" s="157"/>
      <c r="CZ9" s="157"/>
      <c r="DA9" s="157"/>
      <c r="DB9" s="157"/>
      <c r="DC9" s="157"/>
      <c r="DD9" s="157"/>
      <c r="DE9" s="157"/>
      <c r="DF9" s="157"/>
      <c r="DG9" s="157"/>
      <c r="DH9" s="157"/>
      <c r="DI9" s="157"/>
      <c r="DJ9" s="157"/>
      <c r="DK9" s="157"/>
      <c r="DL9" s="157"/>
      <c r="DM9" s="157"/>
      <c r="DN9" s="157"/>
      <c r="DO9" s="157"/>
      <c r="DP9" s="157"/>
      <c r="DQ9" s="157"/>
      <c r="DR9" s="157"/>
      <c r="DS9" s="157"/>
      <c r="DT9" s="157"/>
      <c r="DU9" s="157"/>
      <c r="DV9" s="157"/>
      <c r="DW9" s="157"/>
      <c r="DX9" s="157"/>
      <c r="DY9" s="157"/>
      <c r="DZ9" s="157"/>
      <c r="EA9" s="157"/>
      <c r="EB9" s="157"/>
      <c r="EC9" s="157"/>
      <c r="ED9" s="157"/>
      <c r="EE9" s="157"/>
      <c r="EF9" s="157"/>
      <c r="EG9" s="157"/>
      <c r="EH9" s="157"/>
      <c r="EI9" s="157"/>
      <c r="EJ9" s="157"/>
      <c r="EK9" s="157"/>
      <c r="EL9" s="157"/>
      <c r="EM9" s="157"/>
      <c r="EN9" s="157"/>
      <c r="EO9" s="157"/>
      <c r="EP9" s="157"/>
      <c r="EQ9" s="157"/>
      <c r="ER9" s="157"/>
      <c r="ES9" s="157"/>
      <c r="ET9" s="157"/>
      <c r="EU9" s="157"/>
      <c r="EV9" s="157"/>
      <c r="EW9" s="157"/>
      <c r="EX9" s="157"/>
      <c r="EY9" s="157"/>
      <c r="EZ9" s="157"/>
      <c r="FA9" s="157"/>
      <c r="FB9" s="157"/>
      <c r="FC9" s="157"/>
      <c r="FD9" s="157"/>
      <c r="FE9" s="157"/>
      <c r="FF9" s="157"/>
      <c r="FG9" s="157"/>
      <c r="FH9" s="157"/>
      <c r="FI9" s="157"/>
      <c r="FJ9" s="157"/>
      <c r="FK9" s="157"/>
      <c r="FL9" s="157"/>
      <c r="FM9" s="157"/>
      <c r="FN9" s="157"/>
      <c r="FO9" s="157"/>
      <c r="FP9" s="157"/>
      <c r="FQ9" s="157"/>
      <c r="FR9" s="157"/>
      <c r="FS9" s="157"/>
      <c r="FT9" s="157"/>
      <c r="FU9" s="157"/>
      <c r="FV9" s="157"/>
      <c r="FW9" s="157"/>
      <c r="FX9" s="157"/>
      <c r="FY9" s="157"/>
      <c r="FZ9" s="157"/>
      <c r="GA9" s="157"/>
      <c r="GB9" s="157"/>
      <c r="GC9" s="157"/>
      <c r="GD9" s="157"/>
      <c r="GE9" s="157"/>
      <c r="GF9" s="157"/>
      <c r="GG9" s="157"/>
      <c r="GH9" s="157"/>
      <c r="GI9" s="157"/>
      <c r="GJ9" s="157"/>
      <c r="GK9" s="157"/>
      <c r="GL9" s="157"/>
      <c r="GM9" s="157"/>
      <c r="GN9" s="157"/>
      <c r="GO9" s="157"/>
      <c r="GP9" s="157"/>
      <c r="GQ9" s="157"/>
      <c r="GR9" s="157"/>
      <c r="GS9" s="157"/>
      <c r="GT9" s="157"/>
      <c r="GU9" s="157"/>
      <c r="GV9" s="157"/>
      <c r="GW9" s="157"/>
      <c r="GX9" s="157"/>
      <c r="GY9" s="157"/>
      <c r="GZ9" s="157"/>
      <c r="HA9" s="157"/>
      <c r="HB9" s="157"/>
      <c r="HC9" s="157"/>
      <c r="HD9" s="157"/>
      <c r="HE9" s="157"/>
      <c r="HF9" s="157"/>
      <c r="HG9" s="157"/>
      <c r="HH9" s="157"/>
      <c r="HI9" s="157"/>
      <c r="HJ9" s="157"/>
      <c r="HK9" s="157"/>
      <c r="HL9" s="157"/>
      <c r="HM9" s="157"/>
      <c r="HN9" s="157"/>
      <c r="HO9" s="157"/>
      <c r="HP9" s="157"/>
      <c r="HQ9" s="157"/>
      <c r="HR9" s="157"/>
      <c r="HS9" s="157"/>
      <c r="HT9" s="157"/>
      <c r="HU9" s="157"/>
      <c r="HV9" s="157"/>
      <c r="HW9" s="157"/>
      <c r="HX9" s="157"/>
      <c r="HY9" s="157"/>
      <c r="HZ9" s="157"/>
      <c r="IA9" s="157"/>
      <c r="IB9" s="157"/>
      <c r="IC9" s="157"/>
      <c r="ID9" s="157"/>
      <c r="IE9" s="157"/>
      <c r="IF9" s="157"/>
      <c r="IG9" s="157"/>
      <c r="IH9" s="157"/>
      <c r="II9" s="157"/>
      <c r="IJ9" s="157"/>
      <c r="IK9" s="157"/>
    </row>
    <row r="10" spans="1:245" s="109" customFormat="1" ht="22.5" customHeight="1">
      <c r="A10" s="312" t="s">
        <v>498</v>
      </c>
      <c r="B10" s="311">
        <v>17036665</v>
      </c>
      <c r="C10" s="311">
        <v>17758954</v>
      </c>
      <c r="D10" s="311">
        <v>18390035</v>
      </c>
      <c r="E10" s="311">
        <v>19169686</v>
      </c>
      <c r="F10" s="311">
        <v>19399797</v>
      </c>
      <c r="G10" s="311">
        <v>19579378</v>
      </c>
      <c r="H10" s="311">
        <v>20351666</v>
      </c>
      <c r="I10" s="311">
        <v>20038270</v>
      </c>
      <c r="J10" s="311">
        <v>19752080</v>
      </c>
      <c r="K10" s="311">
        <v>21896828</v>
      </c>
      <c r="L10" s="311">
        <v>22631222</v>
      </c>
      <c r="M10" s="311"/>
      <c r="N10" s="243"/>
      <c r="O10" s="243"/>
      <c r="P10" s="243"/>
      <c r="Q10" s="244"/>
      <c r="R10" s="157"/>
      <c r="S10" s="157"/>
      <c r="T10" s="157"/>
      <c r="U10" s="157"/>
      <c r="V10" s="157"/>
      <c r="W10" s="157"/>
      <c r="X10" s="157"/>
      <c r="Y10" s="157"/>
      <c r="Z10" s="157"/>
      <c r="AA10" s="157"/>
      <c r="AB10" s="157"/>
      <c r="AC10" s="157"/>
      <c r="AD10" s="157"/>
      <c r="AE10" s="157"/>
      <c r="AF10" s="157"/>
      <c r="AG10" s="157"/>
      <c r="AH10" s="157"/>
      <c r="AI10" s="157"/>
      <c r="AJ10" s="157"/>
      <c r="AK10" s="157"/>
      <c r="AL10" s="157"/>
      <c r="AM10" s="157"/>
      <c r="AN10" s="157"/>
      <c r="AO10" s="157"/>
      <c r="AP10" s="157"/>
      <c r="AQ10" s="157"/>
      <c r="AR10" s="157"/>
      <c r="AS10" s="157"/>
      <c r="AT10" s="157"/>
      <c r="AU10" s="157"/>
      <c r="AV10" s="157"/>
      <c r="AW10" s="157"/>
      <c r="AX10" s="157"/>
      <c r="AY10" s="157"/>
      <c r="AZ10" s="157"/>
      <c r="BA10" s="157"/>
      <c r="BB10" s="157"/>
      <c r="BC10" s="157"/>
      <c r="BD10" s="157"/>
      <c r="BE10" s="157"/>
      <c r="BF10" s="157"/>
      <c r="BG10" s="157"/>
      <c r="BH10" s="157"/>
      <c r="BI10" s="157"/>
      <c r="BJ10" s="157"/>
      <c r="BK10" s="157"/>
      <c r="BL10" s="157"/>
      <c r="BM10" s="157"/>
      <c r="BN10" s="157"/>
      <c r="BO10" s="157"/>
      <c r="BP10" s="157"/>
      <c r="BQ10" s="157"/>
      <c r="BR10" s="157"/>
      <c r="BS10" s="157"/>
      <c r="BT10" s="157"/>
      <c r="BU10" s="157"/>
      <c r="BV10" s="157"/>
      <c r="BW10" s="157"/>
      <c r="BX10" s="157"/>
      <c r="BY10" s="157"/>
      <c r="BZ10" s="157"/>
      <c r="CA10" s="157"/>
      <c r="CB10" s="157"/>
      <c r="CC10" s="157"/>
      <c r="CD10" s="157"/>
      <c r="CE10" s="157"/>
      <c r="CF10" s="157"/>
      <c r="CG10" s="157"/>
      <c r="CH10" s="157"/>
      <c r="CI10" s="157"/>
      <c r="CJ10" s="157"/>
      <c r="CK10" s="157"/>
      <c r="CL10" s="157"/>
      <c r="CM10" s="157"/>
      <c r="CN10" s="157"/>
      <c r="CO10" s="157"/>
      <c r="CP10" s="157"/>
      <c r="CQ10" s="157"/>
      <c r="CR10" s="157"/>
      <c r="CS10" s="157"/>
      <c r="CT10" s="157"/>
      <c r="CU10" s="157"/>
      <c r="CV10" s="157"/>
      <c r="CW10" s="157"/>
      <c r="CX10" s="157"/>
      <c r="CY10" s="157"/>
      <c r="CZ10" s="157"/>
      <c r="DA10" s="157"/>
      <c r="DB10" s="157"/>
      <c r="DC10" s="157"/>
      <c r="DD10" s="157"/>
      <c r="DE10" s="157"/>
      <c r="DF10" s="157"/>
      <c r="DG10" s="157"/>
      <c r="DH10" s="157"/>
      <c r="DI10" s="157"/>
      <c r="DJ10" s="157"/>
      <c r="DK10" s="157"/>
      <c r="DL10" s="157"/>
      <c r="DM10" s="157"/>
      <c r="DN10" s="157"/>
      <c r="DO10" s="157"/>
      <c r="DP10" s="157"/>
      <c r="DQ10" s="157"/>
      <c r="DR10" s="157"/>
      <c r="DS10" s="157"/>
      <c r="DT10" s="157"/>
      <c r="DU10" s="157"/>
      <c r="DV10" s="157"/>
      <c r="DW10" s="157"/>
      <c r="DX10" s="157"/>
      <c r="DY10" s="157"/>
      <c r="DZ10" s="157"/>
      <c r="EA10" s="157"/>
      <c r="EB10" s="157"/>
      <c r="EC10" s="157"/>
      <c r="ED10" s="157"/>
      <c r="EE10" s="157"/>
      <c r="EF10" s="157"/>
      <c r="EG10" s="157"/>
      <c r="EH10" s="157"/>
      <c r="EI10" s="157"/>
      <c r="EJ10" s="157"/>
      <c r="EK10" s="157"/>
      <c r="EL10" s="157"/>
      <c r="EM10" s="157"/>
      <c r="EN10" s="157"/>
      <c r="EO10" s="157"/>
      <c r="EP10" s="157"/>
      <c r="EQ10" s="157"/>
      <c r="ER10" s="157"/>
      <c r="ES10" s="157"/>
      <c r="ET10" s="157"/>
      <c r="EU10" s="157"/>
      <c r="EV10" s="157"/>
      <c r="EW10" s="157"/>
      <c r="EX10" s="157"/>
      <c r="EY10" s="157"/>
      <c r="EZ10" s="157"/>
      <c r="FA10" s="157"/>
      <c r="FB10" s="157"/>
      <c r="FC10" s="157"/>
      <c r="FD10" s="157"/>
      <c r="FE10" s="157"/>
      <c r="FF10" s="157"/>
      <c r="FG10" s="157"/>
      <c r="FH10" s="157"/>
      <c r="FI10" s="157"/>
      <c r="FJ10" s="157"/>
      <c r="FK10" s="157"/>
      <c r="FL10" s="157"/>
      <c r="FM10" s="157"/>
      <c r="FN10" s="157"/>
      <c r="FO10" s="157"/>
      <c r="FP10" s="157"/>
      <c r="FQ10" s="157"/>
      <c r="FR10" s="157"/>
      <c r="FS10" s="157"/>
      <c r="FT10" s="157"/>
      <c r="FU10" s="157"/>
      <c r="FV10" s="157"/>
      <c r="FW10" s="157"/>
      <c r="FX10" s="157"/>
      <c r="FY10" s="157"/>
      <c r="FZ10" s="157"/>
      <c r="GA10" s="157"/>
      <c r="GB10" s="157"/>
      <c r="GC10" s="157"/>
      <c r="GD10" s="157"/>
      <c r="GE10" s="157"/>
      <c r="GF10" s="157"/>
      <c r="GG10" s="157"/>
      <c r="GH10" s="157"/>
      <c r="GI10" s="157"/>
      <c r="GJ10" s="157"/>
      <c r="GK10" s="157"/>
      <c r="GL10" s="157"/>
      <c r="GM10" s="157"/>
      <c r="GN10" s="157"/>
      <c r="GO10" s="157"/>
      <c r="GP10" s="157"/>
      <c r="GQ10" s="157"/>
      <c r="GR10" s="157"/>
      <c r="GS10" s="157"/>
      <c r="GT10" s="157"/>
      <c r="GU10" s="157"/>
      <c r="GV10" s="157"/>
      <c r="GW10" s="157"/>
      <c r="GX10" s="157"/>
      <c r="GY10" s="157"/>
      <c r="GZ10" s="157"/>
      <c r="HA10" s="157"/>
      <c r="HB10" s="157"/>
      <c r="HC10" s="157"/>
      <c r="HD10" s="157"/>
      <c r="HE10" s="157"/>
      <c r="HF10" s="157"/>
      <c r="HG10" s="157"/>
      <c r="HH10" s="157"/>
      <c r="HI10" s="157"/>
      <c r="HJ10" s="157"/>
      <c r="HK10" s="157"/>
      <c r="HL10" s="157"/>
      <c r="HM10" s="157"/>
      <c r="HN10" s="157"/>
      <c r="HO10" s="157"/>
      <c r="HP10" s="157"/>
      <c r="HQ10" s="157"/>
      <c r="HR10" s="157"/>
      <c r="HS10" s="157"/>
      <c r="HT10" s="157"/>
      <c r="HU10" s="157"/>
      <c r="HV10" s="157"/>
      <c r="HW10" s="157"/>
      <c r="HX10" s="157"/>
      <c r="HY10" s="157"/>
      <c r="HZ10" s="157"/>
      <c r="IA10" s="157"/>
      <c r="IB10" s="157"/>
      <c r="IC10" s="157"/>
      <c r="ID10" s="157"/>
      <c r="IE10" s="157"/>
      <c r="IF10" s="157"/>
      <c r="IG10" s="157"/>
      <c r="IH10" s="157"/>
      <c r="II10" s="157"/>
      <c r="IJ10" s="157"/>
      <c r="IK10" s="157"/>
    </row>
    <row r="11" spans="1:245" s="109" customFormat="1" ht="22.5" customHeight="1">
      <c r="A11" s="312" t="s">
        <v>499</v>
      </c>
      <c r="B11" s="311">
        <v>17303097</v>
      </c>
      <c r="C11" s="311">
        <v>17848137</v>
      </c>
      <c r="D11" s="311">
        <v>18587161</v>
      </c>
      <c r="E11" s="311">
        <v>19389123</v>
      </c>
      <c r="F11" s="311">
        <v>19443619</v>
      </c>
      <c r="G11" s="311">
        <v>19847694</v>
      </c>
      <c r="H11" s="311">
        <v>20547739</v>
      </c>
      <c r="I11" s="311">
        <v>20218472</v>
      </c>
      <c r="J11" s="311">
        <v>19843495</v>
      </c>
      <c r="K11" s="311">
        <v>21925160</v>
      </c>
      <c r="L11" s="311">
        <v>22940182</v>
      </c>
      <c r="M11" s="311"/>
      <c r="N11" s="243"/>
      <c r="O11" s="243"/>
      <c r="P11" s="243"/>
      <c r="Q11" s="244"/>
      <c r="R11" s="157"/>
      <c r="S11" s="157"/>
      <c r="T11" s="157"/>
      <c r="U11" s="157"/>
      <c r="V11" s="157"/>
      <c r="W11" s="157"/>
      <c r="X11" s="157"/>
      <c r="Y11" s="157"/>
      <c r="Z11" s="157"/>
      <c r="AA11" s="157"/>
      <c r="AB11" s="157"/>
      <c r="AC11" s="157"/>
      <c r="AD11" s="157"/>
      <c r="AE11" s="157"/>
      <c r="AF11" s="157"/>
      <c r="AG11" s="157"/>
      <c r="AH11" s="157"/>
      <c r="AI11" s="157"/>
      <c r="AJ11" s="157"/>
      <c r="AK11" s="157"/>
      <c r="AL11" s="157"/>
      <c r="AM11" s="157"/>
      <c r="AN11" s="157"/>
      <c r="AO11" s="157"/>
      <c r="AP11" s="157"/>
      <c r="AQ11" s="157"/>
      <c r="AR11" s="157"/>
      <c r="AS11" s="157"/>
      <c r="AT11" s="157"/>
      <c r="AU11" s="157"/>
      <c r="AV11" s="157"/>
      <c r="AW11" s="157"/>
      <c r="AX11" s="157"/>
      <c r="AY11" s="157"/>
      <c r="AZ11" s="157"/>
      <c r="BA11" s="157"/>
      <c r="BB11" s="157"/>
      <c r="BC11" s="157"/>
      <c r="BD11" s="157"/>
      <c r="BE11" s="157"/>
      <c r="BF11" s="157"/>
      <c r="BG11" s="157"/>
      <c r="BH11" s="157"/>
      <c r="BI11" s="157"/>
      <c r="BJ11" s="157"/>
      <c r="BK11" s="157"/>
      <c r="BL11" s="157"/>
      <c r="BM11" s="157"/>
      <c r="BN11" s="157"/>
      <c r="BO11" s="157"/>
      <c r="BP11" s="157"/>
      <c r="BQ11" s="157"/>
      <c r="BR11" s="157"/>
      <c r="BS11" s="157"/>
      <c r="BT11" s="157"/>
      <c r="BU11" s="157"/>
      <c r="BV11" s="157"/>
      <c r="BW11" s="157"/>
      <c r="BX11" s="157"/>
      <c r="BY11" s="157"/>
      <c r="BZ11" s="157"/>
      <c r="CA11" s="157"/>
      <c r="CB11" s="157"/>
      <c r="CC11" s="157"/>
      <c r="CD11" s="157"/>
      <c r="CE11" s="157"/>
      <c r="CF11" s="157"/>
      <c r="CG11" s="157"/>
      <c r="CH11" s="157"/>
      <c r="CI11" s="157"/>
      <c r="CJ11" s="157"/>
      <c r="CK11" s="157"/>
      <c r="CL11" s="157"/>
      <c r="CM11" s="157"/>
      <c r="CN11" s="157"/>
      <c r="CO11" s="157"/>
      <c r="CP11" s="157"/>
      <c r="CQ11" s="157"/>
      <c r="CR11" s="157"/>
      <c r="CS11" s="157"/>
      <c r="CT11" s="157"/>
      <c r="CU11" s="157"/>
      <c r="CV11" s="157"/>
      <c r="CW11" s="157"/>
      <c r="CX11" s="157"/>
      <c r="CY11" s="157"/>
      <c r="CZ11" s="157"/>
      <c r="DA11" s="157"/>
      <c r="DB11" s="157"/>
      <c r="DC11" s="157"/>
      <c r="DD11" s="157"/>
      <c r="DE11" s="157"/>
      <c r="DF11" s="157"/>
      <c r="DG11" s="157"/>
      <c r="DH11" s="157"/>
      <c r="DI11" s="157"/>
      <c r="DJ11" s="157"/>
      <c r="DK11" s="157"/>
      <c r="DL11" s="157"/>
      <c r="DM11" s="157"/>
      <c r="DN11" s="157"/>
      <c r="DO11" s="157"/>
      <c r="DP11" s="157"/>
      <c r="DQ11" s="157"/>
      <c r="DR11" s="157"/>
      <c r="DS11" s="157"/>
      <c r="DT11" s="157"/>
      <c r="DU11" s="157"/>
      <c r="DV11" s="157"/>
      <c r="DW11" s="157"/>
      <c r="DX11" s="157"/>
      <c r="DY11" s="157"/>
      <c r="DZ11" s="157"/>
      <c r="EA11" s="157"/>
      <c r="EB11" s="157"/>
      <c r="EC11" s="157"/>
      <c r="ED11" s="157"/>
      <c r="EE11" s="157"/>
      <c r="EF11" s="157"/>
      <c r="EG11" s="157"/>
      <c r="EH11" s="157"/>
      <c r="EI11" s="157"/>
      <c r="EJ11" s="157"/>
      <c r="EK11" s="157"/>
      <c r="EL11" s="157"/>
      <c r="EM11" s="157"/>
      <c r="EN11" s="157"/>
      <c r="EO11" s="157"/>
      <c r="EP11" s="157"/>
      <c r="EQ11" s="157"/>
      <c r="ER11" s="157"/>
      <c r="ES11" s="157"/>
      <c r="ET11" s="157"/>
      <c r="EU11" s="157"/>
      <c r="EV11" s="157"/>
      <c r="EW11" s="157"/>
      <c r="EX11" s="157"/>
      <c r="EY11" s="157"/>
      <c r="EZ11" s="157"/>
      <c r="FA11" s="157"/>
      <c r="FB11" s="157"/>
      <c r="FC11" s="157"/>
      <c r="FD11" s="157"/>
      <c r="FE11" s="157"/>
      <c r="FF11" s="157"/>
      <c r="FG11" s="157"/>
      <c r="FH11" s="157"/>
      <c r="FI11" s="157"/>
      <c r="FJ11" s="157"/>
      <c r="FK11" s="157"/>
      <c r="FL11" s="157"/>
      <c r="FM11" s="157"/>
      <c r="FN11" s="157"/>
      <c r="FO11" s="157"/>
      <c r="FP11" s="157"/>
      <c r="FQ11" s="157"/>
      <c r="FR11" s="157"/>
      <c r="FS11" s="157"/>
      <c r="FT11" s="157"/>
      <c r="FU11" s="157"/>
      <c r="FV11" s="157"/>
      <c r="FW11" s="157"/>
      <c r="FX11" s="157"/>
      <c r="FY11" s="157"/>
      <c r="FZ11" s="157"/>
      <c r="GA11" s="157"/>
      <c r="GB11" s="157"/>
      <c r="GC11" s="157"/>
      <c r="GD11" s="157"/>
      <c r="GE11" s="157"/>
      <c r="GF11" s="157"/>
      <c r="GG11" s="157"/>
      <c r="GH11" s="157"/>
      <c r="GI11" s="157"/>
      <c r="GJ11" s="157"/>
      <c r="GK11" s="157"/>
      <c r="GL11" s="157"/>
      <c r="GM11" s="157"/>
      <c r="GN11" s="157"/>
      <c r="GO11" s="157"/>
      <c r="GP11" s="157"/>
      <c r="GQ11" s="157"/>
      <c r="GR11" s="157"/>
      <c r="GS11" s="157"/>
      <c r="GT11" s="157"/>
      <c r="GU11" s="157"/>
      <c r="GV11" s="157"/>
      <c r="GW11" s="157"/>
      <c r="GX11" s="157"/>
      <c r="GY11" s="157"/>
      <c r="GZ11" s="157"/>
      <c r="HA11" s="157"/>
      <c r="HB11" s="157"/>
      <c r="HC11" s="157"/>
      <c r="HD11" s="157"/>
      <c r="HE11" s="157"/>
      <c r="HF11" s="157"/>
      <c r="HG11" s="157"/>
      <c r="HH11" s="157"/>
      <c r="HI11" s="157"/>
      <c r="HJ11" s="157"/>
      <c r="HK11" s="157"/>
      <c r="HL11" s="157"/>
      <c r="HM11" s="157"/>
      <c r="HN11" s="157"/>
      <c r="HO11" s="157"/>
      <c r="HP11" s="157"/>
      <c r="HQ11" s="157"/>
      <c r="HR11" s="157"/>
      <c r="HS11" s="157"/>
      <c r="HT11" s="157"/>
      <c r="HU11" s="157"/>
      <c r="HV11" s="157"/>
      <c r="HW11" s="157"/>
      <c r="HX11" s="157"/>
      <c r="HY11" s="157"/>
      <c r="HZ11" s="157"/>
      <c r="IA11" s="157"/>
      <c r="IB11" s="157"/>
      <c r="IC11" s="157"/>
      <c r="ID11" s="157"/>
      <c r="IE11" s="157"/>
      <c r="IF11" s="157"/>
      <c r="IG11" s="157"/>
      <c r="IH11" s="157"/>
      <c r="II11" s="157"/>
      <c r="IJ11" s="157"/>
      <c r="IK11" s="157"/>
    </row>
    <row r="12" spans="1:245" s="109" customFormat="1" ht="22.5" customHeight="1">
      <c r="A12" s="312" t="s">
        <v>500</v>
      </c>
      <c r="B12" s="311">
        <v>17447788</v>
      </c>
      <c r="C12" s="311">
        <v>17912063</v>
      </c>
      <c r="D12" s="311">
        <v>18703323</v>
      </c>
      <c r="E12" s="311">
        <v>19363294</v>
      </c>
      <c r="F12" s="311">
        <v>19449850</v>
      </c>
      <c r="G12" s="311">
        <v>19775804</v>
      </c>
      <c r="H12" s="311">
        <v>20292691</v>
      </c>
      <c r="I12" s="311">
        <v>20220807</v>
      </c>
      <c r="J12" s="311">
        <v>20373446</v>
      </c>
      <c r="K12" s="311">
        <v>22144897</v>
      </c>
      <c r="L12" s="311">
        <v>23231725</v>
      </c>
      <c r="M12" s="311"/>
      <c r="N12" s="243"/>
      <c r="O12" s="243"/>
      <c r="P12" s="243"/>
      <c r="Q12" s="244"/>
      <c r="R12" s="157"/>
      <c r="S12" s="157"/>
      <c r="T12" s="157"/>
      <c r="U12" s="157"/>
      <c r="V12" s="157"/>
      <c r="W12" s="157"/>
      <c r="X12" s="157"/>
      <c r="Y12" s="157"/>
      <c r="Z12" s="157"/>
      <c r="AA12" s="157"/>
      <c r="AB12" s="157"/>
      <c r="AC12" s="157"/>
      <c r="AD12" s="157"/>
      <c r="AE12" s="157"/>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57"/>
      <c r="BS12" s="157"/>
      <c r="BT12" s="157"/>
      <c r="BU12" s="157"/>
      <c r="BV12" s="157"/>
      <c r="BW12" s="157"/>
      <c r="BX12" s="157"/>
      <c r="BY12" s="157"/>
      <c r="BZ12" s="157"/>
      <c r="CA12" s="157"/>
      <c r="CB12" s="157"/>
      <c r="CC12" s="157"/>
      <c r="CD12" s="157"/>
      <c r="CE12" s="157"/>
      <c r="CF12" s="157"/>
      <c r="CG12" s="157"/>
      <c r="CH12" s="157"/>
      <c r="CI12" s="157"/>
      <c r="CJ12" s="157"/>
      <c r="CK12" s="157"/>
      <c r="CL12" s="157"/>
      <c r="CM12" s="157"/>
      <c r="CN12" s="157"/>
      <c r="CO12" s="157"/>
      <c r="CP12" s="157"/>
      <c r="CQ12" s="157"/>
      <c r="CR12" s="157"/>
      <c r="CS12" s="157"/>
      <c r="CT12" s="157"/>
      <c r="CU12" s="157"/>
      <c r="CV12" s="157"/>
      <c r="CW12" s="157"/>
      <c r="CX12" s="157"/>
      <c r="CY12" s="157"/>
      <c r="CZ12" s="157"/>
      <c r="DA12" s="157"/>
      <c r="DB12" s="157"/>
      <c r="DC12" s="157"/>
      <c r="DD12" s="157"/>
      <c r="DE12" s="157"/>
      <c r="DF12" s="157"/>
      <c r="DG12" s="157"/>
      <c r="DH12" s="157"/>
      <c r="DI12" s="157"/>
      <c r="DJ12" s="157"/>
      <c r="DK12" s="157"/>
      <c r="DL12" s="157"/>
      <c r="DM12" s="157"/>
      <c r="DN12" s="157"/>
      <c r="DO12" s="157"/>
      <c r="DP12" s="157"/>
      <c r="DQ12" s="157"/>
      <c r="DR12" s="157"/>
      <c r="DS12" s="157"/>
      <c r="DT12" s="157"/>
      <c r="DU12" s="157"/>
      <c r="DV12" s="157"/>
      <c r="DW12" s="157"/>
      <c r="DX12" s="157"/>
      <c r="DY12" s="157"/>
      <c r="DZ12" s="157"/>
      <c r="EA12" s="157"/>
      <c r="EB12" s="157"/>
      <c r="EC12" s="157"/>
      <c r="ED12" s="157"/>
      <c r="EE12" s="157"/>
      <c r="EF12" s="157"/>
      <c r="EG12" s="157"/>
      <c r="EH12" s="157"/>
      <c r="EI12" s="157"/>
      <c r="EJ12" s="157"/>
      <c r="EK12" s="157"/>
      <c r="EL12" s="157"/>
      <c r="EM12" s="157"/>
      <c r="EN12" s="157"/>
      <c r="EO12" s="157"/>
      <c r="EP12" s="157"/>
      <c r="EQ12" s="157"/>
      <c r="ER12" s="157"/>
      <c r="ES12" s="157"/>
      <c r="ET12" s="157"/>
      <c r="EU12" s="157"/>
      <c r="EV12" s="157"/>
      <c r="EW12" s="157"/>
      <c r="EX12" s="157"/>
      <c r="EY12" s="157"/>
      <c r="EZ12" s="157"/>
      <c r="FA12" s="157"/>
      <c r="FB12" s="157"/>
      <c r="FC12" s="157"/>
      <c r="FD12" s="157"/>
      <c r="FE12" s="157"/>
      <c r="FF12" s="157"/>
      <c r="FG12" s="157"/>
      <c r="FH12" s="157"/>
      <c r="FI12" s="157"/>
      <c r="FJ12" s="157"/>
      <c r="FK12" s="157"/>
      <c r="FL12" s="157"/>
      <c r="FM12" s="157"/>
      <c r="FN12" s="157"/>
      <c r="FO12" s="157"/>
      <c r="FP12" s="157"/>
      <c r="FQ12" s="157"/>
      <c r="FR12" s="157"/>
      <c r="FS12" s="157"/>
      <c r="FT12" s="157"/>
      <c r="FU12" s="157"/>
      <c r="FV12" s="157"/>
      <c r="FW12" s="157"/>
      <c r="FX12" s="157"/>
      <c r="FY12" s="157"/>
      <c r="FZ12" s="157"/>
      <c r="GA12" s="157"/>
      <c r="GB12" s="157"/>
      <c r="GC12" s="157"/>
      <c r="GD12" s="157"/>
      <c r="GE12" s="157"/>
      <c r="GF12" s="157"/>
      <c r="GG12" s="157"/>
      <c r="GH12" s="157"/>
      <c r="GI12" s="157"/>
      <c r="GJ12" s="157"/>
      <c r="GK12" s="157"/>
      <c r="GL12" s="157"/>
      <c r="GM12" s="157"/>
      <c r="GN12" s="157"/>
      <c r="GO12" s="157"/>
      <c r="GP12" s="157"/>
      <c r="GQ12" s="157"/>
      <c r="GR12" s="157"/>
      <c r="GS12" s="157"/>
      <c r="GT12" s="157"/>
      <c r="GU12" s="157"/>
      <c r="GV12" s="157"/>
      <c r="GW12" s="157"/>
      <c r="GX12" s="157"/>
      <c r="GY12" s="157"/>
      <c r="GZ12" s="157"/>
      <c r="HA12" s="157"/>
      <c r="HB12" s="157"/>
      <c r="HC12" s="157"/>
      <c r="HD12" s="157"/>
      <c r="HE12" s="157"/>
      <c r="HF12" s="157"/>
      <c r="HG12" s="157"/>
      <c r="HH12" s="157"/>
      <c r="HI12" s="157"/>
      <c r="HJ12" s="157"/>
      <c r="HK12" s="157"/>
      <c r="HL12" s="157"/>
      <c r="HM12" s="157"/>
      <c r="HN12" s="157"/>
      <c r="HO12" s="157"/>
      <c r="HP12" s="157"/>
      <c r="HQ12" s="157"/>
      <c r="HR12" s="157"/>
      <c r="HS12" s="157"/>
      <c r="HT12" s="157"/>
      <c r="HU12" s="157"/>
      <c r="HV12" s="157"/>
      <c r="HW12" s="157"/>
      <c r="HX12" s="157"/>
      <c r="HY12" s="157"/>
      <c r="HZ12" s="157"/>
      <c r="IA12" s="157"/>
      <c r="IB12" s="157"/>
      <c r="IC12" s="157"/>
      <c r="ID12" s="157"/>
      <c r="IE12" s="157"/>
      <c r="IF12" s="157"/>
      <c r="IG12" s="157"/>
      <c r="IH12" s="157"/>
      <c r="II12" s="157"/>
      <c r="IJ12" s="157"/>
      <c r="IK12" s="157"/>
    </row>
    <row r="13" spans="1:245" s="109" customFormat="1" ht="22.5" customHeight="1">
      <c r="A13" s="312" t="s">
        <v>501</v>
      </c>
      <c r="B13" s="311">
        <v>17422720</v>
      </c>
      <c r="C13" s="311">
        <v>17839623</v>
      </c>
      <c r="D13" s="311">
        <v>18442224</v>
      </c>
      <c r="E13" s="311">
        <v>19104840</v>
      </c>
      <c r="F13" s="311">
        <v>19117896</v>
      </c>
      <c r="G13" s="311">
        <v>19922088</v>
      </c>
      <c r="H13" s="311">
        <v>20523586</v>
      </c>
      <c r="I13" s="311">
        <v>20102816</v>
      </c>
      <c r="J13" s="311">
        <v>20380102</v>
      </c>
      <c r="K13" s="311">
        <v>22120535</v>
      </c>
      <c r="L13" s="311">
        <v>22959768</v>
      </c>
      <c r="M13" s="311"/>
      <c r="N13" s="243"/>
      <c r="O13" s="243"/>
      <c r="P13" s="243"/>
      <c r="Q13" s="244"/>
      <c r="R13" s="157"/>
      <c r="S13" s="157"/>
      <c r="T13" s="157"/>
      <c r="U13" s="157"/>
      <c r="V13" s="157"/>
      <c r="W13" s="157"/>
      <c r="X13" s="157"/>
      <c r="Y13" s="157"/>
      <c r="Z13" s="157"/>
      <c r="AA13" s="157"/>
      <c r="AB13" s="157"/>
      <c r="AC13" s="157"/>
      <c r="AD13" s="157"/>
      <c r="AE13" s="157"/>
      <c r="AF13" s="157"/>
      <c r="AG13" s="157"/>
      <c r="AH13" s="157"/>
      <c r="AI13" s="157"/>
      <c r="AJ13" s="157"/>
      <c r="AK13" s="157"/>
      <c r="AL13" s="157"/>
      <c r="AM13" s="157"/>
      <c r="AN13" s="157"/>
      <c r="AO13" s="157"/>
      <c r="AP13" s="157"/>
      <c r="AQ13" s="157"/>
      <c r="AR13" s="157"/>
      <c r="AS13" s="157"/>
      <c r="AT13" s="157"/>
      <c r="AU13" s="157"/>
      <c r="AV13" s="157"/>
      <c r="AW13" s="157"/>
      <c r="AX13" s="157"/>
      <c r="AY13" s="157"/>
      <c r="AZ13" s="157"/>
      <c r="BA13" s="157"/>
      <c r="BB13" s="157"/>
      <c r="BC13" s="157"/>
      <c r="BD13" s="157"/>
      <c r="BE13" s="157"/>
      <c r="BF13" s="157"/>
      <c r="BG13" s="157"/>
      <c r="BH13" s="157"/>
      <c r="BI13" s="157"/>
      <c r="BJ13" s="157"/>
      <c r="BK13" s="157"/>
      <c r="BL13" s="157"/>
      <c r="BM13" s="157"/>
      <c r="BN13" s="157"/>
      <c r="BO13" s="157"/>
      <c r="BP13" s="157"/>
      <c r="BQ13" s="157"/>
      <c r="BR13" s="157"/>
      <c r="BS13" s="157"/>
      <c r="BT13" s="157"/>
      <c r="BU13" s="157"/>
      <c r="BV13" s="157"/>
      <c r="BW13" s="157"/>
      <c r="BX13" s="157"/>
      <c r="BY13" s="157"/>
      <c r="BZ13" s="157"/>
      <c r="CA13" s="157"/>
      <c r="CB13" s="157"/>
      <c r="CC13" s="157"/>
      <c r="CD13" s="157"/>
      <c r="CE13" s="157"/>
      <c r="CF13" s="157"/>
      <c r="CG13" s="157"/>
      <c r="CH13" s="157"/>
      <c r="CI13" s="157"/>
      <c r="CJ13" s="157"/>
      <c r="CK13" s="157"/>
      <c r="CL13" s="157"/>
      <c r="CM13" s="157"/>
      <c r="CN13" s="157"/>
      <c r="CO13" s="157"/>
      <c r="CP13" s="157"/>
      <c r="CQ13" s="157"/>
      <c r="CR13" s="157"/>
      <c r="CS13" s="157"/>
      <c r="CT13" s="157"/>
      <c r="CU13" s="157"/>
      <c r="CV13" s="157"/>
      <c r="CW13" s="157"/>
      <c r="CX13" s="157"/>
      <c r="CY13" s="157"/>
      <c r="CZ13" s="157"/>
      <c r="DA13" s="157"/>
      <c r="DB13" s="157"/>
      <c r="DC13" s="157"/>
      <c r="DD13" s="157"/>
      <c r="DE13" s="157"/>
      <c r="DF13" s="157"/>
      <c r="DG13" s="157"/>
      <c r="DH13" s="157"/>
      <c r="DI13" s="157"/>
      <c r="DJ13" s="157"/>
      <c r="DK13" s="157"/>
      <c r="DL13" s="157"/>
      <c r="DM13" s="157"/>
      <c r="DN13" s="157"/>
      <c r="DO13" s="157"/>
      <c r="DP13" s="157"/>
      <c r="DQ13" s="157"/>
      <c r="DR13" s="157"/>
      <c r="DS13" s="157"/>
      <c r="DT13" s="157"/>
      <c r="DU13" s="157"/>
      <c r="DV13" s="157"/>
      <c r="DW13" s="157"/>
      <c r="DX13" s="157"/>
      <c r="DY13" s="157"/>
      <c r="DZ13" s="157"/>
      <c r="EA13" s="157"/>
      <c r="EB13" s="157"/>
      <c r="EC13" s="157"/>
      <c r="ED13" s="157"/>
      <c r="EE13" s="157"/>
      <c r="EF13" s="157"/>
      <c r="EG13" s="157"/>
      <c r="EH13" s="157"/>
      <c r="EI13" s="157"/>
      <c r="EJ13" s="157"/>
      <c r="EK13" s="157"/>
      <c r="EL13" s="157"/>
      <c r="EM13" s="157"/>
      <c r="EN13" s="157"/>
      <c r="EO13" s="157"/>
      <c r="EP13" s="157"/>
      <c r="EQ13" s="157"/>
      <c r="ER13" s="157"/>
      <c r="ES13" s="157"/>
      <c r="ET13" s="157"/>
      <c r="EU13" s="157"/>
      <c r="EV13" s="157"/>
      <c r="EW13" s="157"/>
      <c r="EX13" s="157"/>
      <c r="EY13" s="157"/>
      <c r="EZ13" s="157"/>
      <c r="FA13" s="157"/>
      <c r="FB13" s="157"/>
      <c r="FC13" s="157"/>
      <c r="FD13" s="157"/>
      <c r="FE13" s="157"/>
      <c r="FF13" s="157"/>
      <c r="FG13" s="157"/>
      <c r="FH13" s="157"/>
      <c r="FI13" s="157"/>
      <c r="FJ13" s="157"/>
      <c r="FK13" s="157"/>
      <c r="FL13" s="157"/>
      <c r="FM13" s="157"/>
      <c r="FN13" s="157"/>
      <c r="FO13" s="157"/>
      <c r="FP13" s="157"/>
      <c r="FQ13" s="157"/>
      <c r="FR13" s="157"/>
      <c r="FS13" s="157"/>
      <c r="FT13" s="157"/>
      <c r="FU13" s="157"/>
      <c r="FV13" s="157"/>
      <c r="FW13" s="157"/>
      <c r="FX13" s="157"/>
      <c r="FY13" s="157"/>
      <c r="FZ13" s="157"/>
      <c r="GA13" s="157"/>
      <c r="GB13" s="157"/>
      <c r="GC13" s="157"/>
      <c r="GD13" s="157"/>
      <c r="GE13" s="157"/>
      <c r="GF13" s="157"/>
      <c r="GG13" s="157"/>
      <c r="GH13" s="157"/>
      <c r="GI13" s="157"/>
      <c r="GJ13" s="157"/>
      <c r="GK13" s="157"/>
      <c r="GL13" s="157"/>
      <c r="GM13" s="157"/>
      <c r="GN13" s="157"/>
      <c r="GO13" s="157"/>
      <c r="GP13" s="157"/>
      <c r="GQ13" s="157"/>
      <c r="GR13" s="157"/>
      <c r="GS13" s="157"/>
      <c r="GT13" s="157"/>
      <c r="GU13" s="157"/>
      <c r="GV13" s="157"/>
      <c r="GW13" s="157"/>
      <c r="GX13" s="157"/>
      <c r="GY13" s="157"/>
      <c r="GZ13" s="157"/>
      <c r="HA13" s="157"/>
      <c r="HB13" s="157"/>
      <c r="HC13" s="157"/>
      <c r="HD13" s="157"/>
      <c r="HE13" s="157"/>
      <c r="HF13" s="157"/>
      <c r="HG13" s="157"/>
      <c r="HH13" s="157"/>
      <c r="HI13" s="157"/>
      <c r="HJ13" s="157"/>
      <c r="HK13" s="157"/>
      <c r="HL13" s="157"/>
      <c r="HM13" s="157"/>
      <c r="HN13" s="157"/>
      <c r="HO13" s="157"/>
      <c r="HP13" s="157"/>
      <c r="HQ13" s="157"/>
      <c r="HR13" s="157"/>
      <c r="HS13" s="157"/>
      <c r="HT13" s="157"/>
      <c r="HU13" s="157"/>
      <c r="HV13" s="157"/>
      <c r="HW13" s="157"/>
      <c r="HX13" s="157"/>
      <c r="HY13" s="157"/>
      <c r="HZ13" s="157"/>
      <c r="IA13" s="157"/>
      <c r="IB13" s="157"/>
      <c r="IC13" s="157"/>
      <c r="ID13" s="157"/>
      <c r="IE13" s="157"/>
      <c r="IF13" s="157"/>
      <c r="IG13" s="157"/>
      <c r="IH13" s="157"/>
      <c r="II13" s="157"/>
      <c r="IJ13" s="157"/>
      <c r="IK13" s="157"/>
    </row>
    <row r="14" spans="1:245" s="109" customFormat="1" ht="22.5" customHeight="1">
      <c r="A14" s="312" t="s">
        <v>502</v>
      </c>
      <c r="B14" s="311">
        <v>17103179</v>
      </c>
      <c r="C14" s="311">
        <v>17831642</v>
      </c>
      <c r="D14" s="311">
        <v>18653931</v>
      </c>
      <c r="E14" s="311">
        <v>19146042</v>
      </c>
      <c r="F14" s="311">
        <v>19203724</v>
      </c>
      <c r="G14" s="311">
        <v>19979268</v>
      </c>
      <c r="H14" s="311">
        <v>20325317</v>
      </c>
      <c r="I14" s="311">
        <v>19945604</v>
      </c>
      <c r="J14" s="311">
        <v>20713606</v>
      </c>
      <c r="K14" s="311">
        <v>22152695</v>
      </c>
      <c r="L14" s="311">
        <v>23358191</v>
      </c>
      <c r="M14" s="311"/>
      <c r="N14" s="243"/>
      <c r="O14" s="243"/>
      <c r="P14" s="243"/>
      <c r="Q14" s="244"/>
      <c r="R14" s="157"/>
      <c r="S14" s="157"/>
      <c r="T14" s="157"/>
      <c r="U14" s="157"/>
      <c r="V14" s="157"/>
      <c r="W14" s="157"/>
      <c r="X14" s="157"/>
      <c r="Y14" s="157"/>
      <c r="Z14" s="157"/>
      <c r="AA14" s="157"/>
      <c r="AB14" s="157"/>
      <c r="AC14" s="157"/>
      <c r="AD14" s="157"/>
      <c r="AE14" s="157"/>
      <c r="AF14" s="157"/>
      <c r="AG14" s="157"/>
      <c r="AH14" s="157"/>
      <c r="AI14" s="157"/>
      <c r="AJ14" s="157"/>
      <c r="AK14" s="157"/>
      <c r="AL14" s="157"/>
      <c r="AM14" s="157"/>
      <c r="AN14" s="157"/>
      <c r="AO14" s="157"/>
      <c r="AP14" s="157"/>
      <c r="AQ14" s="157"/>
      <c r="AR14" s="157"/>
      <c r="AS14" s="157"/>
      <c r="AT14" s="157"/>
      <c r="AU14" s="157"/>
      <c r="AV14" s="157"/>
      <c r="AW14" s="157"/>
      <c r="AX14" s="157"/>
      <c r="AY14" s="157"/>
      <c r="AZ14" s="157"/>
      <c r="BA14" s="157"/>
      <c r="BB14" s="157"/>
      <c r="BC14" s="157"/>
      <c r="BD14" s="157"/>
      <c r="BE14" s="157"/>
      <c r="BF14" s="157"/>
      <c r="BG14" s="157"/>
      <c r="BH14" s="157"/>
      <c r="BI14" s="157"/>
      <c r="BJ14" s="157"/>
      <c r="BK14" s="157"/>
      <c r="BL14" s="157"/>
      <c r="BM14" s="157"/>
      <c r="BN14" s="157"/>
      <c r="BO14" s="157"/>
      <c r="BP14" s="157"/>
      <c r="BQ14" s="157"/>
      <c r="BR14" s="157"/>
      <c r="BS14" s="157"/>
      <c r="BT14" s="157"/>
      <c r="BU14" s="157"/>
      <c r="BV14" s="157"/>
      <c r="BW14" s="157"/>
      <c r="BX14" s="157"/>
      <c r="BY14" s="157"/>
      <c r="BZ14" s="157"/>
      <c r="CA14" s="157"/>
      <c r="CB14" s="157"/>
      <c r="CC14" s="157"/>
      <c r="CD14" s="157"/>
      <c r="CE14" s="157"/>
      <c r="CF14" s="157"/>
      <c r="CG14" s="157"/>
      <c r="CH14" s="157"/>
      <c r="CI14" s="157"/>
      <c r="CJ14" s="157"/>
      <c r="CK14" s="157"/>
      <c r="CL14" s="157"/>
      <c r="CM14" s="157"/>
      <c r="CN14" s="157"/>
      <c r="CO14" s="157"/>
      <c r="CP14" s="157"/>
      <c r="CQ14" s="157"/>
      <c r="CR14" s="157"/>
      <c r="CS14" s="157"/>
      <c r="CT14" s="157"/>
      <c r="CU14" s="157"/>
      <c r="CV14" s="157"/>
      <c r="CW14" s="157"/>
      <c r="CX14" s="157"/>
      <c r="CY14" s="157"/>
      <c r="CZ14" s="157"/>
      <c r="DA14" s="157"/>
      <c r="DB14" s="157"/>
      <c r="DC14" s="157"/>
      <c r="DD14" s="157"/>
      <c r="DE14" s="157"/>
      <c r="DF14" s="157"/>
      <c r="DG14" s="157"/>
      <c r="DH14" s="157"/>
      <c r="DI14" s="157"/>
      <c r="DJ14" s="157"/>
      <c r="DK14" s="157"/>
      <c r="DL14" s="157"/>
      <c r="DM14" s="157"/>
      <c r="DN14" s="157"/>
      <c r="DO14" s="157"/>
      <c r="DP14" s="157"/>
      <c r="DQ14" s="157"/>
      <c r="DR14" s="157"/>
      <c r="DS14" s="157"/>
      <c r="DT14" s="157"/>
      <c r="DU14" s="157"/>
      <c r="DV14" s="157"/>
      <c r="DW14" s="157"/>
      <c r="DX14" s="157"/>
      <c r="DY14" s="157"/>
      <c r="DZ14" s="157"/>
      <c r="EA14" s="157"/>
      <c r="EB14" s="157"/>
      <c r="EC14" s="157"/>
      <c r="ED14" s="157"/>
      <c r="EE14" s="157"/>
      <c r="EF14" s="157"/>
      <c r="EG14" s="157"/>
      <c r="EH14" s="157"/>
      <c r="EI14" s="157"/>
      <c r="EJ14" s="157"/>
      <c r="EK14" s="157"/>
      <c r="EL14" s="157"/>
      <c r="EM14" s="157"/>
      <c r="EN14" s="157"/>
      <c r="EO14" s="157"/>
      <c r="EP14" s="157"/>
      <c r="EQ14" s="157"/>
      <c r="ER14" s="157"/>
      <c r="ES14" s="157"/>
      <c r="ET14" s="157"/>
      <c r="EU14" s="157"/>
      <c r="EV14" s="157"/>
      <c r="EW14" s="157"/>
      <c r="EX14" s="157"/>
      <c r="EY14" s="157"/>
      <c r="EZ14" s="157"/>
      <c r="FA14" s="157"/>
      <c r="FB14" s="157"/>
      <c r="FC14" s="157"/>
      <c r="FD14" s="157"/>
      <c r="FE14" s="157"/>
      <c r="FF14" s="157"/>
      <c r="FG14" s="157"/>
      <c r="FH14" s="157"/>
      <c r="FI14" s="157"/>
      <c r="FJ14" s="157"/>
      <c r="FK14" s="157"/>
      <c r="FL14" s="157"/>
      <c r="FM14" s="157"/>
      <c r="FN14" s="157"/>
      <c r="FO14" s="157"/>
      <c r="FP14" s="157"/>
      <c r="FQ14" s="157"/>
      <c r="FR14" s="157"/>
      <c r="FS14" s="157"/>
      <c r="FT14" s="157"/>
      <c r="FU14" s="157"/>
      <c r="FV14" s="157"/>
      <c r="FW14" s="157"/>
      <c r="FX14" s="157"/>
      <c r="FY14" s="157"/>
      <c r="FZ14" s="157"/>
      <c r="GA14" s="157"/>
      <c r="GB14" s="157"/>
      <c r="GC14" s="157"/>
      <c r="GD14" s="157"/>
      <c r="GE14" s="157"/>
      <c r="GF14" s="157"/>
      <c r="GG14" s="157"/>
      <c r="GH14" s="157"/>
      <c r="GI14" s="157"/>
      <c r="GJ14" s="157"/>
      <c r="GK14" s="157"/>
      <c r="GL14" s="157"/>
      <c r="GM14" s="157"/>
      <c r="GN14" s="157"/>
      <c r="GO14" s="157"/>
      <c r="GP14" s="157"/>
      <c r="GQ14" s="157"/>
      <c r="GR14" s="157"/>
      <c r="GS14" s="157"/>
      <c r="GT14" s="157"/>
      <c r="GU14" s="157"/>
      <c r="GV14" s="157"/>
      <c r="GW14" s="157"/>
      <c r="GX14" s="157"/>
      <c r="GY14" s="157"/>
      <c r="GZ14" s="157"/>
      <c r="HA14" s="157"/>
      <c r="HB14" s="157"/>
      <c r="HC14" s="157"/>
      <c r="HD14" s="157"/>
      <c r="HE14" s="157"/>
      <c r="HF14" s="157"/>
      <c r="HG14" s="157"/>
      <c r="HH14" s="157"/>
      <c r="HI14" s="157"/>
      <c r="HJ14" s="157"/>
      <c r="HK14" s="157"/>
      <c r="HL14" s="157"/>
      <c r="HM14" s="157"/>
      <c r="HN14" s="157"/>
      <c r="HO14" s="157"/>
      <c r="HP14" s="157"/>
      <c r="HQ14" s="157"/>
      <c r="HR14" s="157"/>
      <c r="HS14" s="157"/>
      <c r="HT14" s="157"/>
      <c r="HU14" s="157"/>
      <c r="HV14" s="157"/>
      <c r="HW14" s="157"/>
      <c r="HX14" s="157"/>
      <c r="HY14" s="157"/>
      <c r="HZ14" s="157"/>
      <c r="IA14" s="157"/>
      <c r="IB14" s="157"/>
      <c r="IC14" s="157"/>
      <c r="ID14" s="157"/>
      <c r="IE14" s="157"/>
      <c r="IF14" s="157"/>
      <c r="IG14" s="157"/>
      <c r="IH14" s="157"/>
      <c r="II14" s="157"/>
      <c r="IJ14" s="157"/>
      <c r="IK14" s="157"/>
    </row>
    <row r="15" spans="1:245" s="109" customFormat="1" ht="22.5" customHeight="1">
      <c r="A15" s="312" t="s">
        <v>503</v>
      </c>
      <c r="B15" s="311">
        <v>17566776</v>
      </c>
      <c r="C15" s="311">
        <v>18113873</v>
      </c>
      <c r="D15" s="311">
        <v>18942797</v>
      </c>
      <c r="E15" s="311">
        <v>19298285</v>
      </c>
      <c r="F15" s="311">
        <v>19156134</v>
      </c>
      <c r="G15" s="311">
        <v>20284445</v>
      </c>
      <c r="H15" s="311">
        <v>20621914</v>
      </c>
      <c r="I15" s="311">
        <v>20279720</v>
      </c>
      <c r="J15" s="311">
        <v>20970323</v>
      </c>
      <c r="K15" s="311">
        <v>22412059</v>
      </c>
      <c r="L15" s="311">
        <v>23692191</v>
      </c>
      <c r="M15" s="311"/>
      <c r="N15" s="243"/>
      <c r="O15" s="243"/>
      <c r="P15" s="243"/>
      <c r="Q15" s="244"/>
      <c r="R15" s="157"/>
      <c r="S15" s="157"/>
      <c r="T15" s="157"/>
      <c r="U15" s="157"/>
      <c r="V15" s="157"/>
      <c r="W15" s="157"/>
      <c r="X15" s="157"/>
      <c r="Y15" s="157"/>
      <c r="Z15" s="157"/>
      <c r="AA15" s="157"/>
      <c r="AB15" s="157"/>
      <c r="AC15" s="157"/>
      <c r="AD15" s="157"/>
      <c r="AE15" s="157"/>
      <c r="AF15" s="157"/>
      <c r="AG15" s="157"/>
      <c r="AH15" s="157"/>
      <c r="AI15" s="157"/>
      <c r="AJ15" s="157"/>
      <c r="AK15" s="157"/>
      <c r="AL15" s="157"/>
      <c r="AM15" s="157"/>
      <c r="AN15" s="157"/>
      <c r="AO15" s="157"/>
      <c r="AP15" s="157"/>
      <c r="AQ15" s="157"/>
      <c r="AR15" s="157"/>
      <c r="AS15" s="157"/>
      <c r="AT15" s="157"/>
      <c r="AU15" s="157"/>
      <c r="AV15" s="157"/>
      <c r="AW15" s="157"/>
      <c r="AX15" s="157"/>
      <c r="AY15" s="157"/>
      <c r="AZ15" s="157"/>
      <c r="BA15" s="157"/>
      <c r="BB15" s="157"/>
      <c r="BC15" s="157"/>
      <c r="BD15" s="157"/>
      <c r="BE15" s="157"/>
      <c r="BF15" s="157"/>
      <c r="BG15" s="157"/>
      <c r="BH15" s="157"/>
      <c r="BI15" s="157"/>
      <c r="BJ15" s="157"/>
      <c r="BK15" s="157"/>
      <c r="BL15" s="157"/>
      <c r="BM15" s="157"/>
      <c r="BN15" s="157"/>
      <c r="BO15" s="157"/>
      <c r="BP15" s="157"/>
      <c r="BQ15" s="157"/>
      <c r="BR15" s="157"/>
      <c r="BS15" s="157"/>
      <c r="BT15" s="157"/>
      <c r="BU15" s="157"/>
      <c r="BV15" s="157"/>
      <c r="BW15" s="157"/>
      <c r="BX15" s="157"/>
      <c r="BY15" s="157"/>
      <c r="BZ15" s="157"/>
      <c r="CA15" s="157"/>
      <c r="CB15" s="157"/>
      <c r="CC15" s="157"/>
      <c r="CD15" s="157"/>
      <c r="CE15" s="157"/>
      <c r="CF15" s="157"/>
      <c r="CG15" s="157"/>
      <c r="CH15" s="157"/>
      <c r="CI15" s="157"/>
      <c r="CJ15" s="157"/>
      <c r="CK15" s="157"/>
      <c r="CL15" s="157"/>
      <c r="CM15" s="157"/>
      <c r="CN15" s="157"/>
      <c r="CO15" s="157"/>
      <c r="CP15" s="157"/>
      <c r="CQ15" s="157"/>
      <c r="CR15" s="157"/>
      <c r="CS15" s="157"/>
      <c r="CT15" s="157"/>
      <c r="CU15" s="157"/>
      <c r="CV15" s="157"/>
      <c r="CW15" s="157"/>
      <c r="CX15" s="157"/>
      <c r="CY15" s="157"/>
      <c r="CZ15" s="157"/>
      <c r="DA15" s="157"/>
      <c r="DB15" s="157"/>
      <c r="DC15" s="157"/>
      <c r="DD15" s="157"/>
      <c r="DE15" s="157"/>
      <c r="DF15" s="157"/>
      <c r="DG15" s="157"/>
      <c r="DH15" s="157"/>
      <c r="DI15" s="157"/>
      <c r="DJ15" s="157"/>
      <c r="DK15" s="157"/>
      <c r="DL15" s="157"/>
      <c r="DM15" s="157"/>
      <c r="DN15" s="157"/>
      <c r="DO15" s="157"/>
      <c r="DP15" s="157"/>
      <c r="DQ15" s="157"/>
      <c r="DR15" s="157"/>
      <c r="DS15" s="157"/>
      <c r="DT15" s="157"/>
      <c r="DU15" s="157"/>
      <c r="DV15" s="157"/>
      <c r="DW15" s="157"/>
      <c r="DX15" s="157"/>
      <c r="DY15" s="157"/>
      <c r="DZ15" s="157"/>
      <c r="EA15" s="157"/>
      <c r="EB15" s="157"/>
      <c r="EC15" s="157"/>
      <c r="ED15" s="157"/>
      <c r="EE15" s="157"/>
      <c r="EF15" s="157"/>
      <c r="EG15" s="157"/>
      <c r="EH15" s="157"/>
      <c r="EI15" s="157"/>
      <c r="EJ15" s="157"/>
      <c r="EK15" s="157"/>
      <c r="EL15" s="157"/>
      <c r="EM15" s="157"/>
      <c r="EN15" s="157"/>
      <c r="EO15" s="157"/>
      <c r="EP15" s="157"/>
      <c r="EQ15" s="157"/>
      <c r="ER15" s="157"/>
      <c r="ES15" s="157"/>
      <c r="ET15" s="157"/>
      <c r="EU15" s="157"/>
      <c r="EV15" s="157"/>
      <c r="EW15" s="157"/>
      <c r="EX15" s="157"/>
      <c r="EY15" s="157"/>
      <c r="EZ15" s="157"/>
      <c r="FA15" s="157"/>
      <c r="FB15" s="157"/>
      <c r="FC15" s="157"/>
      <c r="FD15" s="157"/>
      <c r="FE15" s="157"/>
      <c r="FF15" s="157"/>
      <c r="FG15" s="157"/>
      <c r="FH15" s="157"/>
      <c r="FI15" s="157"/>
      <c r="FJ15" s="157"/>
      <c r="FK15" s="157"/>
      <c r="FL15" s="157"/>
      <c r="FM15" s="157"/>
      <c r="FN15" s="157"/>
      <c r="FO15" s="157"/>
      <c r="FP15" s="157"/>
      <c r="FQ15" s="157"/>
      <c r="FR15" s="157"/>
      <c r="FS15" s="157"/>
      <c r="FT15" s="157"/>
      <c r="FU15" s="157"/>
      <c r="FV15" s="157"/>
      <c r="FW15" s="157"/>
      <c r="FX15" s="157"/>
      <c r="FY15" s="157"/>
      <c r="FZ15" s="157"/>
      <c r="GA15" s="157"/>
      <c r="GB15" s="157"/>
      <c r="GC15" s="157"/>
      <c r="GD15" s="157"/>
      <c r="GE15" s="157"/>
      <c r="GF15" s="157"/>
      <c r="GG15" s="157"/>
      <c r="GH15" s="157"/>
      <c r="GI15" s="157"/>
      <c r="GJ15" s="157"/>
      <c r="GK15" s="157"/>
      <c r="GL15" s="157"/>
      <c r="GM15" s="157"/>
      <c r="GN15" s="157"/>
      <c r="GO15" s="157"/>
      <c r="GP15" s="157"/>
      <c r="GQ15" s="157"/>
      <c r="GR15" s="157"/>
      <c r="GS15" s="157"/>
      <c r="GT15" s="157"/>
      <c r="GU15" s="157"/>
      <c r="GV15" s="157"/>
      <c r="GW15" s="157"/>
      <c r="GX15" s="157"/>
      <c r="GY15" s="157"/>
      <c r="GZ15" s="157"/>
      <c r="HA15" s="157"/>
      <c r="HB15" s="157"/>
      <c r="HC15" s="157"/>
      <c r="HD15" s="157"/>
      <c r="HE15" s="157"/>
      <c r="HF15" s="157"/>
      <c r="HG15" s="157"/>
      <c r="HH15" s="157"/>
      <c r="HI15" s="157"/>
      <c r="HJ15" s="157"/>
      <c r="HK15" s="157"/>
      <c r="HL15" s="157"/>
      <c r="HM15" s="157"/>
      <c r="HN15" s="157"/>
      <c r="HO15" s="157"/>
      <c r="HP15" s="157"/>
      <c r="HQ15" s="157"/>
      <c r="HR15" s="157"/>
      <c r="HS15" s="157"/>
      <c r="HT15" s="157"/>
      <c r="HU15" s="157"/>
      <c r="HV15" s="157"/>
      <c r="HW15" s="157"/>
      <c r="HX15" s="157"/>
      <c r="HY15" s="157"/>
      <c r="HZ15" s="157"/>
      <c r="IA15" s="157"/>
      <c r="IB15" s="157"/>
      <c r="IC15" s="157"/>
      <c r="ID15" s="157"/>
      <c r="IE15" s="157"/>
      <c r="IF15" s="157"/>
      <c r="IG15" s="157"/>
      <c r="IH15" s="157"/>
      <c r="II15" s="157"/>
      <c r="IJ15" s="157"/>
      <c r="IK15" s="157"/>
    </row>
    <row r="16" spans="1:245" s="109" customFormat="1" ht="22.5" customHeight="1">
      <c r="A16" s="312" t="s">
        <v>504</v>
      </c>
      <c r="B16" s="311">
        <v>17332015</v>
      </c>
      <c r="C16" s="311">
        <v>17910788</v>
      </c>
      <c r="D16" s="311">
        <v>18905822</v>
      </c>
      <c r="E16" s="311">
        <v>19646412</v>
      </c>
      <c r="F16" s="311">
        <v>19349668</v>
      </c>
      <c r="G16" s="311">
        <v>20390228</v>
      </c>
      <c r="H16" s="311">
        <v>20620417</v>
      </c>
      <c r="I16" s="311">
        <v>20348058</v>
      </c>
      <c r="J16" s="311">
        <v>21374683</v>
      </c>
      <c r="K16" s="311">
        <v>22415773</v>
      </c>
      <c r="L16" s="311">
        <v>23728691</v>
      </c>
      <c r="M16" s="311"/>
      <c r="N16" s="243"/>
      <c r="O16" s="243"/>
      <c r="P16" s="243"/>
      <c r="Q16" s="244"/>
      <c r="R16" s="157"/>
      <c r="S16" s="157"/>
      <c r="T16" s="157"/>
      <c r="U16" s="157"/>
      <c r="V16" s="157"/>
      <c r="W16" s="157"/>
      <c r="X16" s="157"/>
      <c r="Y16" s="157"/>
      <c r="Z16" s="157"/>
      <c r="AA16" s="157"/>
      <c r="AB16" s="157"/>
      <c r="AC16" s="157"/>
      <c r="AD16" s="157"/>
      <c r="AE16" s="157"/>
      <c r="AF16" s="157"/>
      <c r="AG16" s="157"/>
      <c r="AH16" s="157"/>
      <c r="AI16" s="157"/>
      <c r="AJ16" s="157"/>
      <c r="AK16" s="157"/>
      <c r="AL16" s="157"/>
      <c r="AM16" s="157"/>
      <c r="AN16" s="157"/>
      <c r="AO16" s="157"/>
      <c r="AP16" s="157"/>
      <c r="AQ16" s="157"/>
      <c r="AR16" s="157"/>
      <c r="AS16" s="157"/>
      <c r="AT16" s="157"/>
      <c r="AU16" s="157"/>
      <c r="AV16" s="157"/>
      <c r="AW16" s="157"/>
      <c r="AX16" s="157"/>
      <c r="AY16" s="157"/>
      <c r="AZ16" s="157"/>
      <c r="BA16" s="157"/>
      <c r="BB16" s="157"/>
      <c r="BC16" s="157"/>
      <c r="BD16" s="157"/>
      <c r="BE16" s="157"/>
      <c r="BF16" s="157"/>
      <c r="BG16" s="157"/>
      <c r="BH16" s="157"/>
      <c r="BI16" s="157"/>
      <c r="BJ16" s="157"/>
      <c r="BK16" s="157"/>
      <c r="BL16" s="157"/>
      <c r="BM16" s="157"/>
      <c r="BN16" s="157"/>
      <c r="BO16" s="157"/>
      <c r="BP16" s="157"/>
      <c r="BQ16" s="157"/>
      <c r="BR16" s="157"/>
      <c r="BS16" s="157"/>
      <c r="BT16" s="157"/>
      <c r="BU16" s="157"/>
      <c r="BV16" s="157"/>
      <c r="BW16" s="157"/>
      <c r="BX16" s="157"/>
      <c r="BY16" s="157"/>
      <c r="BZ16" s="157"/>
      <c r="CA16" s="157"/>
      <c r="CB16" s="157"/>
      <c r="CC16" s="157"/>
      <c r="CD16" s="157"/>
      <c r="CE16" s="157"/>
      <c r="CF16" s="157"/>
      <c r="CG16" s="157"/>
      <c r="CH16" s="157"/>
      <c r="CI16" s="157"/>
      <c r="CJ16" s="157"/>
      <c r="CK16" s="157"/>
      <c r="CL16" s="157"/>
      <c r="CM16" s="157"/>
      <c r="CN16" s="157"/>
      <c r="CO16" s="157"/>
      <c r="CP16" s="157"/>
      <c r="CQ16" s="157"/>
      <c r="CR16" s="157"/>
      <c r="CS16" s="157"/>
      <c r="CT16" s="157"/>
      <c r="CU16" s="157"/>
      <c r="CV16" s="157"/>
      <c r="CW16" s="157"/>
      <c r="CX16" s="157"/>
      <c r="CY16" s="157"/>
      <c r="CZ16" s="157"/>
      <c r="DA16" s="157"/>
      <c r="DB16" s="157"/>
      <c r="DC16" s="157"/>
      <c r="DD16" s="157"/>
      <c r="DE16" s="157"/>
      <c r="DF16" s="157"/>
      <c r="DG16" s="157"/>
      <c r="DH16" s="157"/>
      <c r="DI16" s="157"/>
      <c r="DJ16" s="157"/>
      <c r="DK16" s="157"/>
      <c r="DL16" s="157"/>
      <c r="DM16" s="157"/>
      <c r="DN16" s="157"/>
      <c r="DO16" s="157"/>
      <c r="DP16" s="157"/>
      <c r="DQ16" s="157"/>
      <c r="DR16" s="157"/>
      <c r="DS16" s="157"/>
      <c r="DT16" s="157"/>
      <c r="DU16" s="157"/>
      <c r="DV16" s="157"/>
      <c r="DW16" s="157"/>
      <c r="DX16" s="157"/>
      <c r="DY16" s="157"/>
      <c r="DZ16" s="157"/>
      <c r="EA16" s="157"/>
      <c r="EB16" s="157"/>
      <c r="EC16" s="157"/>
      <c r="ED16" s="157"/>
      <c r="EE16" s="157"/>
      <c r="EF16" s="157"/>
      <c r="EG16" s="157"/>
      <c r="EH16" s="157"/>
      <c r="EI16" s="157"/>
      <c r="EJ16" s="157"/>
      <c r="EK16" s="157"/>
      <c r="EL16" s="157"/>
      <c r="EM16" s="157"/>
      <c r="EN16" s="157"/>
      <c r="EO16" s="157"/>
      <c r="EP16" s="157"/>
      <c r="EQ16" s="157"/>
      <c r="ER16" s="157"/>
      <c r="ES16" s="157"/>
      <c r="ET16" s="157"/>
      <c r="EU16" s="157"/>
      <c r="EV16" s="157"/>
      <c r="EW16" s="157"/>
      <c r="EX16" s="157"/>
      <c r="EY16" s="157"/>
      <c r="EZ16" s="157"/>
      <c r="FA16" s="157"/>
      <c r="FB16" s="157"/>
      <c r="FC16" s="157"/>
      <c r="FD16" s="157"/>
      <c r="FE16" s="157"/>
      <c r="FF16" s="157"/>
      <c r="FG16" s="157"/>
      <c r="FH16" s="157"/>
      <c r="FI16" s="157"/>
      <c r="FJ16" s="157"/>
      <c r="FK16" s="157"/>
      <c r="FL16" s="157"/>
      <c r="FM16" s="157"/>
      <c r="FN16" s="157"/>
      <c r="FO16" s="157"/>
      <c r="FP16" s="157"/>
      <c r="FQ16" s="157"/>
      <c r="FR16" s="157"/>
      <c r="FS16" s="157"/>
      <c r="FT16" s="157"/>
      <c r="FU16" s="157"/>
      <c r="FV16" s="157"/>
      <c r="FW16" s="157"/>
      <c r="FX16" s="157"/>
      <c r="FY16" s="157"/>
      <c r="FZ16" s="157"/>
      <c r="GA16" s="157"/>
      <c r="GB16" s="157"/>
      <c r="GC16" s="157"/>
      <c r="GD16" s="157"/>
      <c r="GE16" s="157"/>
      <c r="GF16" s="157"/>
      <c r="GG16" s="157"/>
      <c r="GH16" s="157"/>
      <c r="GI16" s="157"/>
      <c r="GJ16" s="157"/>
      <c r="GK16" s="157"/>
      <c r="GL16" s="157"/>
      <c r="GM16" s="157"/>
      <c r="GN16" s="157"/>
      <c r="GO16" s="157"/>
      <c r="GP16" s="157"/>
      <c r="GQ16" s="157"/>
      <c r="GR16" s="157"/>
      <c r="GS16" s="157"/>
      <c r="GT16" s="157"/>
      <c r="GU16" s="157"/>
      <c r="GV16" s="157"/>
      <c r="GW16" s="157"/>
      <c r="GX16" s="157"/>
      <c r="GY16" s="157"/>
      <c r="GZ16" s="157"/>
      <c r="HA16" s="157"/>
      <c r="HB16" s="157"/>
      <c r="HC16" s="157"/>
      <c r="HD16" s="157"/>
      <c r="HE16" s="157"/>
      <c r="HF16" s="157"/>
      <c r="HG16" s="157"/>
      <c r="HH16" s="157"/>
      <c r="HI16" s="157"/>
      <c r="HJ16" s="157"/>
      <c r="HK16" s="157"/>
      <c r="HL16" s="157"/>
      <c r="HM16" s="157"/>
      <c r="HN16" s="157"/>
      <c r="HO16" s="157"/>
      <c r="HP16" s="157"/>
      <c r="HQ16" s="157"/>
      <c r="HR16" s="157"/>
      <c r="HS16" s="157"/>
      <c r="HT16" s="157"/>
      <c r="HU16" s="157"/>
      <c r="HV16" s="157"/>
      <c r="HW16" s="157"/>
      <c r="HX16" s="157"/>
      <c r="HY16" s="157"/>
      <c r="HZ16" s="157"/>
      <c r="IA16" s="157"/>
      <c r="IB16" s="157"/>
      <c r="IC16" s="157"/>
      <c r="ID16" s="157"/>
      <c r="IE16" s="157"/>
      <c r="IF16" s="157"/>
      <c r="IG16" s="157"/>
      <c r="IH16" s="157"/>
      <c r="II16" s="157"/>
      <c r="IJ16" s="157"/>
      <c r="IK16" s="157"/>
    </row>
    <row r="17" spans="1:245" s="109" customFormat="1" ht="22.5" customHeight="1">
      <c r="A17" s="312" t="s">
        <v>505</v>
      </c>
      <c r="B17" s="311">
        <v>17506043</v>
      </c>
      <c r="C17" s="311">
        <v>18000892</v>
      </c>
      <c r="D17" s="311">
        <v>18898806</v>
      </c>
      <c r="E17" s="311">
        <v>19582504</v>
      </c>
      <c r="F17" s="311">
        <v>19275958</v>
      </c>
      <c r="G17" s="311">
        <v>20302716</v>
      </c>
      <c r="H17" s="311">
        <v>20349347</v>
      </c>
      <c r="I17" s="311">
        <v>20213823</v>
      </c>
      <c r="J17" s="311">
        <v>21125594</v>
      </c>
      <c r="K17" s="311">
        <v>22434929</v>
      </c>
      <c r="L17" s="311">
        <v>23701027</v>
      </c>
      <c r="M17" s="311"/>
      <c r="N17" s="243"/>
      <c r="O17" s="243"/>
      <c r="P17" s="243"/>
      <c r="Q17" s="244"/>
      <c r="R17" s="157"/>
      <c r="S17" s="157"/>
      <c r="T17" s="157"/>
      <c r="U17" s="157"/>
      <c r="V17" s="157"/>
      <c r="W17" s="157"/>
      <c r="X17" s="157"/>
      <c r="Y17" s="157"/>
      <c r="Z17" s="157"/>
      <c r="AA17" s="157"/>
      <c r="AB17" s="157"/>
      <c r="AC17" s="157"/>
      <c r="AD17" s="157"/>
      <c r="AE17" s="157"/>
      <c r="AF17" s="157"/>
      <c r="AG17" s="157"/>
      <c r="AH17" s="157"/>
      <c r="AI17" s="157"/>
      <c r="AJ17" s="157"/>
      <c r="AK17" s="157"/>
      <c r="AL17" s="157"/>
      <c r="AM17" s="157"/>
      <c r="AN17" s="157"/>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c r="BL17" s="157"/>
      <c r="BM17" s="157"/>
      <c r="BN17" s="157"/>
      <c r="BO17" s="157"/>
      <c r="BP17" s="157"/>
      <c r="BQ17" s="157"/>
      <c r="BR17" s="157"/>
      <c r="BS17" s="157"/>
      <c r="BT17" s="157"/>
      <c r="BU17" s="157"/>
      <c r="BV17" s="157"/>
      <c r="BW17" s="157"/>
      <c r="BX17" s="157"/>
      <c r="BY17" s="157"/>
      <c r="BZ17" s="157"/>
      <c r="CA17" s="157"/>
      <c r="CB17" s="157"/>
      <c r="CC17" s="157"/>
      <c r="CD17" s="157"/>
      <c r="CE17" s="157"/>
      <c r="CF17" s="157"/>
      <c r="CG17" s="157"/>
      <c r="CH17" s="157"/>
      <c r="CI17" s="157"/>
      <c r="CJ17" s="157"/>
      <c r="CK17" s="157"/>
      <c r="CL17" s="157"/>
      <c r="CM17" s="157"/>
      <c r="CN17" s="157"/>
      <c r="CO17" s="157"/>
      <c r="CP17" s="157"/>
      <c r="CQ17" s="157"/>
      <c r="CR17" s="157"/>
      <c r="CS17" s="157"/>
      <c r="CT17" s="157"/>
      <c r="CU17" s="157"/>
      <c r="CV17" s="157"/>
      <c r="CW17" s="157"/>
      <c r="CX17" s="157"/>
      <c r="CY17" s="157"/>
      <c r="CZ17" s="157"/>
      <c r="DA17" s="157"/>
      <c r="DB17" s="157"/>
      <c r="DC17" s="157"/>
      <c r="DD17" s="157"/>
      <c r="DE17" s="157"/>
      <c r="DF17" s="157"/>
      <c r="DG17" s="157"/>
      <c r="DH17" s="157"/>
      <c r="DI17" s="157"/>
      <c r="DJ17" s="157"/>
      <c r="DK17" s="157"/>
      <c r="DL17" s="157"/>
      <c r="DM17" s="157"/>
      <c r="DN17" s="157"/>
      <c r="DO17" s="157"/>
      <c r="DP17" s="157"/>
      <c r="DQ17" s="157"/>
      <c r="DR17" s="157"/>
      <c r="DS17" s="157"/>
      <c r="DT17" s="157"/>
      <c r="DU17" s="157"/>
      <c r="DV17" s="157"/>
      <c r="DW17" s="157"/>
      <c r="DX17" s="157"/>
      <c r="DY17" s="157"/>
      <c r="DZ17" s="157"/>
      <c r="EA17" s="157"/>
      <c r="EB17" s="157"/>
      <c r="EC17" s="157"/>
      <c r="ED17" s="157"/>
      <c r="EE17" s="157"/>
      <c r="EF17" s="157"/>
      <c r="EG17" s="157"/>
      <c r="EH17" s="157"/>
      <c r="EI17" s="157"/>
      <c r="EJ17" s="157"/>
      <c r="EK17" s="157"/>
      <c r="EL17" s="157"/>
      <c r="EM17" s="157"/>
      <c r="EN17" s="157"/>
      <c r="EO17" s="157"/>
      <c r="EP17" s="157"/>
      <c r="EQ17" s="157"/>
      <c r="ER17" s="157"/>
      <c r="ES17" s="157"/>
      <c r="ET17" s="157"/>
      <c r="EU17" s="157"/>
      <c r="EV17" s="157"/>
      <c r="EW17" s="157"/>
      <c r="EX17" s="157"/>
      <c r="EY17" s="157"/>
      <c r="EZ17" s="157"/>
      <c r="FA17" s="157"/>
      <c r="FB17" s="157"/>
      <c r="FC17" s="157"/>
      <c r="FD17" s="157"/>
      <c r="FE17" s="157"/>
      <c r="FF17" s="157"/>
      <c r="FG17" s="157"/>
      <c r="FH17" s="157"/>
      <c r="FI17" s="157"/>
      <c r="FJ17" s="157"/>
      <c r="FK17" s="157"/>
      <c r="FL17" s="157"/>
      <c r="FM17" s="157"/>
      <c r="FN17" s="157"/>
      <c r="FO17" s="157"/>
      <c r="FP17" s="157"/>
      <c r="FQ17" s="157"/>
      <c r="FR17" s="157"/>
      <c r="FS17" s="157"/>
      <c r="FT17" s="157"/>
      <c r="FU17" s="157"/>
      <c r="FV17" s="157"/>
      <c r="FW17" s="157"/>
      <c r="FX17" s="157"/>
      <c r="FY17" s="157"/>
      <c r="FZ17" s="157"/>
      <c r="GA17" s="157"/>
      <c r="GB17" s="157"/>
      <c r="GC17" s="157"/>
      <c r="GD17" s="157"/>
      <c r="GE17" s="157"/>
      <c r="GF17" s="157"/>
      <c r="GG17" s="157"/>
      <c r="GH17" s="157"/>
      <c r="GI17" s="157"/>
      <c r="GJ17" s="157"/>
      <c r="GK17" s="157"/>
      <c r="GL17" s="157"/>
      <c r="GM17" s="157"/>
      <c r="GN17" s="157"/>
      <c r="GO17" s="157"/>
      <c r="GP17" s="157"/>
      <c r="GQ17" s="157"/>
      <c r="GR17" s="157"/>
      <c r="GS17" s="157"/>
      <c r="GT17" s="157"/>
      <c r="GU17" s="157"/>
      <c r="GV17" s="157"/>
      <c r="GW17" s="157"/>
      <c r="GX17" s="157"/>
      <c r="GY17" s="157"/>
      <c r="GZ17" s="157"/>
      <c r="HA17" s="157"/>
      <c r="HB17" s="157"/>
      <c r="HC17" s="157"/>
      <c r="HD17" s="157"/>
      <c r="HE17" s="157"/>
      <c r="HF17" s="157"/>
      <c r="HG17" s="157"/>
      <c r="HH17" s="157"/>
      <c r="HI17" s="157"/>
      <c r="HJ17" s="157"/>
      <c r="HK17" s="157"/>
      <c r="HL17" s="157"/>
      <c r="HM17" s="157"/>
      <c r="HN17" s="157"/>
      <c r="HO17" s="157"/>
      <c r="HP17" s="157"/>
      <c r="HQ17" s="157"/>
      <c r="HR17" s="157"/>
      <c r="HS17" s="157"/>
      <c r="HT17" s="157"/>
      <c r="HU17" s="157"/>
      <c r="HV17" s="157"/>
      <c r="HW17" s="157"/>
      <c r="HX17" s="157"/>
      <c r="HY17" s="157"/>
      <c r="HZ17" s="157"/>
      <c r="IA17" s="157"/>
      <c r="IB17" s="157"/>
      <c r="IC17" s="157"/>
      <c r="ID17" s="157"/>
      <c r="IE17" s="157"/>
      <c r="IF17" s="157"/>
      <c r="IG17" s="157"/>
      <c r="IH17" s="157"/>
      <c r="II17" s="157"/>
      <c r="IJ17" s="157"/>
      <c r="IK17" s="157"/>
    </row>
    <row r="18" spans="1:245" s="109" customFormat="1" ht="22.5" customHeight="1">
      <c r="A18" s="312" t="s">
        <v>506</v>
      </c>
      <c r="B18" s="311">
        <v>17451302</v>
      </c>
      <c r="C18" s="311">
        <v>17946880</v>
      </c>
      <c r="D18" s="311">
        <v>18829866</v>
      </c>
      <c r="E18" s="311">
        <v>19578731</v>
      </c>
      <c r="F18" s="311">
        <v>19099026</v>
      </c>
      <c r="G18" s="311">
        <v>20241389</v>
      </c>
      <c r="H18" s="311">
        <v>20093780</v>
      </c>
      <c r="I18" s="311">
        <v>20172891</v>
      </c>
      <c r="J18" s="311">
        <v>21064613</v>
      </c>
      <c r="K18" s="311">
        <v>22382418</v>
      </c>
      <c r="L18" s="311">
        <v>23741403</v>
      </c>
      <c r="M18" s="311"/>
      <c r="N18" s="243"/>
      <c r="O18" s="243"/>
      <c r="P18" s="243"/>
      <c r="Q18" s="244"/>
      <c r="R18" s="157"/>
      <c r="S18" s="157"/>
      <c r="T18" s="157"/>
      <c r="U18" s="157"/>
      <c r="V18" s="157"/>
      <c r="W18" s="157"/>
      <c r="X18" s="157"/>
      <c r="Y18" s="157"/>
      <c r="Z18" s="157"/>
      <c r="AA18" s="157"/>
      <c r="AB18" s="157"/>
      <c r="AC18" s="157"/>
      <c r="AD18" s="157"/>
      <c r="AE18" s="157"/>
      <c r="AF18" s="157"/>
      <c r="AG18" s="157"/>
      <c r="AH18" s="157"/>
      <c r="AI18" s="157"/>
      <c r="AJ18" s="157"/>
      <c r="AK18" s="157"/>
      <c r="AL18" s="157"/>
      <c r="AM18" s="157"/>
      <c r="AN18" s="157"/>
      <c r="AO18" s="157"/>
      <c r="AP18" s="157"/>
      <c r="AQ18" s="157"/>
      <c r="AR18" s="157"/>
      <c r="AS18" s="157"/>
      <c r="AT18" s="157"/>
      <c r="AU18" s="157"/>
      <c r="AV18" s="157"/>
      <c r="AW18" s="157"/>
      <c r="AX18" s="157"/>
      <c r="AY18" s="157"/>
      <c r="AZ18" s="157"/>
      <c r="BA18" s="157"/>
      <c r="BB18" s="157"/>
      <c r="BC18" s="157"/>
      <c r="BD18" s="157"/>
      <c r="BE18" s="157"/>
      <c r="BF18" s="157"/>
      <c r="BG18" s="157"/>
      <c r="BH18" s="157"/>
      <c r="BI18" s="157"/>
      <c r="BJ18" s="157"/>
      <c r="BK18" s="157"/>
      <c r="BL18" s="157"/>
      <c r="BM18" s="157"/>
      <c r="BN18" s="157"/>
      <c r="BO18" s="157"/>
      <c r="BP18" s="157"/>
      <c r="BQ18" s="157"/>
      <c r="BR18" s="157"/>
      <c r="BS18" s="157"/>
      <c r="BT18" s="157"/>
      <c r="BU18" s="157"/>
      <c r="BV18" s="157"/>
      <c r="BW18" s="157"/>
      <c r="BX18" s="157"/>
      <c r="BY18" s="157"/>
      <c r="BZ18" s="157"/>
      <c r="CA18" s="157"/>
      <c r="CB18" s="157"/>
      <c r="CC18" s="157"/>
      <c r="CD18" s="157"/>
      <c r="CE18" s="157"/>
      <c r="CF18" s="157"/>
      <c r="CG18" s="157"/>
      <c r="CH18" s="157"/>
      <c r="CI18" s="157"/>
      <c r="CJ18" s="157"/>
      <c r="CK18" s="157"/>
      <c r="CL18" s="157"/>
      <c r="CM18" s="157"/>
      <c r="CN18" s="157"/>
      <c r="CO18" s="157"/>
      <c r="CP18" s="157"/>
      <c r="CQ18" s="157"/>
      <c r="CR18" s="157"/>
      <c r="CS18" s="157"/>
      <c r="CT18" s="157"/>
      <c r="CU18" s="157"/>
      <c r="CV18" s="157"/>
      <c r="CW18" s="157"/>
      <c r="CX18" s="157"/>
      <c r="CY18" s="157"/>
      <c r="CZ18" s="157"/>
      <c r="DA18" s="157"/>
      <c r="DB18" s="157"/>
      <c r="DC18" s="157"/>
      <c r="DD18" s="157"/>
      <c r="DE18" s="157"/>
      <c r="DF18" s="157"/>
      <c r="DG18" s="157"/>
      <c r="DH18" s="157"/>
      <c r="DI18" s="157"/>
      <c r="DJ18" s="157"/>
      <c r="DK18" s="157"/>
      <c r="DL18" s="157"/>
      <c r="DM18" s="157"/>
      <c r="DN18" s="157"/>
      <c r="DO18" s="157"/>
      <c r="DP18" s="157"/>
      <c r="DQ18" s="157"/>
      <c r="DR18" s="157"/>
      <c r="DS18" s="157"/>
      <c r="DT18" s="157"/>
      <c r="DU18" s="157"/>
      <c r="DV18" s="157"/>
      <c r="DW18" s="157"/>
      <c r="DX18" s="157"/>
      <c r="DY18" s="157"/>
      <c r="DZ18" s="157"/>
      <c r="EA18" s="157"/>
      <c r="EB18" s="157"/>
      <c r="EC18" s="157"/>
      <c r="ED18" s="157"/>
      <c r="EE18" s="157"/>
      <c r="EF18" s="157"/>
      <c r="EG18" s="157"/>
      <c r="EH18" s="157"/>
      <c r="EI18" s="157"/>
      <c r="EJ18" s="157"/>
      <c r="EK18" s="157"/>
      <c r="EL18" s="157"/>
      <c r="EM18" s="157"/>
      <c r="EN18" s="157"/>
      <c r="EO18" s="157"/>
      <c r="EP18" s="157"/>
      <c r="EQ18" s="157"/>
      <c r="ER18" s="157"/>
      <c r="ES18" s="157"/>
      <c r="ET18" s="157"/>
      <c r="EU18" s="157"/>
      <c r="EV18" s="157"/>
      <c r="EW18" s="157"/>
      <c r="EX18" s="157"/>
      <c r="EY18" s="157"/>
      <c r="EZ18" s="157"/>
      <c r="FA18" s="157"/>
      <c r="FB18" s="157"/>
      <c r="FC18" s="157"/>
      <c r="FD18" s="157"/>
      <c r="FE18" s="157"/>
      <c r="FF18" s="157"/>
      <c r="FG18" s="157"/>
      <c r="FH18" s="157"/>
      <c r="FI18" s="157"/>
      <c r="FJ18" s="157"/>
      <c r="FK18" s="157"/>
      <c r="FL18" s="157"/>
      <c r="FM18" s="157"/>
      <c r="FN18" s="157"/>
      <c r="FO18" s="157"/>
      <c r="FP18" s="157"/>
      <c r="FQ18" s="157"/>
      <c r="FR18" s="157"/>
      <c r="FS18" s="157"/>
      <c r="FT18" s="157"/>
      <c r="FU18" s="157"/>
      <c r="FV18" s="157"/>
      <c r="FW18" s="157"/>
      <c r="FX18" s="157"/>
      <c r="FY18" s="157"/>
      <c r="FZ18" s="157"/>
      <c r="GA18" s="157"/>
      <c r="GB18" s="157"/>
      <c r="GC18" s="157"/>
      <c r="GD18" s="157"/>
      <c r="GE18" s="157"/>
      <c r="GF18" s="157"/>
      <c r="GG18" s="157"/>
      <c r="GH18" s="157"/>
      <c r="GI18" s="157"/>
      <c r="GJ18" s="157"/>
      <c r="GK18" s="157"/>
      <c r="GL18" s="157"/>
      <c r="GM18" s="157"/>
      <c r="GN18" s="157"/>
      <c r="GO18" s="157"/>
      <c r="GP18" s="157"/>
      <c r="GQ18" s="157"/>
      <c r="GR18" s="157"/>
      <c r="GS18" s="157"/>
      <c r="GT18" s="157"/>
      <c r="GU18" s="157"/>
      <c r="GV18" s="157"/>
      <c r="GW18" s="157"/>
      <c r="GX18" s="157"/>
      <c r="GY18" s="157"/>
      <c r="GZ18" s="157"/>
      <c r="HA18" s="157"/>
      <c r="HB18" s="157"/>
      <c r="HC18" s="157"/>
      <c r="HD18" s="157"/>
      <c r="HE18" s="157"/>
      <c r="HF18" s="157"/>
      <c r="HG18" s="157"/>
      <c r="HH18" s="157"/>
      <c r="HI18" s="157"/>
      <c r="HJ18" s="157"/>
      <c r="HK18" s="157"/>
      <c r="HL18" s="157"/>
      <c r="HM18" s="157"/>
      <c r="HN18" s="157"/>
      <c r="HO18" s="157"/>
      <c r="HP18" s="157"/>
      <c r="HQ18" s="157"/>
      <c r="HR18" s="157"/>
      <c r="HS18" s="157"/>
      <c r="HT18" s="157"/>
      <c r="HU18" s="157"/>
      <c r="HV18" s="157"/>
      <c r="HW18" s="157"/>
      <c r="HX18" s="157"/>
      <c r="HY18" s="157"/>
      <c r="HZ18" s="157"/>
      <c r="IA18" s="157"/>
      <c r="IB18" s="157"/>
      <c r="IC18" s="157"/>
      <c r="ID18" s="157"/>
      <c r="IE18" s="157"/>
      <c r="IF18" s="157"/>
      <c r="IG18" s="157"/>
      <c r="IH18" s="157"/>
      <c r="II18" s="157"/>
      <c r="IJ18" s="157"/>
      <c r="IK18" s="157"/>
    </row>
    <row r="19" spans="1:245" ht="27" customHeight="1">
      <c r="A19" s="99" t="s">
        <v>464</v>
      </c>
      <c r="B19" s="99"/>
      <c r="C19" s="99"/>
      <c r="D19" s="99"/>
      <c r="E19" s="99"/>
      <c r="F19" s="99"/>
      <c r="G19" s="97"/>
      <c r="H19" s="97"/>
      <c r="I19" s="98"/>
      <c r="J19" s="98"/>
      <c r="K19" s="240"/>
      <c r="L19" s="240"/>
      <c r="M19" s="240"/>
    </row>
    <row r="20" spans="1:245" ht="19.899999999999999" customHeight="1">
      <c r="A20" s="315" t="s">
        <v>114</v>
      </c>
      <c r="B20" s="315">
        <v>2012</v>
      </c>
      <c r="C20" s="315">
        <v>2013</v>
      </c>
      <c r="D20" s="315">
        <v>2014</v>
      </c>
      <c r="E20" s="315">
        <v>2015</v>
      </c>
      <c r="F20" s="315">
        <v>2016</v>
      </c>
      <c r="G20" s="310">
        <v>2017</v>
      </c>
      <c r="H20" s="310">
        <v>2018</v>
      </c>
      <c r="I20" s="310">
        <v>2019</v>
      </c>
      <c r="J20" s="310">
        <v>2020</v>
      </c>
      <c r="K20" s="310">
        <v>2021</v>
      </c>
      <c r="L20" s="310">
        <v>2022</v>
      </c>
      <c r="M20" s="310">
        <v>2023</v>
      </c>
    </row>
    <row r="21" spans="1:245" s="109" customFormat="1" ht="20.100000000000001" customHeight="1">
      <c r="A21" s="317" t="s">
        <v>495</v>
      </c>
      <c r="B21" s="318">
        <v>10849186</v>
      </c>
      <c r="C21" s="318">
        <v>11698045</v>
      </c>
      <c r="D21" s="318">
        <v>12329012</v>
      </c>
      <c r="E21" s="318">
        <v>12913416</v>
      </c>
      <c r="F21" s="318">
        <v>13352629</v>
      </c>
      <c r="G21" s="311">
        <v>13115945</v>
      </c>
      <c r="H21" s="311">
        <v>14218231</v>
      </c>
      <c r="I21" s="311">
        <v>13826757</v>
      </c>
      <c r="J21" s="311">
        <v>14154168</v>
      </c>
      <c r="K21" s="311">
        <v>15055602</v>
      </c>
      <c r="L21" s="311">
        <v>15940624</v>
      </c>
      <c r="M21" s="311">
        <v>16553356</v>
      </c>
      <c r="N21" s="243"/>
      <c r="O21" s="243"/>
      <c r="P21" s="243"/>
      <c r="Q21" s="244"/>
      <c r="R21" s="157"/>
      <c r="S21" s="157"/>
      <c r="T21" s="157"/>
      <c r="U21" s="157"/>
      <c r="V21" s="157"/>
      <c r="W21" s="157"/>
      <c r="X21" s="157"/>
      <c r="Y21" s="157"/>
      <c r="Z21" s="157"/>
      <c r="AA21" s="157"/>
      <c r="AB21" s="157"/>
      <c r="AC21" s="157"/>
      <c r="AD21" s="157"/>
      <c r="AE21" s="157"/>
      <c r="AF21" s="157"/>
      <c r="AG21" s="157"/>
      <c r="AH21" s="157"/>
      <c r="AI21" s="157"/>
      <c r="AJ21" s="157"/>
      <c r="AK21" s="157"/>
      <c r="AL21" s="157"/>
      <c r="AM21" s="157"/>
      <c r="AN21" s="157"/>
      <c r="AO21" s="157"/>
      <c r="AP21" s="157"/>
      <c r="AQ21" s="157"/>
      <c r="AR21" s="157"/>
      <c r="AS21" s="157"/>
      <c r="AT21" s="157"/>
      <c r="AU21" s="157"/>
      <c r="AV21" s="157"/>
      <c r="AW21" s="157"/>
      <c r="AX21" s="157"/>
      <c r="AY21" s="157"/>
      <c r="AZ21" s="157"/>
      <c r="BA21" s="157"/>
      <c r="BB21" s="157"/>
      <c r="BC21" s="157"/>
      <c r="BD21" s="157"/>
      <c r="BE21" s="157"/>
      <c r="BF21" s="157"/>
      <c r="BG21" s="157"/>
      <c r="BH21" s="157"/>
      <c r="BI21" s="157"/>
      <c r="BJ21" s="157"/>
      <c r="BK21" s="157"/>
      <c r="BL21" s="157"/>
      <c r="BM21" s="157"/>
      <c r="BN21" s="157"/>
      <c r="BO21" s="157"/>
      <c r="BP21" s="157"/>
      <c r="BQ21" s="157"/>
      <c r="BR21" s="157"/>
      <c r="BS21" s="157"/>
      <c r="BT21" s="157"/>
      <c r="BU21" s="157"/>
      <c r="BV21" s="157"/>
      <c r="BW21" s="157"/>
      <c r="BX21" s="157"/>
      <c r="BY21" s="157"/>
      <c r="BZ21" s="157"/>
      <c r="CA21" s="157"/>
      <c r="CB21" s="157"/>
      <c r="CC21" s="157"/>
      <c r="CD21" s="157"/>
      <c r="CE21" s="157"/>
      <c r="CF21" s="157"/>
      <c r="CG21" s="157"/>
      <c r="CH21" s="157"/>
      <c r="CI21" s="157"/>
      <c r="CJ21" s="157"/>
      <c r="CK21" s="157"/>
      <c r="CL21" s="157"/>
      <c r="CM21" s="157"/>
      <c r="CN21" s="157"/>
      <c r="CO21" s="157"/>
      <c r="CP21" s="157"/>
      <c r="CQ21" s="157"/>
      <c r="CR21" s="157"/>
      <c r="CS21" s="157"/>
      <c r="CT21" s="157"/>
      <c r="CU21" s="157"/>
      <c r="CV21" s="157"/>
      <c r="CW21" s="157"/>
      <c r="CX21" s="157"/>
      <c r="CY21" s="157"/>
      <c r="CZ21" s="157"/>
      <c r="DA21" s="157"/>
      <c r="DB21" s="157"/>
      <c r="DC21" s="157"/>
      <c r="DD21" s="157"/>
      <c r="DE21" s="157"/>
      <c r="DF21" s="157"/>
      <c r="DG21" s="157"/>
      <c r="DH21" s="157"/>
      <c r="DI21" s="157"/>
      <c r="DJ21" s="157"/>
      <c r="DK21" s="157"/>
      <c r="DL21" s="157"/>
      <c r="DM21" s="157"/>
      <c r="DN21" s="157"/>
      <c r="DO21" s="157"/>
      <c r="DP21" s="157"/>
      <c r="DQ21" s="157"/>
      <c r="DR21" s="157"/>
      <c r="DS21" s="157"/>
      <c r="DT21" s="157"/>
      <c r="DU21" s="157"/>
      <c r="DV21" s="157"/>
      <c r="DW21" s="157"/>
      <c r="DX21" s="157"/>
      <c r="DY21" s="157"/>
      <c r="DZ21" s="157"/>
      <c r="EA21" s="157"/>
      <c r="EB21" s="157"/>
      <c r="EC21" s="157"/>
      <c r="ED21" s="157"/>
      <c r="EE21" s="157"/>
      <c r="EF21" s="157"/>
      <c r="EG21" s="157"/>
      <c r="EH21" s="157"/>
      <c r="EI21" s="157"/>
      <c r="EJ21" s="157"/>
      <c r="EK21" s="157"/>
      <c r="EL21" s="157"/>
      <c r="EM21" s="157"/>
      <c r="EN21" s="157"/>
      <c r="EO21" s="157"/>
      <c r="EP21" s="157"/>
      <c r="EQ21" s="157"/>
      <c r="ER21" s="157"/>
      <c r="ES21" s="157"/>
      <c r="ET21" s="157"/>
      <c r="EU21" s="157"/>
      <c r="EV21" s="157"/>
      <c r="EW21" s="157"/>
      <c r="EX21" s="157"/>
      <c r="EY21" s="157"/>
      <c r="EZ21" s="157"/>
      <c r="FA21" s="157"/>
      <c r="FB21" s="157"/>
      <c r="FC21" s="157"/>
      <c r="FD21" s="157"/>
      <c r="FE21" s="157"/>
      <c r="FF21" s="157"/>
      <c r="FG21" s="157"/>
      <c r="FH21" s="157"/>
      <c r="FI21" s="157"/>
      <c r="FJ21" s="157"/>
      <c r="FK21" s="157"/>
      <c r="FL21" s="157"/>
      <c r="FM21" s="157"/>
      <c r="FN21" s="157"/>
      <c r="FO21" s="157"/>
      <c r="FP21" s="157"/>
      <c r="FQ21" s="157"/>
      <c r="FR21" s="157"/>
      <c r="FS21" s="157"/>
      <c r="FT21" s="157"/>
      <c r="FU21" s="157"/>
      <c r="FV21" s="157"/>
      <c r="FW21" s="157"/>
      <c r="FX21" s="157"/>
      <c r="FY21" s="157"/>
      <c r="FZ21" s="157"/>
      <c r="GA21" s="157"/>
      <c r="GB21" s="157"/>
      <c r="GC21" s="157"/>
      <c r="GD21" s="157"/>
      <c r="GE21" s="157"/>
      <c r="GF21" s="157"/>
      <c r="GG21" s="157"/>
      <c r="GH21" s="157"/>
      <c r="GI21" s="157"/>
      <c r="GJ21" s="157"/>
      <c r="GK21" s="157"/>
      <c r="GL21" s="157"/>
      <c r="GM21" s="157"/>
      <c r="GN21" s="157"/>
      <c r="GO21" s="157"/>
      <c r="GP21" s="157"/>
      <c r="GQ21" s="157"/>
      <c r="GR21" s="157"/>
      <c r="GS21" s="157"/>
      <c r="GT21" s="157"/>
      <c r="GU21" s="157"/>
      <c r="GV21" s="157"/>
      <c r="GW21" s="157"/>
      <c r="GX21" s="157"/>
      <c r="GY21" s="157"/>
      <c r="GZ21" s="157"/>
      <c r="HA21" s="157"/>
      <c r="HB21" s="157"/>
      <c r="HC21" s="157"/>
      <c r="HD21" s="157"/>
      <c r="HE21" s="157"/>
      <c r="HF21" s="157"/>
      <c r="HG21" s="157"/>
      <c r="HH21" s="157"/>
      <c r="HI21" s="157"/>
      <c r="HJ21" s="157"/>
      <c r="HK21" s="157"/>
      <c r="HL21" s="157"/>
      <c r="HM21" s="157"/>
      <c r="HN21" s="157"/>
      <c r="HO21" s="157"/>
      <c r="HP21" s="157"/>
      <c r="HQ21" s="157"/>
      <c r="HR21" s="157"/>
      <c r="HS21" s="157"/>
      <c r="HT21" s="157"/>
      <c r="HU21" s="157"/>
      <c r="HV21" s="157"/>
      <c r="HW21" s="157"/>
      <c r="HX21" s="157"/>
      <c r="HY21" s="157"/>
      <c r="HZ21" s="157"/>
      <c r="IA21" s="157"/>
      <c r="IB21" s="157"/>
      <c r="IC21" s="157"/>
      <c r="ID21" s="157"/>
      <c r="IE21" s="157"/>
      <c r="IF21" s="157"/>
      <c r="IG21" s="157"/>
      <c r="IH21" s="157"/>
      <c r="II21" s="157"/>
      <c r="IJ21" s="157"/>
      <c r="IK21" s="157"/>
    </row>
    <row r="22" spans="1:245" s="109" customFormat="1" ht="20.100000000000001" customHeight="1">
      <c r="A22" s="317" t="s">
        <v>496</v>
      </c>
      <c r="B22" s="318">
        <v>10739556</v>
      </c>
      <c r="C22" s="318">
        <v>11620928</v>
      </c>
      <c r="D22" s="318">
        <v>12355589</v>
      </c>
      <c r="E22" s="318">
        <v>12851205</v>
      </c>
      <c r="F22" s="318">
        <v>13258741</v>
      </c>
      <c r="G22" s="311">
        <v>13126079</v>
      </c>
      <c r="H22" s="311">
        <v>14127524</v>
      </c>
      <c r="I22" s="311">
        <v>13807689</v>
      </c>
      <c r="J22" s="311">
        <v>14211588</v>
      </c>
      <c r="K22" s="311">
        <v>15077515</v>
      </c>
      <c r="L22" s="311">
        <v>15996438</v>
      </c>
      <c r="M22" s="311">
        <v>16551489</v>
      </c>
      <c r="N22" s="243"/>
      <c r="O22" s="243"/>
      <c r="P22" s="243"/>
      <c r="Q22" s="244"/>
      <c r="R22" s="157"/>
      <c r="S22" s="157"/>
      <c r="T22" s="157"/>
      <c r="U22" s="157"/>
      <c r="V22" s="157"/>
      <c r="W22" s="157"/>
      <c r="X22" s="157"/>
      <c r="Y22" s="157"/>
      <c r="Z22" s="157"/>
      <c r="AA22" s="157"/>
      <c r="AB22" s="157"/>
      <c r="AC22" s="157"/>
      <c r="AD22" s="157"/>
      <c r="AE22" s="157"/>
      <c r="AF22" s="157"/>
      <c r="AG22" s="157"/>
      <c r="AH22" s="157"/>
      <c r="AI22" s="157"/>
      <c r="AJ22" s="157"/>
      <c r="AK22" s="157"/>
      <c r="AL22" s="157"/>
      <c r="AM22" s="157"/>
      <c r="AN22" s="157"/>
      <c r="AO22" s="157"/>
      <c r="AP22" s="157"/>
      <c r="AQ22" s="157"/>
      <c r="AR22" s="157"/>
      <c r="AS22" s="157"/>
      <c r="AT22" s="157"/>
      <c r="AU22" s="157"/>
      <c r="AV22" s="157"/>
      <c r="AW22" s="157"/>
      <c r="AX22" s="157"/>
      <c r="AY22" s="157"/>
      <c r="AZ22" s="157"/>
      <c r="BA22" s="157"/>
      <c r="BB22" s="157"/>
      <c r="BC22" s="157"/>
      <c r="BD22" s="157"/>
      <c r="BE22" s="157"/>
      <c r="BF22" s="157"/>
      <c r="BG22" s="157"/>
      <c r="BH22" s="157"/>
      <c r="BI22" s="157"/>
      <c r="BJ22" s="157"/>
      <c r="BK22" s="157"/>
      <c r="BL22" s="157"/>
      <c r="BM22" s="157"/>
      <c r="BN22" s="157"/>
      <c r="BO22" s="157"/>
      <c r="BP22" s="157"/>
      <c r="BQ22" s="157"/>
      <c r="BR22" s="157"/>
      <c r="BS22" s="157"/>
      <c r="BT22" s="157"/>
      <c r="BU22" s="157"/>
      <c r="BV22" s="157"/>
      <c r="BW22" s="157"/>
      <c r="BX22" s="157"/>
      <c r="BY22" s="157"/>
      <c r="BZ22" s="157"/>
      <c r="CA22" s="157"/>
      <c r="CB22" s="157"/>
      <c r="CC22" s="157"/>
      <c r="CD22" s="157"/>
      <c r="CE22" s="157"/>
      <c r="CF22" s="157"/>
      <c r="CG22" s="157"/>
      <c r="CH22" s="157"/>
      <c r="CI22" s="157"/>
      <c r="CJ22" s="157"/>
      <c r="CK22" s="157"/>
      <c r="CL22" s="157"/>
      <c r="CM22" s="157"/>
      <c r="CN22" s="157"/>
      <c r="CO22" s="157"/>
      <c r="CP22" s="157"/>
      <c r="CQ22" s="157"/>
      <c r="CR22" s="157"/>
      <c r="CS22" s="157"/>
      <c r="CT22" s="157"/>
      <c r="CU22" s="157"/>
      <c r="CV22" s="157"/>
      <c r="CW22" s="157"/>
      <c r="CX22" s="157"/>
      <c r="CY22" s="157"/>
      <c r="CZ22" s="157"/>
      <c r="DA22" s="157"/>
      <c r="DB22" s="157"/>
      <c r="DC22" s="157"/>
      <c r="DD22" s="157"/>
      <c r="DE22" s="157"/>
      <c r="DF22" s="157"/>
      <c r="DG22" s="157"/>
      <c r="DH22" s="157"/>
      <c r="DI22" s="157"/>
      <c r="DJ22" s="157"/>
      <c r="DK22" s="157"/>
      <c r="DL22" s="157"/>
      <c r="DM22" s="157"/>
      <c r="DN22" s="157"/>
      <c r="DO22" s="157"/>
      <c r="DP22" s="157"/>
      <c r="DQ22" s="157"/>
      <c r="DR22" s="157"/>
      <c r="DS22" s="157"/>
      <c r="DT22" s="157"/>
      <c r="DU22" s="157"/>
      <c r="DV22" s="157"/>
      <c r="DW22" s="157"/>
      <c r="DX22" s="157"/>
      <c r="DY22" s="157"/>
      <c r="DZ22" s="157"/>
      <c r="EA22" s="157"/>
      <c r="EB22" s="157"/>
      <c r="EC22" s="157"/>
      <c r="ED22" s="157"/>
      <c r="EE22" s="157"/>
      <c r="EF22" s="157"/>
      <c r="EG22" s="157"/>
      <c r="EH22" s="157"/>
      <c r="EI22" s="157"/>
      <c r="EJ22" s="157"/>
      <c r="EK22" s="157"/>
      <c r="EL22" s="157"/>
      <c r="EM22" s="157"/>
      <c r="EN22" s="157"/>
      <c r="EO22" s="157"/>
      <c r="EP22" s="157"/>
      <c r="EQ22" s="157"/>
      <c r="ER22" s="157"/>
      <c r="ES22" s="157"/>
      <c r="ET22" s="157"/>
      <c r="EU22" s="157"/>
      <c r="EV22" s="157"/>
      <c r="EW22" s="157"/>
      <c r="EX22" s="157"/>
      <c r="EY22" s="157"/>
      <c r="EZ22" s="157"/>
      <c r="FA22" s="157"/>
      <c r="FB22" s="157"/>
      <c r="FC22" s="157"/>
      <c r="FD22" s="157"/>
      <c r="FE22" s="157"/>
      <c r="FF22" s="157"/>
      <c r="FG22" s="157"/>
      <c r="FH22" s="157"/>
      <c r="FI22" s="157"/>
      <c r="FJ22" s="157"/>
      <c r="FK22" s="157"/>
      <c r="FL22" s="157"/>
      <c r="FM22" s="157"/>
      <c r="FN22" s="157"/>
      <c r="FO22" s="157"/>
      <c r="FP22" s="157"/>
      <c r="FQ22" s="157"/>
      <c r="FR22" s="157"/>
      <c r="FS22" s="157"/>
      <c r="FT22" s="157"/>
      <c r="FU22" s="157"/>
      <c r="FV22" s="157"/>
      <c r="FW22" s="157"/>
      <c r="FX22" s="157"/>
      <c r="FY22" s="157"/>
      <c r="FZ22" s="157"/>
      <c r="GA22" s="157"/>
      <c r="GB22" s="157"/>
      <c r="GC22" s="157"/>
      <c r="GD22" s="157"/>
      <c r="GE22" s="157"/>
      <c r="GF22" s="157"/>
      <c r="GG22" s="157"/>
      <c r="GH22" s="157"/>
      <c r="GI22" s="157"/>
      <c r="GJ22" s="157"/>
      <c r="GK22" s="157"/>
      <c r="GL22" s="157"/>
      <c r="GM22" s="157"/>
      <c r="GN22" s="157"/>
      <c r="GO22" s="157"/>
      <c r="GP22" s="157"/>
      <c r="GQ22" s="157"/>
      <c r="GR22" s="157"/>
      <c r="GS22" s="157"/>
      <c r="GT22" s="157"/>
      <c r="GU22" s="157"/>
      <c r="GV22" s="157"/>
      <c r="GW22" s="157"/>
      <c r="GX22" s="157"/>
      <c r="GY22" s="157"/>
      <c r="GZ22" s="157"/>
      <c r="HA22" s="157"/>
      <c r="HB22" s="157"/>
      <c r="HC22" s="157"/>
      <c r="HD22" s="157"/>
      <c r="HE22" s="157"/>
      <c r="HF22" s="157"/>
      <c r="HG22" s="157"/>
      <c r="HH22" s="157"/>
      <c r="HI22" s="157"/>
      <c r="HJ22" s="157"/>
      <c r="HK22" s="157"/>
      <c r="HL22" s="157"/>
      <c r="HM22" s="157"/>
      <c r="HN22" s="157"/>
      <c r="HO22" s="157"/>
      <c r="HP22" s="157"/>
      <c r="HQ22" s="157"/>
      <c r="HR22" s="157"/>
      <c r="HS22" s="157"/>
      <c r="HT22" s="157"/>
      <c r="HU22" s="157"/>
      <c r="HV22" s="157"/>
      <c r="HW22" s="157"/>
      <c r="HX22" s="157"/>
      <c r="HY22" s="157"/>
      <c r="HZ22" s="157"/>
      <c r="IA22" s="157"/>
      <c r="IB22" s="157"/>
      <c r="IC22" s="157"/>
      <c r="ID22" s="157"/>
      <c r="IE22" s="157"/>
      <c r="IF22" s="157"/>
      <c r="IG22" s="157"/>
      <c r="IH22" s="157"/>
      <c r="II22" s="157"/>
      <c r="IJ22" s="157"/>
      <c r="IK22" s="157"/>
    </row>
    <row r="23" spans="1:245" s="109" customFormat="1" ht="20.100000000000001" customHeight="1">
      <c r="A23" s="313" t="s">
        <v>497</v>
      </c>
      <c r="B23" s="314">
        <v>11145226</v>
      </c>
      <c r="C23" s="314">
        <v>11896801</v>
      </c>
      <c r="D23" s="314">
        <v>12566310</v>
      </c>
      <c r="E23" s="314">
        <v>13148326</v>
      </c>
      <c r="F23" s="314">
        <v>13503330</v>
      </c>
      <c r="G23" s="314">
        <v>13558783</v>
      </c>
      <c r="H23" s="314">
        <v>14325806</v>
      </c>
      <c r="I23" s="314">
        <v>13994899</v>
      </c>
      <c r="J23" s="314">
        <v>14339304</v>
      </c>
      <c r="K23" s="314">
        <v>15381821</v>
      </c>
      <c r="L23" s="314">
        <v>16252858</v>
      </c>
      <c r="M23" s="314">
        <v>16852877</v>
      </c>
      <c r="N23" s="243"/>
      <c r="O23" s="243"/>
      <c r="P23" s="243"/>
      <c r="Q23" s="244"/>
      <c r="R23" s="157"/>
      <c r="S23" s="157"/>
      <c r="T23" s="157"/>
      <c r="U23" s="157"/>
      <c r="V23" s="157"/>
      <c r="W23" s="157"/>
      <c r="X23" s="157"/>
      <c r="Y23" s="157"/>
      <c r="Z23" s="157"/>
      <c r="AA23" s="157"/>
      <c r="AB23" s="157"/>
      <c r="AC23" s="157"/>
      <c r="AD23" s="157"/>
      <c r="AE23" s="157"/>
      <c r="AF23" s="157"/>
      <c r="AG23" s="157"/>
      <c r="AH23" s="157"/>
      <c r="AI23" s="157"/>
      <c r="AJ23" s="157"/>
      <c r="AK23" s="157"/>
      <c r="AL23" s="157"/>
      <c r="AM23" s="157"/>
      <c r="AN23" s="157"/>
      <c r="AO23" s="157"/>
      <c r="AP23" s="157"/>
      <c r="AQ23" s="157"/>
      <c r="AR23" s="157"/>
      <c r="AS23" s="157"/>
      <c r="AT23" s="157"/>
      <c r="AU23" s="157"/>
      <c r="AV23" s="157"/>
      <c r="AW23" s="157"/>
      <c r="AX23" s="157"/>
      <c r="AY23" s="157"/>
      <c r="AZ23" s="157"/>
      <c r="BA23" s="157"/>
      <c r="BB23" s="157"/>
      <c r="BC23" s="157"/>
      <c r="BD23" s="157"/>
      <c r="BE23" s="157"/>
      <c r="BF23" s="157"/>
      <c r="BG23" s="157"/>
      <c r="BH23" s="157"/>
      <c r="BI23" s="157"/>
      <c r="BJ23" s="157"/>
      <c r="BK23" s="157"/>
      <c r="BL23" s="157"/>
      <c r="BM23" s="157"/>
      <c r="BN23" s="157"/>
      <c r="BO23" s="157"/>
      <c r="BP23" s="157"/>
      <c r="BQ23" s="157"/>
      <c r="BR23" s="157"/>
      <c r="BS23" s="157"/>
      <c r="BT23" s="157"/>
      <c r="BU23" s="157"/>
      <c r="BV23" s="157"/>
      <c r="BW23" s="157"/>
      <c r="BX23" s="157"/>
      <c r="BY23" s="157"/>
      <c r="BZ23" s="157"/>
      <c r="CA23" s="157"/>
      <c r="CB23" s="157"/>
      <c r="CC23" s="157"/>
      <c r="CD23" s="157"/>
      <c r="CE23" s="157"/>
      <c r="CF23" s="157"/>
      <c r="CG23" s="157"/>
      <c r="CH23" s="157"/>
      <c r="CI23" s="157"/>
      <c r="CJ23" s="157"/>
      <c r="CK23" s="157"/>
      <c r="CL23" s="157"/>
      <c r="CM23" s="157"/>
      <c r="CN23" s="157"/>
      <c r="CO23" s="157"/>
      <c r="CP23" s="157"/>
      <c r="CQ23" s="157"/>
      <c r="CR23" s="157"/>
      <c r="CS23" s="157"/>
      <c r="CT23" s="157"/>
      <c r="CU23" s="157"/>
      <c r="CV23" s="157"/>
      <c r="CW23" s="157"/>
      <c r="CX23" s="157"/>
      <c r="CY23" s="157"/>
      <c r="CZ23" s="157"/>
      <c r="DA23" s="157"/>
      <c r="DB23" s="157"/>
      <c r="DC23" s="157"/>
      <c r="DD23" s="157"/>
      <c r="DE23" s="157"/>
      <c r="DF23" s="157"/>
      <c r="DG23" s="157"/>
      <c r="DH23" s="157"/>
      <c r="DI23" s="157"/>
      <c r="DJ23" s="157"/>
      <c r="DK23" s="157"/>
      <c r="DL23" s="157"/>
      <c r="DM23" s="157"/>
      <c r="DN23" s="157"/>
      <c r="DO23" s="157"/>
      <c r="DP23" s="157"/>
      <c r="DQ23" s="157"/>
      <c r="DR23" s="157"/>
      <c r="DS23" s="157"/>
      <c r="DT23" s="157"/>
      <c r="DU23" s="157"/>
      <c r="DV23" s="157"/>
      <c r="DW23" s="157"/>
      <c r="DX23" s="157"/>
      <c r="DY23" s="157"/>
      <c r="DZ23" s="157"/>
      <c r="EA23" s="157"/>
      <c r="EB23" s="157"/>
      <c r="EC23" s="157"/>
      <c r="ED23" s="157"/>
      <c r="EE23" s="157"/>
      <c r="EF23" s="157"/>
      <c r="EG23" s="157"/>
      <c r="EH23" s="157"/>
      <c r="EI23" s="157"/>
      <c r="EJ23" s="157"/>
      <c r="EK23" s="157"/>
      <c r="EL23" s="157"/>
      <c r="EM23" s="157"/>
      <c r="EN23" s="157"/>
      <c r="EO23" s="157"/>
      <c r="EP23" s="157"/>
      <c r="EQ23" s="157"/>
      <c r="ER23" s="157"/>
      <c r="ES23" s="157"/>
      <c r="ET23" s="157"/>
      <c r="EU23" s="157"/>
      <c r="EV23" s="157"/>
      <c r="EW23" s="157"/>
      <c r="EX23" s="157"/>
      <c r="EY23" s="157"/>
      <c r="EZ23" s="157"/>
      <c r="FA23" s="157"/>
      <c r="FB23" s="157"/>
      <c r="FC23" s="157"/>
      <c r="FD23" s="157"/>
      <c r="FE23" s="157"/>
      <c r="FF23" s="157"/>
      <c r="FG23" s="157"/>
      <c r="FH23" s="157"/>
      <c r="FI23" s="157"/>
      <c r="FJ23" s="157"/>
      <c r="FK23" s="157"/>
      <c r="FL23" s="157"/>
      <c r="FM23" s="157"/>
      <c r="FN23" s="157"/>
      <c r="FO23" s="157"/>
      <c r="FP23" s="157"/>
      <c r="FQ23" s="157"/>
      <c r="FR23" s="157"/>
      <c r="FS23" s="157"/>
      <c r="FT23" s="157"/>
      <c r="FU23" s="157"/>
      <c r="FV23" s="157"/>
      <c r="FW23" s="157"/>
      <c r="FX23" s="157"/>
      <c r="FY23" s="157"/>
      <c r="FZ23" s="157"/>
      <c r="GA23" s="157"/>
      <c r="GB23" s="157"/>
      <c r="GC23" s="157"/>
      <c r="GD23" s="157"/>
      <c r="GE23" s="157"/>
      <c r="GF23" s="157"/>
      <c r="GG23" s="157"/>
      <c r="GH23" s="157"/>
      <c r="GI23" s="157"/>
      <c r="GJ23" s="157"/>
      <c r="GK23" s="157"/>
      <c r="GL23" s="157"/>
      <c r="GM23" s="157"/>
      <c r="GN23" s="157"/>
      <c r="GO23" s="157"/>
      <c r="GP23" s="157"/>
      <c r="GQ23" s="157"/>
      <c r="GR23" s="157"/>
      <c r="GS23" s="157"/>
      <c r="GT23" s="157"/>
      <c r="GU23" s="157"/>
      <c r="GV23" s="157"/>
      <c r="GW23" s="157"/>
      <c r="GX23" s="157"/>
      <c r="GY23" s="157"/>
      <c r="GZ23" s="157"/>
      <c r="HA23" s="157"/>
      <c r="HB23" s="157"/>
      <c r="HC23" s="157"/>
      <c r="HD23" s="157"/>
      <c r="HE23" s="157"/>
      <c r="HF23" s="157"/>
      <c r="HG23" s="157"/>
      <c r="HH23" s="157"/>
      <c r="HI23" s="157"/>
      <c r="HJ23" s="157"/>
      <c r="HK23" s="157"/>
      <c r="HL23" s="157"/>
      <c r="HM23" s="157"/>
      <c r="HN23" s="157"/>
      <c r="HO23" s="157"/>
      <c r="HP23" s="157"/>
      <c r="HQ23" s="157"/>
      <c r="HR23" s="157"/>
      <c r="HS23" s="157"/>
      <c r="HT23" s="157"/>
      <c r="HU23" s="157"/>
      <c r="HV23" s="157"/>
      <c r="HW23" s="157"/>
      <c r="HX23" s="157"/>
      <c r="HY23" s="157"/>
      <c r="HZ23" s="157"/>
      <c r="IA23" s="157"/>
      <c r="IB23" s="157"/>
      <c r="IC23" s="157"/>
      <c r="ID23" s="157"/>
      <c r="IE23" s="157"/>
      <c r="IF23" s="157"/>
      <c r="IG23" s="157"/>
      <c r="IH23" s="157"/>
      <c r="II23" s="157"/>
      <c r="IJ23" s="157"/>
      <c r="IK23" s="157"/>
    </row>
    <row r="24" spans="1:245" s="28" customFormat="1" ht="19.899999999999999" customHeight="1">
      <c r="A24" s="312" t="s">
        <v>498</v>
      </c>
      <c r="B24" s="311">
        <v>11408813</v>
      </c>
      <c r="C24" s="311">
        <v>12132681</v>
      </c>
      <c r="D24" s="311">
        <v>12730077</v>
      </c>
      <c r="E24" s="311">
        <v>13451823</v>
      </c>
      <c r="F24" s="311">
        <v>13665900</v>
      </c>
      <c r="G24" s="311">
        <v>13849359</v>
      </c>
      <c r="H24" s="311">
        <v>14527332</v>
      </c>
      <c r="I24" s="311">
        <v>14226393</v>
      </c>
      <c r="J24" s="311">
        <v>13847835</v>
      </c>
      <c r="K24" s="311">
        <v>15794188</v>
      </c>
      <c r="L24" s="311">
        <v>16405802</v>
      </c>
      <c r="M24" s="311"/>
      <c r="N24" s="47"/>
      <c r="O24" s="47"/>
      <c r="P24" s="48"/>
    </row>
    <row r="25" spans="1:245" s="28" customFormat="1" ht="19.899999999999999" customHeight="1">
      <c r="A25" s="312" t="s">
        <v>499</v>
      </c>
      <c r="B25" s="311">
        <v>11683952</v>
      </c>
      <c r="C25" s="311">
        <v>12216079</v>
      </c>
      <c r="D25" s="311">
        <v>12922571</v>
      </c>
      <c r="E25" s="311">
        <v>13585611</v>
      </c>
      <c r="F25" s="311">
        <v>13696518</v>
      </c>
      <c r="G25" s="311">
        <v>14105505</v>
      </c>
      <c r="H25" s="311">
        <v>14729306</v>
      </c>
      <c r="I25" s="311">
        <v>14324472</v>
      </c>
      <c r="J25" s="311">
        <v>13919211</v>
      </c>
      <c r="K25" s="311">
        <v>15853614</v>
      </c>
      <c r="L25" s="311">
        <v>16687567</v>
      </c>
      <c r="M25" s="311"/>
      <c r="N25" s="47"/>
      <c r="O25" s="47"/>
      <c r="P25" s="48"/>
    </row>
    <row r="26" spans="1:245" s="28" customFormat="1" ht="19.899999999999999" customHeight="1">
      <c r="A26" s="312" t="s">
        <v>500</v>
      </c>
      <c r="B26" s="311">
        <v>11796813</v>
      </c>
      <c r="C26" s="311">
        <v>12274403</v>
      </c>
      <c r="D26" s="311">
        <v>13034290</v>
      </c>
      <c r="E26" s="311">
        <v>13596512</v>
      </c>
      <c r="F26" s="311">
        <v>13686743</v>
      </c>
      <c r="G26" s="311">
        <v>14009873</v>
      </c>
      <c r="H26" s="311">
        <v>14570283</v>
      </c>
      <c r="I26" s="311">
        <v>14287607</v>
      </c>
      <c r="J26" s="311">
        <v>14431133</v>
      </c>
      <c r="K26" s="311">
        <v>16033979</v>
      </c>
      <c r="L26" s="311">
        <v>16968248</v>
      </c>
      <c r="M26" s="311"/>
      <c r="N26" s="47"/>
      <c r="O26" s="47"/>
      <c r="P26" s="48"/>
    </row>
    <row r="27" spans="1:245" s="28" customFormat="1" ht="19.899999999999999" customHeight="1">
      <c r="A27" s="312" t="s">
        <v>501</v>
      </c>
      <c r="B27" s="311">
        <v>11765998</v>
      </c>
      <c r="C27" s="311">
        <v>12200031</v>
      </c>
      <c r="D27" s="311">
        <v>12701507</v>
      </c>
      <c r="E27" s="311">
        <v>13318215</v>
      </c>
      <c r="F27" s="311">
        <v>13362031</v>
      </c>
      <c r="G27" s="311">
        <v>14195607</v>
      </c>
      <c r="H27" s="311">
        <v>14664384</v>
      </c>
      <c r="I27" s="311">
        <v>14198097</v>
      </c>
      <c r="J27" s="311">
        <v>14432781</v>
      </c>
      <c r="K27" s="311">
        <v>16015524</v>
      </c>
      <c r="L27" s="311">
        <v>16701928</v>
      </c>
      <c r="M27" s="311"/>
      <c r="N27" s="47"/>
      <c r="O27" s="47"/>
      <c r="P27" s="48"/>
    </row>
    <row r="28" spans="1:245" s="28" customFormat="1" ht="19.899999999999999" customHeight="1">
      <c r="A28" s="312" t="s">
        <v>502</v>
      </c>
      <c r="B28" s="311">
        <v>11464201</v>
      </c>
      <c r="C28" s="311">
        <v>12236880</v>
      </c>
      <c r="D28" s="311">
        <v>12884711</v>
      </c>
      <c r="E28" s="311">
        <v>13566414</v>
      </c>
      <c r="F28" s="311">
        <v>13471407</v>
      </c>
      <c r="G28" s="311">
        <v>14265038</v>
      </c>
      <c r="H28" s="311">
        <v>14482653</v>
      </c>
      <c r="I28" s="311">
        <v>14119665</v>
      </c>
      <c r="J28" s="311">
        <v>14749189</v>
      </c>
      <c r="K28" s="311">
        <v>16025300</v>
      </c>
      <c r="L28" s="311">
        <v>17081431</v>
      </c>
      <c r="M28" s="311"/>
      <c r="N28" s="47"/>
      <c r="O28" s="47"/>
      <c r="P28" s="48"/>
    </row>
    <row r="29" spans="1:245" s="28" customFormat="1" ht="19.899999999999999" customHeight="1">
      <c r="A29" s="312" t="s">
        <v>503</v>
      </c>
      <c r="B29" s="311">
        <v>11918235</v>
      </c>
      <c r="C29" s="311">
        <v>12523723</v>
      </c>
      <c r="D29" s="311">
        <v>13155308</v>
      </c>
      <c r="E29" s="311">
        <v>13489364</v>
      </c>
      <c r="F29" s="311">
        <v>13470684</v>
      </c>
      <c r="G29" s="311">
        <v>14547574</v>
      </c>
      <c r="H29" s="311">
        <v>14809349</v>
      </c>
      <c r="I29" s="311">
        <v>14440956</v>
      </c>
      <c r="J29" s="311">
        <v>14998852</v>
      </c>
      <c r="K29" s="311">
        <v>16275150</v>
      </c>
      <c r="L29" s="311">
        <v>17391504</v>
      </c>
      <c r="M29" s="311"/>
      <c r="N29" s="47"/>
      <c r="O29" s="47"/>
      <c r="P29" s="48"/>
    </row>
    <row r="30" spans="1:245" s="28" customFormat="1" ht="19.5" customHeight="1">
      <c r="A30" s="312" t="s">
        <v>504</v>
      </c>
      <c r="B30" s="311">
        <v>11629191</v>
      </c>
      <c r="C30" s="311">
        <v>12297151</v>
      </c>
      <c r="D30" s="311">
        <v>13072609</v>
      </c>
      <c r="E30" s="311">
        <v>13741124</v>
      </c>
      <c r="F30" s="311">
        <v>13660465</v>
      </c>
      <c r="G30" s="311">
        <v>14644895</v>
      </c>
      <c r="H30" s="311">
        <v>14695062</v>
      </c>
      <c r="I30" s="311">
        <v>14511611</v>
      </c>
      <c r="J30" s="311">
        <v>15371347</v>
      </c>
      <c r="K30" s="311">
        <v>16270696</v>
      </c>
      <c r="L30" s="311">
        <v>17393928</v>
      </c>
      <c r="M30" s="311"/>
      <c r="N30" s="47"/>
      <c r="O30" s="47"/>
      <c r="P30" s="48"/>
    </row>
    <row r="31" spans="1:245" s="25" customFormat="1" ht="16.5" customHeight="1">
      <c r="A31" s="312" t="s">
        <v>505</v>
      </c>
      <c r="B31" s="311">
        <v>11878414</v>
      </c>
      <c r="C31" s="311">
        <v>12433976</v>
      </c>
      <c r="D31" s="311">
        <v>13100694</v>
      </c>
      <c r="E31" s="311">
        <v>13755572</v>
      </c>
      <c r="F31" s="311">
        <v>13583875</v>
      </c>
      <c r="G31" s="311">
        <v>14555878</v>
      </c>
      <c r="H31" s="311">
        <v>14448590</v>
      </c>
      <c r="I31" s="311">
        <v>14393707</v>
      </c>
      <c r="J31" s="311">
        <v>15175670</v>
      </c>
      <c r="K31" s="311">
        <v>16257219</v>
      </c>
      <c r="L31" s="311">
        <v>17337901</v>
      </c>
      <c r="M31" s="311"/>
      <c r="N31" s="47"/>
      <c r="O31" s="47"/>
      <c r="P31" s="48"/>
      <c r="Q31" s="28"/>
    </row>
    <row r="32" spans="1:245" s="25" customFormat="1" ht="19.899999999999999" customHeight="1">
      <c r="A32" s="312" t="s">
        <v>506</v>
      </c>
      <c r="B32" s="311">
        <v>11821337</v>
      </c>
      <c r="C32" s="311">
        <v>12363785</v>
      </c>
      <c r="D32" s="311">
        <v>13093230</v>
      </c>
      <c r="E32" s="311">
        <v>13713717</v>
      </c>
      <c r="F32" s="311">
        <v>13415843</v>
      </c>
      <c r="G32" s="311">
        <v>14477817</v>
      </c>
      <c r="H32" s="311">
        <v>14229170</v>
      </c>
      <c r="I32" s="311">
        <v>14314313</v>
      </c>
      <c r="J32" s="311">
        <v>15203423</v>
      </c>
      <c r="K32" s="311">
        <v>16169679</v>
      </c>
      <c r="L32" s="311">
        <f>+'[1]4.4-a Sigortalı Sayıları'!Y6</f>
        <v>17332991</v>
      </c>
      <c r="M32" s="311" t="s">
        <v>142</v>
      </c>
      <c r="N32" s="47"/>
      <c r="O32" s="47"/>
      <c r="P32" s="48"/>
      <c r="Q32" s="28"/>
    </row>
    <row r="33" spans="1:245" s="114" customFormat="1" ht="14.25">
      <c r="A33" s="676" t="s">
        <v>660</v>
      </c>
      <c r="B33" s="676"/>
      <c r="C33" s="676"/>
      <c r="D33" s="676"/>
      <c r="E33" s="676"/>
      <c r="F33" s="676"/>
      <c r="G33" s="676"/>
      <c r="H33" s="676"/>
      <c r="I33" s="676"/>
      <c r="J33" s="117"/>
      <c r="K33" s="117"/>
      <c r="L33" s="117"/>
      <c r="M33" s="117"/>
      <c r="N33" s="118"/>
      <c r="O33" s="118"/>
      <c r="P33" s="118"/>
    </row>
    <row r="34" spans="1:245" ht="34.9" customHeight="1">
      <c r="A34" s="99" t="s">
        <v>465</v>
      </c>
      <c r="B34" s="99"/>
      <c r="C34" s="99"/>
      <c r="D34" s="99"/>
      <c r="E34" s="99"/>
      <c r="F34" s="99"/>
      <c r="G34" s="100"/>
      <c r="H34" s="101"/>
      <c r="I34" s="98"/>
      <c r="J34" s="98"/>
      <c r="K34" s="240"/>
      <c r="L34" s="240"/>
      <c r="M34" s="240"/>
    </row>
    <row r="35" spans="1:245" ht="19.899999999999999" customHeight="1">
      <c r="A35" s="315" t="s">
        <v>114</v>
      </c>
      <c r="B35" s="315">
        <v>2012</v>
      </c>
      <c r="C35" s="315">
        <v>2013</v>
      </c>
      <c r="D35" s="315">
        <v>2014</v>
      </c>
      <c r="E35" s="315">
        <v>2015</v>
      </c>
      <c r="F35" s="315">
        <v>2016</v>
      </c>
      <c r="G35" s="310">
        <v>2017</v>
      </c>
      <c r="H35" s="310">
        <v>2018</v>
      </c>
      <c r="I35" s="310">
        <v>2019</v>
      </c>
      <c r="J35" s="310">
        <v>2020</v>
      </c>
      <c r="K35" s="310">
        <v>2021</v>
      </c>
      <c r="L35" s="310">
        <v>2022</v>
      </c>
      <c r="M35" s="310">
        <v>2023</v>
      </c>
    </row>
    <row r="36" spans="1:245" s="109" customFormat="1" ht="20.100000000000001" customHeight="1">
      <c r="A36" s="317" t="s">
        <v>495</v>
      </c>
      <c r="B36" s="318">
        <v>3039975</v>
      </c>
      <c r="C36" s="318">
        <v>2963719</v>
      </c>
      <c r="D36" s="318">
        <v>2720965</v>
      </c>
      <c r="E36" s="318">
        <v>2821819</v>
      </c>
      <c r="F36" s="318">
        <v>2803728</v>
      </c>
      <c r="G36" s="311">
        <v>2520079</v>
      </c>
      <c r="H36" s="311">
        <v>2762901</v>
      </c>
      <c r="I36" s="311">
        <v>2791418</v>
      </c>
      <c r="J36" s="311">
        <v>2766914</v>
      </c>
      <c r="K36" s="311">
        <v>2893394</v>
      </c>
      <c r="L36" s="311">
        <v>3028857</v>
      </c>
      <c r="M36" s="311">
        <v>3107707</v>
      </c>
      <c r="N36" s="243"/>
      <c r="O36" s="243"/>
      <c r="P36" s="243"/>
      <c r="Q36" s="244"/>
      <c r="R36" s="157"/>
      <c r="S36" s="157"/>
      <c r="T36" s="157"/>
      <c r="U36" s="157"/>
      <c r="V36" s="157"/>
      <c r="W36" s="157"/>
      <c r="X36" s="157"/>
      <c r="Y36" s="157"/>
      <c r="Z36" s="157"/>
      <c r="AA36" s="157"/>
      <c r="AB36" s="157"/>
      <c r="AC36" s="157"/>
      <c r="AD36" s="157"/>
      <c r="AE36" s="157"/>
      <c r="AF36" s="157"/>
      <c r="AG36" s="157"/>
      <c r="AH36" s="157"/>
      <c r="AI36" s="157"/>
      <c r="AJ36" s="157"/>
      <c r="AK36" s="157"/>
      <c r="AL36" s="157"/>
      <c r="AM36" s="157"/>
      <c r="AN36" s="157"/>
      <c r="AO36" s="157"/>
      <c r="AP36" s="157"/>
      <c r="AQ36" s="157"/>
      <c r="AR36" s="157"/>
      <c r="AS36" s="157"/>
      <c r="AT36" s="157"/>
      <c r="AU36" s="157"/>
      <c r="AV36" s="157"/>
      <c r="AW36" s="157"/>
      <c r="AX36" s="157"/>
      <c r="AY36" s="157"/>
      <c r="AZ36" s="157"/>
      <c r="BA36" s="157"/>
      <c r="BB36" s="157"/>
      <c r="BC36" s="157"/>
      <c r="BD36" s="157"/>
      <c r="BE36" s="157"/>
      <c r="BF36" s="157"/>
      <c r="BG36" s="157"/>
      <c r="BH36" s="157"/>
      <c r="BI36" s="157"/>
      <c r="BJ36" s="157"/>
      <c r="BK36" s="157"/>
      <c r="BL36" s="157"/>
      <c r="BM36" s="157"/>
      <c r="BN36" s="157"/>
      <c r="BO36" s="157"/>
      <c r="BP36" s="157"/>
      <c r="BQ36" s="157"/>
      <c r="BR36" s="157"/>
      <c r="BS36" s="157"/>
      <c r="BT36" s="157"/>
      <c r="BU36" s="157"/>
      <c r="BV36" s="157"/>
      <c r="BW36" s="157"/>
      <c r="BX36" s="157"/>
      <c r="BY36" s="157"/>
      <c r="BZ36" s="157"/>
      <c r="CA36" s="157"/>
      <c r="CB36" s="157"/>
      <c r="CC36" s="157"/>
      <c r="CD36" s="157"/>
      <c r="CE36" s="157"/>
      <c r="CF36" s="157"/>
      <c r="CG36" s="157"/>
      <c r="CH36" s="157"/>
      <c r="CI36" s="157"/>
      <c r="CJ36" s="157"/>
      <c r="CK36" s="157"/>
      <c r="CL36" s="157"/>
      <c r="CM36" s="157"/>
      <c r="CN36" s="157"/>
      <c r="CO36" s="157"/>
      <c r="CP36" s="157"/>
      <c r="CQ36" s="157"/>
      <c r="CR36" s="157"/>
      <c r="CS36" s="157"/>
      <c r="CT36" s="157"/>
      <c r="CU36" s="157"/>
      <c r="CV36" s="157"/>
      <c r="CW36" s="157"/>
      <c r="CX36" s="157"/>
      <c r="CY36" s="157"/>
      <c r="CZ36" s="157"/>
      <c r="DA36" s="157"/>
      <c r="DB36" s="157"/>
      <c r="DC36" s="157"/>
      <c r="DD36" s="157"/>
      <c r="DE36" s="157"/>
      <c r="DF36" s="157"/>
      <c r="DG36" s="157"/>
      <c r="DH36" s="157"/>
      <c r="DI36" s="157"/>
      <c r="DJ36" s="157"/>
      <c r="DK36" s="157"/>
      <c r="DL36" s="157"/>
      <c r="DM36" s="157"/>
      <c r="DN36" s="157"/>
      <c r="DO36" s="157"/>
      <c r="DP36" s="157"/>
      <c r="DQ36" s="157"/>
      <c r="DR36" s="157"/>
      <c r="DS36" s="157"/>
      <c r="DT36" s="157"/>
      <c r="DU36" s="157"/>
      <c r="DV36" s="157"/>
      <c r="DW36" s="157"/>
      <c r="DX36" s="157"/>
      <c r="DY36" s="157"/>
      <c r="DZ36" s="157"/>
      <c r="EA36" s="157"/>
      <c r="EB36" s="157"/>
      <c r="EC36" s="157"/>
      <c r="ED36" s="157"/>
      <c r="EE36" s="157"/>
      <c r="EF36" s="157"/>
      <c r="EG36" s="157"/>
      <c r="EH36" s="157"/>
      <c r="EI36" s="157"/>
      <c r="EJ36" s="157"/>
      <c r="EK36" s="157"/>
      <c r="EL36" s="157"/>
      <c r="EM36" s="157"/>
      <c r="EN36" s="157"/>
      <c r="EO36" s="157"/>
      <c r="EP36" s="157"/>
      <c r="EQ36" s="157"/>
      <c r="ER36" s="157"/>
      <c r="ES36" s="157"/>
      <c r="ET36" s="157"/>
      <c r="EU36" s="157"/>
      <c r="EV36" s="157"/>
      <c r="EW36" s="157"/>
      <c r="EX36" s="157"/>
      <c r="EY36" s="157"/>
      <c r="EZ36" s="157"/>
      <c r="FA36" s="157"/>
      <c r="FB36" s="157"/>
      <c r="FC36" s="157"/>
      <c r="FD36" s="157"/>
      <c r="FE36" s="157"/>
      <c r="FF36" s="157"/>
      <c r="FG36" s="157"/>
      <c r="FH36" s="157"/>
      <c r="FI36" s="157"/>
      <c r="FJ36" s="157"/>
      <c r="FK36" s="157"/>
      <c r="FL36" s="157"/>
      <c r="FM36" s="157"/>
      <c r="FN36" s="157"/>
      <c r="FO36" s="157"/>
      <c r="FP36" s="157"/>
      <c r="FQ36" s="157"/>
      <c r="FR36" s="157"/>
      <c r="FS36" s="157"/>
      <c r="FT36" s="157"/>
      <c r="FU36" s="157"/>
      <c r="FV36" s="157"/>
      <c r="FW36" s="157"/>
      <c r="FX36" s="157"/>
      <c r="FY36" s="157"/>
      <c r="FZ36" s="157"/>
      <c r="GA36" s="157"/>
      <c r="GB36" s="157"/>
      <c r="GC36" s="157"/>
      <c r="GD36" s="157"/>
      <c r="GE36" s="157"/>
      <c r="GF36" s="157"/>
      <c r="GG36" s="157"/>
      <c r="GH36" s="157"/>
      <c r="GI36" s="157"/>
      <c r="GJ36" s="157"/>
      <c r="GK36" s="157"/>
      <c r="GL36" s="157"/>
      <c r="GM36" s="157"/>
      <c r="GN36" s="157"/>
      <c r="GO36" s="157"/>
      <c r="GP36" s="157"/>
      <c r="GQ36" s="157"/>
      <c r="GR36" s="157"/>
      <c r="GS36" s="157"/>
      <c r="GT36" s="157"/>
      <c r="GU36" s="157"/>
      <c r="GV36" s="157"/>
      <c r="GW36" s="157"/>
      <c r="GX36" s="157"/>
      <c r="GY36" s="157"/>
      <c r="GZ36" s="157"/>
      <c r="HA36" s="157"/>
      <c r="HB36" s="157"/>
      <c r="HC36" s="157"/>
      <c r="HD36" s="157"/>
      <c r="HE36" s="157"/>
      <c r="HF36" s="157"/>
      <c r="HG36" s="157"/>
      <c r="HH36" s="157"/>
      <c r="HI36" s="157"/>
      <c r="HJ36" s="157"/>
      <c r="HK36" s="157"/>
      <c r="HL36" s="157"/>
      <c r="HM36" s="157"/>
      <c r="HN36" s="157"/>
      <c r="HO36" s="157"/>
      <c r="HP36" s="157"/>
      <c r="HQ36" s="157"/>
      <c r="HR36" s="157"/>
      <c r="HS36" s="157"/>
      <c r="HT36" s="157"/>
      <c r="HU36" s="157"/>
      <c r="HV36" s="157"/>
      <c r="HW36" s="157"/>
      <c r="HX36" s="157"/>
      <c r="HY36" s="157"/>
      <c r="HZ36" s="157"/>
      <c r="IA36" s="157"/>
      <c r="IB36" s="157"/>
      <c r="IC36" s="157"/>
      <c r="ID36" s="157"/>
      <c r="IE36" s="157"/>
      <c r="IF36" s="157"/>
      <c r="IG36" s="157"/>
      <c r="IH36" s="157"/>
      <c r="II36" s="157"/>
      <c r="IJ36" s="157"/>
      <c r="IK36" s="157"/>
    </row>
    <row r="37" spans="1:245" s="109" customFormat="1" ht="20.100000000000001" customHeight="1">
      <c r="A37" s="317" t="s">
        <v>496</v>
      </c>
      <c r="B37" s="318">
        <v>3059708</v>
      </c>
      <c r="C37" s="318">
        <v>2969232</v>
      </c>
      <c r="D37" s="318">
        <v>2855300</v>
      </c>
      <c r="E37" s="318">
        <v>2914541</v>
      </c>
      <c r="F37" s="318">
        <v>2708174</v>
      </c>
      <c r="G37" s="311">
        <v>2698940</v>
      </c>
      <c r="H37" s="311">
        <v>2835795</v>
      </c>
      <c r="I37" s="311">
        <v>2801378</v>
      </c>
      <c r="J37" s="311">
        <v>2748447</v>
      </c>
      <c r="K37" s="311">
        <v>2918795</v>
      </c>
      <c r="L37" s="311">
        <v>3025847</v>
      </c>
      <c r="M37" s="311">
        <v>3087320</v>
      </c>
      <c r="N37" s="243"/>
      <c r="O37" s="243"/>
      <c r="P37" s="243"/>
      <c r="Q37" s="244"/>
      <c r="R37" s="157"/>
      <c r="S37" s="157"/>
      <c r="T37" s="157"/>
      <c r="U37" s="157"/>
      <c r="V37" s="157"/>
      <c r="W37" s="157"/>
      <c r="X37" s="157"/>
      <c r="Y37" s="157"/>
      <c r="Z37" s="157"/>
      <c r="AA37" s="157"/>
      <c r="AB37" s="157"/>
      <c r="AC37" s="157"/>
      <c r="AD37" s="157"/>
      <c r="AE37" s="157"/>
      <c r="AF37" s="157"/>
      <c r="AG37" s="157"/>
      <c r="AH37" s="157"/>
      <c r="AI37" s="157"/>
      <c r="AJ37" s="157"/>
      <c r="AK37" s="157"/>
      <c r="AL37" s="157"/>
      <c r="AM37" s="157"/>
      <c r="AN37" s="157"/>
      <c r="AO37" s="157"/>
      <c r="AP37" s="157"/>
      <c r="AQ37" s="157"/>
      <c r="AR37" s="157"/>
      <c r="AS37" s="157"/>
      <c r="AT37" s="157"/>
      <c r="AU37" s="157"/>
      <c r="AV37" s="157"/>
      <c r="AW37" s="157"/>
      <c r="AX37" s="157"/>
      <c r="AY37" s="157"/>
      <c r="AZ37" s="157"/>
      <c r="BA37" s="157"/>
      <c r="BB37" s="157"/>
      <c r="BC37" s="157"/>
      <c r="BD37" s="157"/>
      <c r="BE37" s="157"/>
      <c r="BF37" s="157"/>
      <c r="BG37" s="157"/>
      <c r="BH37" s="157"/>
      <c r="BI37" s="157"/>
      <c r="BJ37" s="157"/>
      <c r="BK37" s="157"/>
      <c r="BL37" s="157"/>
      <c r="BM37" s="157"/>
      <c r="BN37" s="157"/>
      <c r="BO37" s="157"/>
      <c r="BP37" s="157"/>
      <c r="BQ37" s="157"/>
      <c r="BR37" s="157"/>
      <c r="BS37" s="157"/>
      <c r="BT37" s="157"/>
      <c r="BU37" s="157"/>
      <c r="BV37" s="157"/>
      <c r="BW37" s="157"/>
      <c r="BX37" s="157"/>
      <c r="BY37" s="157"/>
      <c r="BZ37" s="157"/>
      <c r="CA37" s="157"/>
      <c r="CB37" s="157"/>
      <c r="CC37" s="157"/>
      <c r="CD37" s="157"/>
      <c r="CE37" s="157"/>
      <c r="CF37" s="157"/>
      <c r="CG37" s="157"/>
      <c r="CH37" s="157"/>
      <c r="CI37" s="157"/>
      <c r="CJ37" s="157"/>
      <c r="CK37" s="157"/>
      <c r="CL37" s="157"/>
      <c r="CM37" s="157"/>
      <c r="CN37" s="157"/>
      <c r="CO37" s="157"/>
      <c r="CP37" s="157"/>
      <c r="CQ37" s="157"/>
      <c r="CR37" s="157"/>
      <c r="CS37" s="157"/>
      <c r="CT37" s="157"/>
      <c r="CU37" s="157"/>
      <c r="CV37" s="157"/>
      <c r="CW37" s="157"/>
      <c r="CX37" s="157"/>
      <c r="CY37" s="157"/>
      <c r="CZ37" s="157"/>
      <c r="DA37" s="157"/>
      <c r="DB37" s="157"/>
      <c r="DC37" s="157"/>
      <c r="DD37" s="157"/>
      <c r="DE37" s="157"/>
      <c r="DF37" s="157"/>
      <c r="DG37" s="157"/>
      <c r="DH37" s="157"/>
      <c r="DI37" s="157"/>
      <c r="DJ37" s="157"/>
      <c r="DK37" s="157"/>
      <c r="DL37" s="157"/>
      <c r="DM37" s="157"/>
      <c r="DN37" s="157"/>
      <c r="DO37" s="157"/>
      <c r="DP37" s="157"/>
      <c r="DQ37" s="157"/>
      <c r="DR37" s="157"/>
      <c r="DS37" s="157"/>
      <c r="DT37" s="157"/>
      <c r="DU37" s="157"/>
      <c r="DV37" s="157"/>
      <c r="DW37" s="157"/>
      <c r="DX37" s="157"/>
      <c r="DY37" s="157"/>
      <c r="DZ37" s="157"/>
      <c r="EA37" s="157"/>
      <c r="EB37" s="157"/>
      <c r="EC37" s="157"/>
      <c r="ED37" s="157"/>
      <c r="EE37" s="157"/>
      <c r="EF37" s="157"/>
      <c r="EG37" s="157"/>
      <c r="EH37" s="157"/>
      <c r="EI37" s="157"/>
      <c r="EJ37" s="157"/>
      <c r="EK37" s="157"/>
      <c r="EL37" s="157"/>
      <c r="EM37" s="157"/>
      <c r="EN37" s="157"/>
      <c r="EO37" s="157"/>
      <c r="EP37" s="157"/>
      <c r="EQ37" s="157"/>
      <c r="ER37" s="157"/>
      <c r="ES37" s="157"/>
      <c r="ET37" s="157"/>
      <c r="EU37" s="157"/>
      <c r="EV37" s="157"/>
      <c r="EW37" s="157"/>
      <c r="EX37" s="157"/>
      <c r="EY37" s="157"/>
      <c r="EZ37" s="157"/>
      <c r="FA37" s="157"/>
      <c r="FB37" s="157"/>
      <c r="FC37" s="157"/>
      <c r="FD37" s="157"/>
      <c r="FE37" s="157"/>
      <c r="FF37" s="157"/>
      <c r="FG37" s="157"/>
      <c r="FH37" s="157"/>
      <c r="FI37" s="157"/>
      <c r="FJ37" s="157"/>
      <c r="FK37" s="157"/>
      <c r="FL37" s="157"/>
      <c r="FM37" s="157"/>
      <c r="FN37" s="157"/>
      <c r="FO37" s="157"/>
      <c r="FP37" s="157"/>
      <c r="FQ37" s="157"/>
      <c r="FR37" s="157"/>
      <c r="FS37" s="157"/>
      <c r="FT37" s="157"/>
      <c r="FU37" s="157"/>
      <c r="FV37" s="157"/>
      <c r="FW37" s="157"/>
      <c r="FX37" s="157"/>
      <c r="FY37" s="157"/>
      <c r="FZ37" s="157"/>
      <c r="GA37" s="157"/>
      <c r="GB37" s="157"/>
      <c r="GC37" s="157"/>
      <c r="GD37" s="157"/>
      <c r="GE37" s="157"/>
      <c r="GF37" s="157"/>
      <c r="GG37" s="157"/>
      <c r="GH37" s="157"/>
      <c r="GI37" s="157"/>
      <c r="GJ37" s="157"/>
      <c r="GK37" s="157"/>
      <c r="GL37" s="157"/>
      <c r="GM37" s="157"/>
      <c r="GN37" s="157"/>
      <c r="GO37" s="157"/>
      <c r="GP37" s="157"/>
      <c r="GQ37" s="157"/>
      <c r="GR37" s="157"/>
      <c r="GS37" s="157"/>
      <c r="GT37" s="157"/>
      <c r="GU37" s="157"/>
      <c r="GV37" s="157"/>
      <c r="GW37" s="157"/>
      <c r="GX37" s="157"/>
      <c r="GY37" s="157"/>
      <c r="GZ37" s="157"/>
      <c r="HA37" s="157"/>
      <c r="HB37" s="157"/>
      <c r="HC37" s="157"/>
      <c r="HD37" s="157"/>
      <c r="HE37" s="157"/>
      <c r="HF37" s="157"/>
      <c r="HG37" s="157"/>
      <c r="HH37" s="157"/>
      <c r="HI37" s="157"/>
      <c r="HJ37" s="157"/>
      <c r="HK37" s="157"/>
      <c r="HL37" s="157"/>
      <c r="HM37" s="157"/>
      <c r="HN37" s="157"/>
      <c r="HO37" s="157"/>
      <c r="HP37" s="157"/>
      <c r="HQ37" s="157"/>
      <c r="HR37" s="157"/>
      <c r="HS37" s="157"/>
      <c r="HT37" s="157"/>
      <c r="HU37" s="157"/>
      <c r="HV37" s="157"/>
      <c r="HW37" s="157"/>
      <c r="HX37" s="157"/>
      <c r="HY37" s="157"/>
      <c r="HZ37" s="157"/>
      <c r="IA37" s="157"/>
      <c r="IB37" s="157"/>
      <c r="IC37" s="157"/>
      <c r="ID37" s="157"/>
      <c r="IE37" s="157"/>
      <c r="IF37" s="157"/>
      <c r="IG37" s="157"/>
      <c r="IH37" s="157"/>
      <c r="II37" s="157"/>
      <c r="IJ37" s="157"/>
      <c r="IK37" s="157"/>
    </row>
    <row r="38" spans="1:245" s="109" customFormat="1" ht="20.100000000000001" customHeight="1">
      <c r="A38" s="313" t="s">
        <v>497</v>
      </c>
      <c r="B38" s="314">
        <v>3068170</v>
      </c>
      <c r="C38" s="314">
        <v>2973096</v>
      </c>
      <c r="D38" s="314">
        <v>2871284</v>
      </c>
      <c r="E38" s="314">
        <v>2898016</v>
      </c>
      <c r="F38" s="314">
        <v>2683978</v>
      </c>
      <c r="G38" s="314">
        <v>2734104</v>
      </c>
      <c r="H38" s="314">
        <v>2804909</v>
      </c>
      <c r="I38" s="314">
        <v>2793511</v>
      </c>
      <c r="J38" s="314">
        <v>2765787</v>
      </c>
      <c r="K38" s="314">
        <v>2938150</v>
      </c>
      <c r="L38" s="314">
        <v>3044857</v>
      </c>
      <c r="M38" s="314">
        <v>3099401</v>
      </c>
      <c r="N38" s="243"/>
      <c r="O38" s="243"/>
      <c r="P38" s="243"/>
      <c r="Q38" s="244"/>
      <c r="R38" s="157"/>
      <c r="S38" s="157"/>
      <c r="T38" s="157"/>
      <c r="U38" s="157"/>
      <c r="V38" s="157"/>
      <c r="W38" s="157"/>
      <c r="X38" s="157"/>
      <c r="Y38" s="157"/>
      <c r="Z38" s="157"/>
      <c r="AA38" s="157"/>
      <c r="AB38" s="157"/>
      <c r="AC38" s="157"/>
      <c r="AD38" s="157"/>
      <c r="AE38" s="157"/>
      <c r="AF38" s="157"/>
      <c r="AG38" s="157"/>
      <c r="AH38" s="157"/>
      <c r="AI38" s="157"/>
      <c r="AJ38" s="157"/>
      <c r="AK38" s="157"/>
      <c r="AL38" s="157"/>
      <c r="AM38" s="157"/>
      <c r="AN38" s="157"/>
      <c r="AO38" s="157"/>
      <c r="AP38" s="157"/>
      <c r="AQ38" s="157"/>
      <c r="AR38" s="157"/>
      <c r="AS38" s="157"/>
      <c r="AT38" s="157"/>
      <c r="AU38" s="157"/>
      <c r="AV38" s="157"/>
      <c r="AW38" s="157"/>
      <c r="AX38" s="157"/>
      <c r="AY38" s="157"/>
      <c r="AZ38" s="157"/>
      <c r="BA38" s="157"/>
      <c r="BB38" s="157"/>
      <c r="BC38" s="157"/>
      <c r="BD38" s="157"/>
      <c r="BE38" s="157"/>
      <c r="BF38" s="157"/>
      <c r="BG38" s="157"/>
      <c r="BH38" s="157"/>
      <c r="BI38" s="157"/>
      <c r="BJ38" s="157"/>
      <c r="BK38" s="157"/>
      <c r="BL38" s="157"/>
      <c r="BM38" s="157"/>
      <c r="BN38" s="157"/>
      <c r="BO38" s="157"/>
      <c r="BP38" s="157"/>
      <c r="BQ38" s="157"/>
      <c r="BR38" s="157"/>
      <c r="BS38" s="157"/>
      <c r="BT38" s="157"/>
      <c r="BU38" s="157"/>
      <c r="BV38" s="157"/>
      <c r="BW38" s="157"/>
      <c r="BX38" s="157"/>
      <c r="BY38" s="157"/>
      <c r="BZ38" s="157"/>
      <c r="CA38" s="157"/>
      <c r="CB38" s="157"/>
      <c r="CC38" s="157"/>
      <c r="CD38" s="157"/>
      <c r="CE38" s="157"/>
      <c r="CF38" s="157"/>
      <c r="CG38" s="157"/>
      <c r="CH38" s="157"/>
      <c r="CI38" s="157"/>
      <c r="CJ38" s="157"/>
      <c r="CK38" s="157"/>
      <c r="CL38" s="157"/>
      <c r="CM38" s="157"/>
      <c r="CN38" s="157"/>
      <c r="CO38" s="157"/>
      <c r="CP38" s="157"/>
      <c r="CQ38" s="157"/>
      <c r="CR38" s="157"/>
      <c r="CS38" s="157"/>
      <c r="CT38" s="157"/>
      <c r="CU38" s="157"/>
      <c r="CV38" s="157"/>
      <c r="CW38" s="157"/>
      <c r="CX38" s="157"/>
      <c r="CY38" s="157"/>
      <c r="CZ38" s="157"/>
      <c r="DA38" s="157"/>
      <c r="DB38" s="157"/>
      <c r="DC38" s="157"/>
      <c r="DD38" s="157"/>
      <c r="DE38" s="157"/>
      <c r="DF38" s="157"/>
      <c r="DG38" s="157"/>
      <c r="DH38" s="157"/>
      <c r="DI38" s="157"/>
      <c r="DJ38" s="157"/>
      <c r="DK38" s="157"/>
      <c r="DL38" s="157"/>
      <c r="DM38" s="157"/>
      <c r="DN38" s="157"/>
      <c r="DO38" s="157"/>
      <c r="DP38" s="157"/>
      <c r="DQ38" s="157"/>
      <c r="DR38" s="157"/>
      <c r="DS38" s="157"/>
      <c r="DT38" s="157"/>
      <c r="DU38" s="157"/>
      <c r="DV38" s="157"/>
      <c r="DW38" s="157"/>
      <c r="DX38" s="157"/>
      <c r="DY38" s="157"/>
      <c r="DZ38" s="157"/>
      <c r="EA38" s="157"/>
      <c r="EB38" s="157"/>
      <c r="EC38" s="157"/>
      <c r="ED38" s="157"/>
      <c r="EE38" s="157"/>
      <c r="EF38" s="157"/>
      <c r="EG38" s="157"/>
      <c r="EH38" s="157"/>
      <c r="EI38" s="157"/>
      <c r="EJ38" s="157"/>
      <c r="EK38" s="157"/>
      <c r="EL38" s="157"/>
      <c r="EM38" s="157"/>
      <c r="EN38" s="157"/>
      <c r="EO38" s="157"/>
      <c r="EP38" s="157"/>
      <c r="EQ38" s="157"/>
      <c r="ER38" s="157"/>
      <c r="ES38" s="157"/>
      <c r="ET38" s="157"/>
      <c r="EU38" s="157"/>
      <c r="EV38" s="157"/>
      <c r="EW38" s="157"/>
      <c r="EX38" s="157"/>
      <c r="EY38" s="157"/>
      <c r="EZ38" s="157"/>
      <c r="FA38" s="157"/>
      <c r="FB38" s="157"/>
      <c r="FC38" s="157"/>
      <c r="FD38" s="157"/>
      <c r="FE38" s="157"/>
      <c r="FF38" s="157"/>
      <c r="FG38" s="157"/>
      <c r="FH38" s="157"/>
      <c r="FI38" s="157"/>
      <c r="FJ38" s="157"/>
      <c r="FK38" s="157"/>
      <c r="FL38" s="157"/>
      <c r="FM38" s="157"/>
      <c r="FN38" s="157"/>
      <c r="FO38" s="157"/>
      <c r="FP38" s="157"/>
      <c r="FQ38" s="157"/>
      <c r="FR38" s="157"/>
      <c r="FS38" s="157"/>
      <c r="FT38" s="157"/>
      <c r="FU38" s="157"/>
      <c r="FV38" s="157"/>
      <c r="FW38" s="157"/>
      <c r="FX38" s="157"/>
      <c r="FY38" s="157"/>
      <c r="FZ38" s="157"/>
      <c r="GA38" s="157"/>
      <c r="GB38" s="157"/>
      <c r="GC38" s="157"/>
      <c r="GD38" s="157"/>
      <c r="GE38" s="157"/>
      <c r="GF38" s="157"/>
      <c r="GG38" s="157"/>
      <c r="GH38" s="157"/>
      <c r="GI38" s="157"/>
      <c r="GJ38" s="157"/>
      <c r="GK38" s="157"/>
      <c r="GL38" s="157"/>
      <c r="GM38" s="157"/>
      <c r="GN38" s="157"/>
      <c r="GO38" s="157"/>
      <c r="GP38" s="157"/>
      <c r="GQ38" s="157"/>
      <c r="GR38" s="157"/>
      <c r="GS38" s="157"/>
      <c r="GT38" s="157"/>
      <c r="GU38" s="157"/>
      <c r="GV38" s="157"/>
      <c r="GW38" s="157"/>
      <c r="GX38" s="157"/>
      <c r="GY38" s="157"/>
      <c r="GZ38" s="157"/>
      <c r="HA38" s="157"/>
      <c r="HB38" s="157"/>
      <c r="HC38" s="157"/>
      <c r="HD38" s="157"/>
      <c r="HE38" s="157"/>
      <c r="HF38" s="157"/>
      <c r="HG38" s="157"/>
      <c r="HH38" s="157"/>
      <c r="HI38" s="157"/>
      <c r="HJ38" s="157"/>
      <c r="HK38" s="157"/>
      <c r="HL38" s="157"/>
      <c r="HM38" s="157"/>
      <c r="HN38" s="157"/>
      <c r="HO38" s="157"/>
      <c r="HP38" s="157"/>
      <c r="HQ38" s="157"/>
      <c r="HR38" s="157"/>
      <c r="HS38" s="157"/>
      <c r="HT38" s="157"/>
      <c r="HU38" s="157"/>
      <c r="HV38" s="157"/>
      <c r="HW38" s="157"/>
      <c r="HX38" s="157"/>
      <c r="HY38" s="157"/>
      <c r="HZ38" s="157"/>
      <c r="IA38" s="157"/>
      <c r="IB38" s="157"/>
      <c r="IC38" s="157"/>
      <c r="ID38" s="157"/>
      <c r="IE38" s="157"/>
      <c r="IF38" s="157"/>
      <c r="IG38" s="157"/>
      <c r="IH38" s="157"/>
      <c r="II38" s="157"/>
      <c r="IJ38" s="157"/>
      <c r="IK38" s="157"/>
    </row>
    <row r="39" spans="1:245" s="28" customFormat="1" ht="19.899999999999999" customHeight="1">
      <c r="A39" s="312" t="s">
        <v>498</v>
      </c>
      <c r="B39" s="311">
        <v>3058583</v>
      </c>
      <c r="C39" s="311">
        <v>2976760</v>
      </c>
      <c r="D39" s="311">
        <v>2815090</v>
      </c>
      <c r="E39" s="311">
        <v>2789168</v>
      </c>
      <c r="F39" s="311">
        <v>2671866</v>
      </c>
      <c r="G39" s="311">
        <v>2760089</v>
      </c>
      <c r="H39" s="311">
        <v>2812961</v>
      </c>
      <c r="I39" s="311">
        <v>2761695</v>
      </c>
      <c r="J39" s="311">
        <v>2784393</v>
      </c>
      <c r="K39" s="311">
        <v>2954314</v>
      </c>
      <c r="L39" s="311">
        <v>3032348</v>
      </c>
      <c r="M39" s="311"/>
      <c r="N39" s="47"/>
      <c r="O39" s="47"/>
      <c r="P39" s="47"/>
    </row>
    <row r="40" spans="1:245" s="28" customFormat="1" ht="19.899999999999999" customHeight="1">
      <c r="A40" s="312" t="s">
        <v>499</v>
      </c>
      <c r="B40" s="311">
        <v>3044795</v>
      </c>
      <c r="C40" s="311">
        <v>2981302</v>
      </c>
      <c r="D40" s="311">
        <v>2815276</v>
      </c>
      <c r="E40" s="311">
        <v>2874835</v>
      </c>
      <c r="F40" s="311">
        <v>2683126</v>
      </c>
      <c r="G40" s="311">
        <v>2771634</v>
      </c>
      <c r="H40" s="311">
        <v>2803693</v>
      </c>
      <c r="I40" s="311">
        <v>2838167</v>
      </c>
      <c r="J40" s="311">
        <v>2804352</v>
      </c>
      <c r="K40" s="311">
        <v>2926067</v>
      </c>
      <c r="L40" s="311">
        <v>3056661</v>
      </c>
      <c r="M40" s="311"/>
      <c r="N40" s="47"/>
      <c r="O40" s="47"/>
      <c r="P40" s="47"/>
    </row>
    <row r="41" spans="1:245" s="28" customFormat="1" ht="19.899999999999999" customHeight="1">
      <c r="A41" s="312" t="s">
        <v>500</v>
      </c>
      <c r="B41" s="311">
        <v>3040162</v>
      </c>
      <c r="C41" s="311">
        <v>2974355</v>
      </c>
      <c r="D41" s="311">
        <v>2816946</v>
      </c>
      <c r="E41" s="311">
        <v>2829934</v>
      </c>
      <c r="F41" s="311">
        <v>2679867</v>
      </c>
      <c r="G41" s="311">
        <v>2789173</v>
      </c>
      <c r="H41" s="311">
        <v>2702964</v>
      </c>
      <c r="I41" s="311">
        <v>2874942</v>
      </c>
      <c r="J41" s="311">
        <v>2822772</v>
      </c>
      <c r="K41" s="311">
        <v>2962449</v>
      </c>
      <c r="L41" s="311">
        <v>3052556</v>
      </c>
      <c r="M41" s="311"/>
      <c r="N41" s="47"/>
      <c r="O41" s="47"/>
      <c r="P41" s="47"/>
    </row>
    <row r="42" spans="1:245" s="28" customFormat="1" ht="19.899999999999999" customHeight="1">
      <c r="A42" s="312" t="s">
        <v>501</v>
      </c>
      <c r="B42" s="311">
        <v>3042931</v>
      </c>
      <c r="C42" s="311">
        <v>2970694</v>
      </c>
      <c r="D42" s="311">
        <v>2875917</v>
      </c>
      <c r="E42" s="311">
        <v>2838611</v>
      </c>
      <c r="F42" s="311">
        <v>2684141</v>
      </c>
      <c r="G42" s="311">
        <v>2751389</v>
      </c>
      <c r="H42" s="311">
        <v>2848614</v>
      </c>
      <c r="I42" s="311">
        <v>2835662</v>
      </c>
      <c r="J42" s="311">
        <v>2828024</v>
      </c>
      <c r="K42" s="311">
        <v>2960383</v>
      </c>
      <c r="L42" s="311">
        <v>3048929</v>
      </c>
      <c r="M42" s="311"/>
      <c r="N42" s="47"/>
      <c r="O42" s="47"/>
      <c r="P42" s="47"/>
    </row>
    <row r="43" spans="1:245" s="28" customFormat="1" ht="19.899999999999999" customHeight="1">
      <c r="A43" s="312" t="s">
        <v>502</v>
      </c>
      <c r="B43" s="311">
        <v>3038438</v>
      </c>
      <c r="C43" s="311">
        <v>2931681</v>
      </c>
      <c r="D43" s="311">
        <v>2909657</v>
      </c>
      <c r="E43" s="311">
        <v>2629792</v>
      </c>
      <c r="F43" s="311">
        <v>2690074</v>
      </c>
      <c r="G43" s="311">
        <v>2753919</v>
      </c>
      <c r="H43" s="311">
        <v>2844133</v>
      </c>
      <c r="I43" s="311">
        <v>2783315</v>
      </c>
      <c r="J43" s="311">
        <v>2851542</v>
      </c>
      <c r="K43" s="311">
        <v>2994151</v>
      </c>
      <c r="L43" s="311">
        <v>3059726</v>
      </c>
      <c r="M43" s="311"/>
      <c r="N43" s="47"/>
      <c r="O43" s="47"/>
      <c r="P43" s="47"/>
    </row>
    <row r="44" spans="1:245" s="28" customFormat="1" ht="19.899999999999999" customHeight="1">
      <c r="A44" s="312" t="s">
        <v>503</v>
      </c>
      <c r="B44" s="311">
        <v>3035071</v>
      </c>
      <c r="C44" s="311">
        <v>2883080</v>
      </c>
      <c r="D44" s="311">
        <v>2907549</v>
      </c>
      <c r="E44" s="311">
        <v>2841359</v>
      </c>
      <c r="F44" s="311">
        <v>2692666</v>
      </c>
      <c r="G44" s="311">
        <v>2772117</v>
      </c>
      <c r="H44" s="311">
        <v>2810852</v>
      </c>
      <c r="I44" s="311">
        <v>2783328</v>
      </c>
      <c r="J44" s="311">
        <v>2859258</v>
      </c>
      <c r="K44" s="311">
        <v>3001496</v>
      </c>
      <c r="L44" s="311">
        <v>3077856</v>
      </c>
      <c r="M44" s="311"/>
      <c r="N44" s="47"/>
      <c r="O44" s="47"/>
      <c r="P44" s="47"/>
    </row>
    <row r="45" spans="1:245" s="28" customFormat="1" ht="19.899999999999999" customHeight="1">
      <c r="A45" s="312" t="s">
        <v>504</v>
      </c>
      <c r="B45" s="311">
        <v>3013973</v>
      </c>
      <c r="C45" s="311">
        <v>2856746</v>
      </c>
      <c r="D45" s="311">
        <v>2924846</v>
      </c>
      <c r="E45" s="311">
        <v>2834268</v>
      </c>
      <c r="F45" s="311">
        <v>2695038</v>
      </c>
      <c r="G45" s="311">
        <v>2768836</v>
      </c>
      <c r="H45" s="311">
        <v>2904436</v>
      </c>
      <c r="I45" s="311">
        <v>2760621</v>
      </c>
      <c r="J45" s="311">
        <v>2869425</v>
      </c>
      <c r="K45" s="311">
        <v>2988675</v>
      </c>
      <c r="L45" s="311">
        <v>3089080</v>
      </c>
      <c r="M45" s="311"/>
      <c r="N45" s="47"/>
      <c r="O45" s="47"/>
      <c r="P45" s="47"/>
    </row>
    <row r="46" spans="1:245" s="25" customFormat="1" ht="19.899999999999999" customHeight="1">
      <c r="A46" s="312" t="s">
        <v>505</v>
      </c>
      <c r="B46" s="311">
        <v>3004914</v>
      </c>
      <c r="C46" s="311">
        <v>2800861</v>
      </c>
      <c r="D46" s="311">
        <v>2868886</v>
      </c>
      <c r="E46" s="311">
        <v>2830809</v>
      </c>
      <c r="F46" s="311">
        <v>2706609</v>
      </c>
      <c r="G46" s="311">
        <v>2767790</v>
      </c>
      <c r="H46" s="311">
        <v>2879630</v>
      </c>
      <c r="I46" s="311">
        <v>2736801</v>
      </c>
      <c r="J46" s="311">
        <v>2806449</v>
      </c>
      <c r="K46" s="311">
        <v>3005949</v>
      </c>
      <c r="L46" s="311">
        <v>3097926</v>
      </c>
      <c r="M46" s="311"/>
      <c r="N46" s="47"/>
      <c r="O46" s="47"/>
      <c r="P46" s="47"/>
      <c r="Q46" s="28"/>
    </row>
    <row r="47" spans="1:245" s="25" customFormat="1" ht="19.899999999999999" customHeight="1">
      <c r="A47" s="312" t="s">
        <v>506</v>
      </c>
      <c r="B47" s="311">
        <v>2967357</v>
      </c>
      <c r="C47" s="311">
        <v>2760917</v>
      </c>
      <c r="D47" s="311">
        <v>2827633</v>
      </c>
      <c r="E47" s="311">
        <v>2833035</v>
      </c>
      <c r="F47" s="311">
        <v>2701537</v>
      </c>
      <c r="G47" s="311">
        <v>2777484</v>
      </c>
      <c r="H47" s="311">
        <v>2833299</v>
      </c>
      <c r="I47" s="311">
        <v>2758067</v>
      </c>
      <c r="J47" s="311">
        <v>2720780</v>
      </c>
      <c r="K47" s="311">
        <v>3024877</v>
      </c>
      <c r="L47" s="311">
        <v>3131996</v>
      </c>
      <c r="M47" s="311"/>
      <c r="N47" s="47"/>
      <c r="O47" s="47"/>
      <c r="P47" s="47"/>
      <c r="Q47" s="28"/>
    </row>
    <row r="48" spans="1:245" ht="34.9" customHeight="1">
      <c r="A48" s="99" t="s">
        <v>466</v>
      </c>
      <c r="B48" s="99"/>
      <c r="C48" s="99"/>
      <c r="D48" s="99"/>
      <c r="E48" s="99"/>
      <c r="F48" s="99"/>
      <c r="G48" s="98"/>
      <c r="H48" s="98"/>
      <c r="I48" s="98"/>
      <c r="J48" s="98"/>
      <c r="K48" s="240"/>
      <c r="L48" s="240"/>
      <c r="M48" s="240"/>
    </row>
    <row r="49" spans="1:245" ht="19.899999999999999" customHeight="1">
      <c r="A49" s="315" t="s">
        <v>114</v>
      </c>
      <c r="B49" s="315">
        <v>2012</v>
      </c>
      <c r="C49" s="315">
        <v>2013</v>
      </c>
      <c r="D49" s="315">
        <v>2014</v>
      </c>
      <c r="E49" s="315">
        <v>2015</v>
      </c>
      <c r="F49" s="315">
        <v>2016</v>
      </c>
      <c r="G49" s="310">
        <v>2017</v>
      </c>
      <c r="H49" s="310">
        <v>2018</v>
      </c>
      <c r="I49" s="310">
        <v>2019</v>
      </c>
      <c r="J49" s="310">
        <v>2020</v>
      </c>
      <c r="K49" s="310">
        <v>2021</v>
      </c>
      <c r="L49" s="310">
        <v>2022</v>
      </c>
      <c r="M49" s="310">
        <v>2023</v>
      </c>
    </row>
    <row r="50" spans="1:245" s="109" customFormat="1" ht="20.100000000000001" customHeight="1">
      <c r="A50" s="317" t="s">
        <v>495</v>
      </c>
      <c r="B50" s="318">
        <v>2563237</v>
      </c>
      <c r="C50" s="318">
        <v>2667984</v>
      </c>
      <c r="D50" s="318">
        <v>2838873</v>
      </c>
      <c r="E50" s="318">
        <v>2926680</v>
      </c>
      <c r="F50" s="318">
        <v>3034105</v>
      </c>
      <c r="G50" s="311">
        <v>2971096</v>
      </c>
      <c r="H50" s="311">
        <v>2989631</v>
      </c>
      <c r="I50" s="311">
        <v>3030725</v>
      </c>
      <c r="J50" s="311">
        <v>3110922</v>
      </c>
      <c r="K50" s="311">
        <v>3148682</v>
      </c>
      <c r="L50" s="311">
        <v>3199924</v>
      </c>
      <c r="M50" s="311">
        <v>3274646</v>
      </c>
      <c r="N50" s="243"/>
      <c r="O50" s="243"/>
      <c r="P50" s="243"/>
      <c r="Q50" s="244"/>
      <c r="R50" s="157"/>
      <c r="S50" s="157"/>
      <c r="T50" s="157"/>
      <c r="U50" s="157"/>
      <c r="V50" s="157"/>
      <c r="W50" s="157"/>
      <c r="X50" s="157"/>
      <c r="Y50" s="157"/>
      <c r="Z50" s="157"/>
      <c r="AA50" s="157"/>
      <c r="AB50" s="157"/>
      <c r="AC50" s="157"/>
      <c r="AD50" s="157"/>
      <c r="AE50" s="157"/>
      <c r="AF50" s="157"/>
      <c r="AG50" s="157"/>
      <c r="AH50" s="157"/>
      <c r="AI50" s="157"/>
      <c r="AJ50" s="157"/>
      <c r="AK50" s="157"/>
      <c r="AL50" s="157"/>
      <c r="AM50" s="157"/>
      <c r="AN50" s="157"/>
      <c r="AO50" s="157"/>
      <c r="AP50" s="157"/>
      <c r="AQ50" s="157"/>
      <c r="AR50" s="157"/>
      <c r="AS50" s="157"/>
      <c r="AT50" s="157"/>
      <c r="AU50" s="157"/>
      <c r="AV50" s="157"/>
      <c r="AW50" s="157"/>
      <c r="AX50" s="157"/>
      <c r="AY50" s="157"/>
      <c r="AZ50" s="157"/>
      <c r="BA50" s="157"/>
      <c r="BB50" s="157"/>
      <c r="BC50" s="157"/>
      <c r="BD50" s="157"/>
      <c r="BE50" s="157"/>
      <c r="BF50" s="157"/>
      <c r="BG50" s="157"/>
      <c r="BH50" s="157"/>
      <c r="BI50" s="157"/>
      <c r="BJ50" s="157"/>
      <c r="BK50" s="157"/>
      <c r="BL50" s="157"/>
      <c r="BM50" s="157"/>
      <c r="BN50" s="157"/>
      <c r="BO50" s="157"/>
      <c r="BP50" s="157"/>
      <c r="BQ50" s="157"/>
      <c r="BR50" s="157"/>
      <c r="BS50" s="157"/>
      <c r="BT50" s="157"/>
      <c r="BU50" s="157"/>
      <c r="BV50" s="157"/>
      <c r="BW50" s="157"/>
      <c r="BX50" s="157"/>
      <c r="BY50" s="157"/>
      <c r="BZ50" s="157"/>
      <c r="CA50" s="157"/>
      <c r="CB50" s="157"/>
      <c r="CC50" s="157"/>
      <c r="CD50" s="157"/>
      <c r="CE50" s="157"/>
      <c r="CF50" s="157"/>
      <c r="CG50" s="157"/>
      <c r="CH50" s="157"/>
      <c r="CI50" s="157"/>
      <c r="CJ50" s="157"/>
      <c r="CK50" s="157"/>
      <c r="CL50" s="157"/>
      <c r="CM50" s="157"/>
      <c r="CN50" s="157"/>
      <c r="CO50" s="157"/>
      <c r="CP50" s="157"/>
      <c r="CQ50" s="157"/>
      <c r="CR50" s="157"/>
      <c r="CS50" s="157"/>
      <c r="CT50" s="157"/>
      <c r="CU50" s="157"/>
      <c r="CV50" s="157"/>
      <c r="CW50" s="157"/>
      <c r="CX50" s="157"/>
      <c r="CY50" s="157"/>
      <c r="CZ50" s="157"/>
      <c r="DA50" s="157"/>
      <c r="DB50" s="157"/>
      <c r="DC50" s="157"/>
      <c r="DD50" s="157"/>
      <c r="DE50" s="157"/>
      <c r="DF50" s="157"/>
      <c r="DG50" s="157"/>
      <c r="DH50" s="157"/>
      <c r="DI50" s="157"/>
      <c r="DJ50" s="157"/>
      <c r="DK50" s="157"/>
      <c r="DL50" s="157"/>
      <c r="DM50" s="157"/>
      <c r="DN50" s="157"/>
      <c r="DO50" s="157"/>
      <c r="DP50" s="157"/>
      <c r="DQ50" s="157"/>
      <c r="DR50" s="157"/>
      <c r="DS50" s="157"/>
      <c r="DT50" s="157"/>
      <c r="DU50" s="157"/>
      <c r="DV50" s="157"/>
      <c r="DW50" s="157"/>
      <c r="DX50" s="157"/>
      <c r="DY50" s="157"/>
      <c r="DZ50" s="157"/>
      <c r="EA50" s="157"/>
      <c r="EB50" s="157"/>
      <c r="EC50" s="157"/>
      <c r="ED50" s="157"/>
      <c r="EE50" s="157"/>
      <c r="EF50" s="157"/>
      <c r="EG50" s="157"/>
      <c r="EH50" s="157"/>
      <c r="EI50" s="157"/>
      <c r="EJ50" s="157"/>
      <c r="EK50" s="157"/>
      <c r="EL50" s="157"/>
      <c r="EM50" s="157"/>
      <c r="EN50" s="157"/>
      <c r="EO50" s="157"/>
      <c r="EP50" s="157"/>
      <c r="EQ50" s="157"/>
      <c r="ER50" s="157"/>
      <c r="ES50" s="157"/>
      <c r="ET50" s="157"/>
      <c r="EU50" s="157"/>
      <c r="EV50" s="157"/>
      <c r="EW50" s="157"/>
      <c r="EX50" s="157"/>
      <c r="EY50" s="157"/>
      <c r="EZ50" s="157"/>
      <c r="FA50" s="157"/>
      <c r="FB50" s="157"/>
      <c r="FC50" s="157"/>
      <c r="FD50" s="157"/>
      <c r="FE50" s="157"/>
      <c r="FF50" s="157"/>
      <c r="FG50" s="157"/>
      <c r="FH50" s="157"/>
      <c r="FI50" s="157"/>
      <c r="FJ50" s="157"/>
      <c r="FK50" s="157"/>
      <c r="FL50" s="157"/>
      <c r="FM50" s="157"/>
      <c r="FN50" s="157"/>
      <c r="FO50" s="157"/>
      <c r="FP50" s="157"/>
      <c r="FQ50" s="157"/>
      <c r="FR50" s="157"/>
      <c r="FS50" s="157"/>
      <c r="FT50" s="157"/>
      <c r="FU50" s="157"/>
      <c r="FV50" s="157"/>
      <c r="FW50" s="157"/>
      <c r="FX50" s="157"/>
      <c r="FY50" s="157"/>
      <c r="FZ50" s="157"/>
      <c r="GA50" s="157"/>
      <c r="GB50" s="157"/>
      <c r="GC50" s="157"/>
      <c r="GD50" s="157"/>
      <c r="GE50" s="157"/>
      <c r="GF50" s="157"/>
      <c r="GG50" s="157"/>
      <c r="GH50" s="157"/>
      <c r="GI50" s="157"/>
      <c r="GJ50" s="157"/>
      <c r="GK50" s="157"/>
      <c r="GL50" s="157"/>
      <c r="GM50" s="157"/>
      <c r="GN50" s="157"/>
      <c r="GO50" s="157"/>
      <c r="GP50" s="157"/>
      <c r="GQ50" s="157"/>
      <c r="GR50" s="157"/>
      <c r="GS50" s="157"/>
      <c r="GT50" s="157"/>
      <c r="GU50" s="157"/>
      <c r="GV50" s="157"/>
      <c r="GW50" s="157"/>
      <c r="GX50" s="157"/>
      <c r="GY50" s="157"/>
      <c r="GZ50" s="157"/>
      <c r="HA50" s="157"/>
      <c r="HB50" s="157"/>
      <c r="HC50" s="157"/>
      <c r="HD50" s="157"/>
      <c r="HE50" s="157"/>
      <c r="HF50" s="157"/>
      <c r="HG50" s="157"/>
      <c r="HH50" s="157"/>
      <c r="HI50" s="157"/>
      <c r="HJ50" s="157"/>
      <c r="HK50" s="157"/>
      <c r="HL50" s="157"/>
      <c r="HM50" s="157"/>
      <c r="HN50" s="157"/>
      <c r="HO50" s="157"/>
      <c r="HP50" s="157"/>
      <c r="HQ50" s="157"/>
      <c r="HR50" s="157"/>
      <c r="HS50" s="157"/>
      <c r="HT50" s="157"/>
      <c r="HU50" s="157"/>
      <c r="HV50" s="157"/>
      <c r="HW50" s="157"/>
      <c r="HX50" s="157"/>
      <c r="HY50" s="157"/>
      <c r="HZ50" s="157"/>
      <c r="IA50" s="157"/>
      <c r="IB50" s="157"/>
      <c r="IC50" s="157"/>
      <c r="ID50" s="157"/>
      <c r="IE50" s="157"/>
      <c r="IF50" s="157"/>
      <c r="IG50" s="157"/>
      <c r="IH50" s="157"/>
      <c r="II50" s="157"/>
      <c r="IJ50" s="157"/>
      <c r="IK50" s="157"/>
    </row>
    <row r="51" spans="1:245" s="109" customFormat="1" ht="20.100000000000001" customHeight="1">
      <c r="A51" s="317" t="s">
        <v>496</v>
      </c>
      <c r="B51" s="318">
        <v>2576419</v>
      </c>
      <c r="C51" s="318">
        <v>2670744</v>
      </c>
      <c r="D51" s="318">
        <v>2836699</v>
      </c>
      <c r="E51" s="318">
        <v>2929385</v>
      </c>
      <c r="F51" s="318">
        <v>3059263</v>
      </c>
      <c r="G51" s="311">
        <v>2965218</v>
      </c>
      <c r="H51" s="311">
        <v>2996690</v>
      </c>
      <c r="I51" s="311">
        <v>3038819</v>
      </c>
      <c r="J51" s="311">
        <v>3115640</v>
      </c>
      <c r="K51" s="311">
        <v>3144723</v>
      </c>
      <c r="L51" s="311">
        <v>3194863</v>
      </c>
      <c r="M51" s="311">
        <v>3273798</v>
      </c>
      <c r="N51" s="243"/>
      <c r="O51" s="243"/>
      <c r="P51" s="243"/>
      <c r="Q51" s="244"/>
      <c r="R51" s="157"/>
      <c r="S51" s="157"/>
      <c r="T51" s="157"/>
      <c r="U51" s="157"/>
      <c r="V51" s="157"/>
      <c r="W51" s="157"/>
      <c r="X51" s="157"/>
      <c r="Y51" s="157"/>
      <c r="Z51" s="157"/>
      <c r="AA51" s="157"/>
      <c r="AB51" s="157"/>
      <c r="AC51" s="157"/>
      <c r="AD51" s="157"/>
      <c r="AE51" s="157"/>
      <c r="AF51" s="157"/>
      <c r="AG51" s="157"/>
      <c r="AH51" s="157"/>
      <c r="AI51" s="157"/>
      <c r="AJ51" s="157"/>
      <c r="AK51" s="157"/>
      <c r="AL51" s="157"/>
      <c r="AM51" s="157"/>
      <c r="AN51" s="157"/>
      <c r="AO51" s="157"/>
      <c r="AP51" s="157"/>
      <c r="AQ51" s="157"/>
      <c r="AR51" s="157"/>
      <c r="AS51" s="157"/>
      <c r="AT51" s="157"/>
      <c r="AU51" s="157"/>
      <c r="AV51" s="157"/>
      <c r="AW51" s="157"/>
      <c r="AX51" s="157"/>
      <c r="AY51" s="157"/>
      <c r="AZ51" s="157"/>
      <c r="BA51" s="157"/>
      <c r="BB51" s="157"/>
      <c r="BC51" s="157"/>
      <c r="BD51" s="157"/>
      <c r="BE51" s="157"/>
      <c r="BF51" s="157"/>
      <c r="BG51" s="157"/>
      <c r="BH51" s="157"/>
      <c r="BI51" s="157"/>
      <c r="BJ51" s="157"/>
      <c r="BK51" s="157"/>
      <c r="BL51" s="157"/>
      <c r="BM51" s="157"/>
      <c r="BN51" s="157"/>
      <c r="BO51" s="157"/>
      <c r="BP51" s="157"/>
      <c r="BQ51" s="157"/>
      <c r="BR51" s="157"/>
      <c r="BS51" s="157"/>
      <c r="BT51" s="157"/>
      <c r="BU51" s="157"/>
      <c r="BV51" s="157"/>
      <c r="BW51" s="157"/>
      <c r="BX51" s="157"/>
      <c r="BY51" s="157"/>
      <c r="BZ51" s="157"/>
      <c r="CA51" s="157"/>
      <c r="CB51" s="157"/>
      <c r="CC51" s="157"/>
      <c r="CD51" s="157"/>
      <c r="CE51" s="157"/>
      <c r="CF51" s="157"/>
      <c r="CG51" s="157"/>
      <c r="CH51" s="157"/>
      <c r="CI51" s="157"/>
      <c r="CJ51" s="157"/>
      <c r="CK51" s="157"/>
      <c r="CL51" s="157"/>
      <c r="CM51" s="157"/>
      <c r="CN51" s="157"/>
      <c r="CO51" s="157"/>
      <c r="CP51" s="157"/>
      <c r="CQ51" s="157"/>
      <c r="CR51" s="157"/>
      <c r="CS51" s="157"/>
      <c r="CT51" s="157"/>
      <c r="CU51" s="157"/>
      <c r="CV51" s="157"/>
      <c r="CW51" s="157"/>
      <c r="CX51" s="157"/>
      <c r="CY51" s="157"/>
      <c r="CZ51" s="157"/>
      <c r="DA51" s="157"/>
      <c r="DB51" s="157"/>
      <c r="DC51" s="157"/>
      <c r="DD51" s="157"/>
      <c r="DE51" s="157"/>
      <c r="DF51" s="157"/>
      <c r="DG51" s="157"/>
      <c r="DH51" s="157"/>
      <c r="DI51" s="157"/>
      <c r="DJ51" s="157"/>
      <c r="DK51" s="157"/>
      <c r="DL51" s="157"/>
      <c r="DM51" s="157"/>
      <c r="DN51" s="157"/>
      <c r="DO51" s="157"/>
      <c r="DP51" s="157"/>
      <c r="DQ51" s="157"/>
      <c r="DR51" s="157"/>
      <c r="DS51" s="157"/>
      <c r="DT51" s="157"/>
      <c r="DU51" s="157"/>
      <c r="DV51" s="157"/>
      <c r="DW51" s="157"/>
      <c r="DX51" s="157"/>
      <c r="DY51" s="157"/>
      <c r="DZ51" s="157"/>
      <c r="EA51" s="157"/>
      <c r="EB51" s="157"/>
      <c r="EC51" s="157"/>
      <c r="ED51" s="157"/>
      <c r="EE51" s="157"/>
      <c r="EF51" s="157"/>
      <c r="EG51" s="157"/>
      <c r="EH51" s="157"/>
      <c r="EI51" s="157"/>
      <c r="EJ51" s="157"/>
      <c r="EK51" s="157"/>
      <c r="EL51" s="157"/>
      <c r="EM51" s="157"/>
      <c r="EN51" s="157"/>
      <c r="EO51" s="157"/>
      <c r="EP51" s="157"/>
      <c r="EQ51" s="157"/>
      <c r="ER51" s="157"/>
      <c r="ES51" s="157"/>
      <c r="ET51" s="157"/>
      <c r="EU51" s="157"/>
      <c r="EV51" s="157"/>
      <c r="EW51" s="157"/>
      <c r="EX51" s="157"/>
      <c r="EY51" s="157"/>
      <c r="EZ51" s="157"/>
      <c r="FA51" s="157"/>
      <c r="FB51" s="157"/>
      <c r="FC51" s="157"/>
      <c r="FD51" s="157"/>
      <c r="FE51" s="157"/>
      <c r="FF51" s="157"/>
      <c r="FG51" s="157"/>
      <c r="FH51" s="157"/>
      <c r="FI51" s="157"/>
      <c r="FJ51" s="157"/>
      <c r="FK51" s="157"/>
      <c r="FL51" s="157"/>
      <c r="FM51" s="157"/>
      <c r="FN51" s="157"/>
      <c r="FO51" s="157"/>
      <c r="FP51" s="157"/>
      <c r="FQ51" s="157"/>
      <c r="FR51" s="157"/>
      <c r="FS51" s="157"/>
      <c r="FT51" s="157"/>
      <c r="FU51" s="157"/>
      <c r="FV51" s="157"/>
      <c r="FW51" s="157"/>
      <c r="FX51" s="157"/>
      <c r="FY51" s="157"/>
      <c r="FZ51" s="157"/>
      <c r="GA51" s="157"/>
      <c r="GB51" s="157"/>
      <c r="GC51" s="157"/>
      <c r="GD51" s="157"/>
      <c r="GE51" s="157"/>
      <c r="GF51" s="157"/>
      <c r="GG51" s="157"/>
      <c r="GH51" s="157"/>
      <c r="GI51" s="157"/>
      <c r="GJ51" s="157"/>
      <c r="GK51" s="157"/>
      <c r="GL51" s="157"/>
      <c r="GM51" s="157"/>
      <c r="GN51" s="157"/>
      <c r="GO51" s="157"/>
      <c r="GP51" s="157"/>
      <c r="GQ51" s="157"/>
      <c r="GR51" s="157"/>
      <c r="GS51" s="157"/>
      <c r="GT51" s="157"/>
      <c r="GU51" s="157"/>
      <c r="GV51" s="157"/>
      <c r="GW51" s="157"/>
      <c r="GX51" s="157"/>
      <c r="GY51" s="157"/>
      <c r="GZ51" s="157"/>
      <c r="HA51" s="157"/>
      <c r="HB51" s="157"/>
      <c r="HC51" s="157"/>
      <c r="HD51" s="157"/>
      <c r="HE51" s="157"/>
      <c r="HF51" s="157"/>
      <c r="HG51" s="157"/>
      <c r="HH51" s="157"/>
      <c r="HI51" s="157"/>
      <c r="HJ51" s="157"/>
      <c r="HK51" s="157"/>
      <c r="HL51" s="157"/>
      <c r="HM51" s="157"/>
      <c r="HN51" s="157"/>
      <c r="HO51" s="157"/>
      <c r="HP51" s="157"/>
      <c r="HQ51" s="157"/>
      <c r="HR51" s="157"/>
      <c r="HS51" s="157"/>
      <c r="HT51" s="157"/>
      <c r="HU51" s="157"/>
      <c r="HV51" s="157"/>
      <c r="HW51" s="157"/>
      <c r="HX51" s="157"/>
      <c r="HY51" s="157"/>
      <c r="HZ51" s="157"/>
      <c r="IA51" s="157"/>
      <c r="IB51" s="157"/>
      <c r="IC51" s="157"/>
      <c r="ID51" s="157"/>
      <c r="IE51" s="157"/>
      <c r="IF51" s="157"/>
      <c r="IG51" s="157"/>
      <c r="IH51" s="157"/>
      <c r="II51" s="157"/>
      <c r="IJ51" s="157"/>
      <c r="IK51" s="157"/>
    </row>
    <row r="52" spans="1:245" s="109" customFormat="1" ht="20.100000000000001" customHeight="1">
      <c r="A52" s="313" t="s">
        <v>497</v>
      </c>
      <c r="B52" s="314">
        <v>2574644</v>
      </c>
      <c r="C52" s="314">
        <v>2651342</v>
      </c>
      <c r="D52" s="314">
        <v>2849623</v>
      </c>
      <c r="E52" s="314">
        <v>2926533</v>
      </c>
      <c r="F52" s="314">
        <v>3068719</v>
      </c>
      <c r="G52" s="314">
        <v>2970810</v>
      </c>
      <c r="H52" s="314">
        <v>3006828</v>
      </c>
      <c r="I52" s="314">
        <v>3039681</v>
      </c>
      <c r="J52" s="314">
        <v>3108959</v>
      </c>
      <c r="K52" s="314">
        <v>3144608</v>
      </c>
      <c r="L52" s="314">
        <v>3194993</v>
      </c>
      <c r="M52" s="314">
        <v>3309337</v>
      </c>
      <c r="N52" s="243"/>
      <c r="O52" s="243"/>
      <c r="P52" s="243"/>
      <c r="Q52" s="244"/>
      <c r="R52" s="157"/>
      <c r="S52" s="157"/>
      <c r="T52" s="157"/>
      <c r="U52" s="157"/>
      <c r="V52" s="157"/>
      <c r="W52" s="157"/>
      <c r="X52" s="157"/>
      <c r="Y52" s="157"/>
      <c r="Z52" s="157"/>
      <c r="AA52" s="157"/>
      <c r="AB52" s="157"/>
      <c r="AC52" s="157"/>
      <c r="AD52" s="157"/>
      <c r="AE52" s="157"/>
      <c r="AF52" s="157"/>
      <c r="AG52" s="157"/>
      <c r="AH52" s="157"/>
      <c r="AI52" s="157"/>
      <c r="AJ52" s="157"/>
      <c r="AK52" s="157"/>
      <c r="AL52" s="157"/>
      <c r="AM52" s="157"/>
      <c r="AN52" s="157"/>
      <c r="AO52" s="157"/>
      <c r="AP52" s="157"/>
      <c r="AQ52" s="157"/>
      <c r="AR52" s="157"/>
      <c r="AS52" s="157"/>
      <c r="AT52" s="157"/>
      <c r="AU52" s="157"/>
      <c r="AV52" s="157"/>
      <c r="AW52" s="157"/>
      <c r="AX52" s="157"/>
      <c r="AY52" s="157"/>
      <c r="AZ52" s="157"/>
      <c r="BA52" s="157"/>
      <c r="BB52" s="157"/>
      <c r="BC52" s="157"/>
      <c r="BD52" s="157"/>
      <c r="BE52" s="157"/>
      <c r="BF52" s="157"/>
      <c r="BG52" s="157"/>
      <c r="BH52" s="157"/>
      <c r="BI52" s="157"/>
      <c r="BJ52" s="157"/>
      <c r="BK52" s="157"/>
      <c r="BL52" s="157"/>
      <c r="BM52" s="157"/>
      <c r="BN52" s="157"/>
      <c r="BO52" s="157"/>
      <c r="BP52" s="157"/>
      <c r="BQ52" s="157"/>
      <c r="BR52" s="157"/>
      <c r="BS52" s="157"/>
      <c r="BT52" s="157"/>
      <c r="BU52" s="157"/>
      <c r="BV52" s="157"/>
      <c r="BW52" s="157"/>
      <c r="BX52" s="157"/>
      <c r="BY52" s="157"/>
      <c r="BZ52" s="157"/>
      <c r="CA52" s="157"/>
      <c r="CB52" s="157"/>
      <c r="CC52" s="157"/>
      <c r="CD52" s="157"/>
      <c r="CE52" s="157"/>
      <c r="CF52" s="157"/>
      <c r="CG52" s="157"/>
      <c r="CH52" s="157"/>
      <c r="CI52" s="157"/>
      <c r="CJ52" s="157"/>
      <c r="CK52" s="157"/>
      <c r="CL52" s="157"/>
      <c r="CM52" s="157"/>
      <c r="CN52" s="157"/>
      <c r="CO52" s="157"/>
      <c r="CP52" s="157"/>
      <c r="CQ52" s="157"/>
      <c r="CR52" s="157"/>
      <c r="CS52" s="157"/>
      <c r="CT52" s="157"/>
      <c r="CU52" s="157"/>
      <c r="CV52" s="157"/>
      <c r="CW52" s="157"/>
      <c r="CX52" s="157"/>
      <c r="CY52" s="157"/>
      <c r="CZ52" s="157"/>
      <c r="DA52" s="157"/>
      <c r="DB52" s="157"/>
      <c r="DC52" s="157"/>
      <c r="DD52" s="157"/>
      <c r="DE52" s="157"/>
      <c r="DF52" s="157"/>
      <c r="DG52" s="157"/>
      <c r="DH52" s="157"/>
      <c r="DI52" s="157"/>
      <c r="DJ52" s="157"/>
      <c r="DK52" s="157"/>
      <c r="DL52" s="157"/>
      <c r="DM52" s="157"/>
      <c r="DN52" s="157"/>
      <c r="DO52" s="157"/>
      <c r="DP52" s="157"/>
      <c r="DQ52" s="157"/>
      <c r="DR52" s="157"/>
      <c r="DS52" s="157"/>
      <c r="DT52" s="157"/>
      <c r="DU52" s="157"/>
      <c r="DV52" s="157"/>
      <c r="DW52" s="157"/>
      <c r="DX52" s="157"/>
      <c r="DY52" s="157"/>
      <c r="DZ52" s="157"/>
      <c r="EA52" s="157"/>
      <c r="EB52" s="157"/>
      <c r="EC52" s="157"/>
      <c r="ED52" s="157"/>
      <c r="EE52" s="157"/>
      <c r="EF52" s="157"/>
      <c r="EG52" s="157"/>
      <c r="EH52" s="157"/>
      <c r="EI52" s="157"/>
      <c r="EJ52" s="157"/>
      <c r="EK52" s="157"/>
      <c r="EL52" s="157"/>
      <c r="EM52" s="157"/>
      <c r="EN52" s="157"/>
      <c r="EO52" s="157"/>
      <c r="EP52" s="157"/>
      <c r="EQ52" s="157"/>
      <c r="ER52" s="157"/>
      <c r="ES52" s="157"/>
      <c r="ET52" s="157"/>
      <c r="EU52" s="157"/>
      <c r="EV52" s="157"/>
      <c r="EW52" s="157"/>
      <c r="EX52" s="157"/>
      <c r="EY52" s="157"/>
      <c r="EZ52" s="157"/>
      <c r="FA52" s="157"/>
      <c r="FB52" s="157"/>
      <c r="FC52" s="157"/>
      <c r="FD52" s="157"/>
      <c r="FE52" s="157"/>
      <c r="FF52" s="157"/>
      <c r="FG52" s="157"/>
      <c r="FH52" s="157"/>
      <c r="FI52" s="157"/>
      <c r="FJ52" s="157"/>
      <c r="FK52" s="157"/>
      <c r="FL52" s="157"/>
      <c r="FM52" s="157"/>
      <c r="FN52" s="157"/>
      <c r="FO52" s="157"/>
      <c r="FP52" s="157"/>
      <c r="FQ52" s="157"/>
      <c r="FR52" s="157"/>
      <c r="FS52" s="157"/>
      <c r="FT52" s="157"/>
      <c r="FU52" s="157"/>
      <c r="FV52" s="157"/>
      <c r="FW52" s="157"/>
      <c r="FX52" s="157"/>
      <c r="FY52" s="157"/>
      <c r="FZ52" s="157"/>
      <c r="GA52" s="157"/>
      <c r="GB52" s="157"/>
      <c r="GC52" s="157"/>
      <c r="GD52" s="157"/>
      <c r="GE52" s="157"/>
      <c r="GF52" s="157"/>
      <c r="GG52" s="157"/>
      <c r="GH52" s="157"/>
      <c r="GI52" s="157"/>
      <c r="GJ52" s="157"/>
      <c r="GK52" s="157"/>
      <c r="GL52" s="157"/>
      <c r="GM52" s="157"/>
      <c r="GN52" s="157"/>
      <c r="GO52" s="157"/>
      <c r="GP52" s="157"/>
      <c r="GQ52" s="157"/>
      <c r="GR52" s="157"/>
      <c r="GS52" s="157"/>
      <c r="GT52" s="157"/>
      <c r="GU52" s="157"/>
      <c r="GV52" s="157"/>
      <c r="GW52" s="157"/>
      <c r="GX52" s="157"/>
      <c r="GY52" s="157"/>
      <c r="GZ52" s="157"/>
      <c r="HA52" s="157"/>
      <c r="HB52" s="157"/>
      <c r="HC52" s="157"/>
      <c r="HD52" s="157"/>
      <c r="HE52" s="157"/>
      <c r="HF52" s="157"/>
      <c r="HG52" s="157"/>
      <c r="HH52" s="157"/>
      <c r="HI52" s="157"/>
      <c r="HJ52" s="157"/>
      <c r="HK52" s="157"/>
      <c r="HL52" s="157"/>
      <c r="HM52" s="157"/>
      <c r="HN52" s="157"/>
      <c r="HO52" s="157"/>
      <c r="HP52" s="157"/>
      <c r="HQ52" s="157"/>
      <c r="HR52" s="157"/>
      <c r="HS52" s="157"/>
      <c r="HT52" s="157"/>
      <c r="HU52" s="157"/>
      <c r="HV52" s="157"/>
      <c r="HW52" s="157"/>
      <c r="HX52" s="157"/>
      <c r="HY52" s="157"/>
      <c r="HZ52" s="157"/>
      <c r="IA52" s="157"/>
      <c r="IB52" s="157"/>
      <c r="IC52" s="157"/>
      <c r="ID52" s="157"/>
      <c r="IE52" s="157"/>
      <c r="IF52" s="157"/>
      <c r="IG52" s="157"/>
      <c r="IH52" s="157"/>
      <c r="II52" s="157"/>
      <c r="IJ52" s="157"/>
      <c r="IK52" s="157"/>
    </row>
    <row r="53" spans="1:245" s="28" customFormat="1" ht="20.100000000000001" customHeight="1">
      <c r="A53" s="312" t="s">
        <v>498</v>
      </c>
      <c r="B53" s="311">
        <v>2569269</v>
      </c>
      <c r="C53" s="311">
        <v>2649513</v>
      </c>
      <c r="D53" s="311">
        <v>2844868</v>
      </c>
      <c r="E53" s="311">
        <v>2928695</v>
      </c>
      <c r="F53" s="311">
        <v>3062031</v>
      </c>
      <c r="G53" s="311">
        <v>2969930</v>
      </c>
      <c r="H53" s="311">
        <v>3011373</v>
      </c>
      <c r="I53" s="311">
        <v>3050182</v>
      </c>
      <c r="J53" s="311">
        <v>3119852</v>
      </c>
      <c r="K53" s="311">
        <v>3148326</v>
      </c>
      <c r="L53" s="311">
        <v>3193072</v>
      </c>
      <c r="M53" s="311"/>
      <c r="N53" s="47"/>
      <c r="O53" s="47"/>
      <c r="P53" s="47"/>
    </row>
    <row r="54" spans="1:245" s="28" customFormat="1" ht="20.100000000000001" customHeight="1">
      <c r="A54" s="312" t="s">
        <v>499</v>
      </c>
      <c r="B54" s="311">
        <v>2574350</v>
      </c>
      <c r="C54" s="311">
        <v>2650756</v>
      </c>
      <c r="D54" s="311">
        <v>2849314</v>
      </c>
      <c r="E54" s="311">
        <v>2928677</v>
      </c>
      <c r="F54" s="311">
        <v>3063975</v>
      </c>
      <c r="G54" s="311">
        <v>2970555</v>
      </c>
      <c r="H54" s="311">
        <v>3014740</v>
      </c>
      <c r="I54" s="311">
        <v>3055833</v>
      </c>
      <c r="J54" s="311">
        <v>3119932</v>
      </c>
      <c r="K54" s="311">
        <v>3145479</v>
      </c>
      <c r="L54" s="311">
        <v>3195954</v>
      </c>
      <c r="M54" s="311"/>
      <c r="N54" s="47"/>
      <c r="O54" s="47"/>
      <c r="P54" s="47"/>
    </row>
    <row r="55" spans="1:245" s="28" customFormat="1" ht="20.100000000000001" customHeight="1">
      <c r="A55" s="312" t="s">
        <v>500</v>
      </c>
      <c r="B55" s="311">
        <v>2610813</v>
      </c>
      <c r="C55" s="311">
        <v>2663305</v>
      </c>
      <c r="D55" s="311">
        <v>2852087</v>
      </c>
      <c r="E55" s="311">
        <v>2936848</v>
      </c>
      <c r="F55" s="311">
        <v>3083240</v>
      </c>
      <c r="G55" s="311">
        <v>2976758</v>
      </c>
      <c r="H55" s="311">
        <v>3019444</v>
      </c>
      <c r="I55" s="311">
        <v>3058258</v>
      </c>
      <c r="J55" s="311">
        <v>3119541</v>
      </c>
      <c r="K55" s="311">
        <v>3148469</v>
      </c>
      <c r="L55" s="311">
        <v>3210921</v>
      </c>
      <c r="M55" s="311"/>
      <c r="N55" s="47"/>
      <c r="O55" s="47"/>
      <c r="P55" s="47"/>
    </row>
    <row r="56" spans="1:245" s="28" customFormat="1" ht="20.100000000000001" customHeight="1">
      <c r="A56" s="312" t="s">
        <v>501</v>
      </c>
      <c r="B56" s="311">
        <v>2613791</v>
      </c>
      <c r="C56" s="311">
        <v>2668898</v>
      </c>
      <c r="D56" s="311">
        <v>2864800</v>
      </c>
      <c r="E56" s="311">
        <v>2948014</v>
      </c>
      <c r="F56" s="311">
        <v>3071724</v>
      </c>
      <c r="G56" s="311">
        <v>2975092</v>
      </c>
      <c r="H56" s="311">
        <v>3010588</v>
      </c>
      <c r="I56" s="311">
        <v>3069057</v>
      </c>
      <c r="J56" s="311">
        <v>3119297</v>
      </c>
      <c r="K56" s="311">
        <v>3144628</v>
      </c>
      <c r="L56" s="311">
        <v>3208911</v>
      </c>
      <c r="M56" s="311"/>
      <c r="N56" s="47"/>
      <c r="O56" s="47"/>
      <c r="P56" s="47"/>
    </row>
    <row r="57" spans="1:245" s="28" customFormat="1" ht="20.100000000000001" customHeight="1">
      <c r="A57" s="312" t="s">
        <v>502</v>
      </c>
      <c r="B57" s="311">
        <v>2600540</v>
      </c>
      <c r="C57" s="311">
        <v>2663081</v>
      </c>
      <c r="D57" s="311">
        <v>2859563</v>
      </c>
      <c r="E57" s="311">
        <v>2949836</v>
      </c>
      <c r="F57" s="311">
        <v>3042243</v>
      </c>
      <c r="G57" s="311">
        <v>2960311</v>
      </c>
      <c r="H57" s="311">
        <v>2998531</v>
      </c>
      <c r="I57" s="311">
        <v>3042624</v>
      </c>
      <c r="J57" s="311">
        <v>3112875</v>
      </c>
      <c r="K57" s="311">
        <v>3133244</v>
      </c>
      <c r="L57" s="311">
        <v>3217034</v>
      </c>
      <c r="M57" s="311"/>
      <c r="N57" s="47"/>
      <c r="O57" s="47"/>
      <c r="P57" s="47"/>
    </row>
    <row r="58" spans="1:245" s="28" customFormat="1" ht="20.100000000000001" customHeight="1">
      <c r="A58" s="312" t="s">
        <v>503</v>
      </c>
      <c r="B58" s="311">
        <v>2613470</v>
      </c>
      <c r="C58" s="311">
        <v>2707070</v>
      </c>
      <c r="D58" s="311">
        <v>2879940</v>
      </c>
      <c r="E58" s="311">
        <v>2967562</v>
      </c>
      <c r="F58" s="311">
        <v>2992784</v>
      </c>
      <c r="G58" s="311">
        <v>2964754</v>
      </c>
      <c r="H58" s="311">
        <v>3001713</v>
      </c>
      <c r="I58" s="311">
        <v>3055436</v>
      </c>
      <c r="J58" s="311">
        <v>3112213</v>
      </c>
      <c r="K58" s="311">
        <v>3135413</v>
      </c>
      <c r="L58" s="311">
        <v>3222831</v>
      </c>
      <c r="M58" s="311"/>
      <c r="N58" s="47"/>
      <c r="O58" s="47"/>
      <c r="P58" s="47"/>
    </row>
    <row r="59" spans="1:245" s="28" customFormat="1" ht="20.100000000000001" customHeight="1">
      <c r="A59" s="312" t="s">
        <v>504</v>
      </c>
      <c r="B59" s="311">
        <v>2688851</v>
      </c>
      <c r="C59" s="311">
        <v>2756891</v>
      </c>
      <c r="D59" s="311">
        <v>2908367</v>
      </c>
      <c r="E59" s="311">
        <v>3071020</v>
      </c>
      <c r="F59" s="311">
        <v>2994165</v>
      </c>
      <c r="G59" s="311">
        <v>2976497</v>
      </c>
      <c r="H59" s="311">
        <v>3020919</v>
      </c>
      <c r="I59" s="311">
        <v>3075826</v>
      </c>
      <c r="J59" s="311">
        <v>3133911</v>
      </c>
      <c r="K59" s="311">
        <v>3156402</v>
      </c>
      <c r="L59" s="311">
        <v>3245683</v>
      </c>
      <c r="M59" s="311"/>
      <c r="N59" s="47"/>
      <c r="O59" s="47"/>
      <c r="P59" s="47"/>
    </row>
    <row r="60" spans="1:245" s="25" customFormat="1" ht="20.100000000000001" customHeight="1">
      <c r="A60" s="312" t="s">
        <v>505</v>
      </c>
      <c r="B60" s="311">
        <v>2622715</v>
      </c>
      <c r="C60" s="311">
        <v>2766055</v>
      </c>
      <c r="D60" s="311">
        <v>2929226</v>
      </c>
      <c r="E60" s="311">
        <v>2996123</v>
      </c>
      <c r="F60" s="311">
        <v>2985474</v>
      </c>
      <c r="G60" s="311">
        <v>2979048</v>
      </c>
      <c r="H60" s="311">
        <v>3021127</v>
      </c>
      <c r="I60" s="311">
        <v>3083315</v>
      </c>
      <c r="J60" s="311">
        <v>3143475</v>
      </c>
      <c r="K60" s="311">
        <v>3171761</v>
      </c>
      <c r="L60" s="311">
        <v>3265200</v>
      </c>
      <c r="M60" s="311"/>
      <c r="N60" s="47"/>
      <c r="O60" s="47"/>
      <c r="P60" s="47"/>
      <c r="Q60" s="28"/>
    </row>
    <row r="61" spans="1:245" s="25" customFormat="1" ht="19.899999999999999" customHeight="1">
      <c r="A61" s="312" t="s">
        <v>506</v>
      </c>
      <c r="B61" s="311">
        <v>2662608</v>
      </c>
      <c r="C61" s="311">
        <v>2822178</v>
      </c>
      <c r="D61" s="311">
        <v>2909003</v>
      </c>
      <c r="E61" s="311">
        <v>3031979</v>
      </c>
      <c r="F61" s="311">
        <v>2981646</v>
      </c>
      <c r="G61" s="311">
        <v>2986088</v>
      </c>
      <c r="H61" s="311">
        <v>3031311</v>
      </c>
      <c r="I61" s="311">
        <v>3100511</v>
      </c>
      <c r="J61" s="311">
        <v>3140410</v>
      </c>
      <c r="K61" s="311">
        <v>3187862</v>
      </c>
      <c r="L61" s="311">
        <v>3276416</v>
      </c>
      <c r="M61" s="311"/>
      <c r="N61" s="47"/>
      <c r="O61" s="47"/>
      <c r="P61" s="47"/>
      <c r="Q61" s="28"/>
    </row>
    <row r="62" spans="1:245">
      <c r="A62" s="3"/>
      <c r="C62" s="49"/>
      <c r="D62" s="49"/>
      <c r="E62" s="49"/>
      <c r="G62" s="20" t="s">
        <v>142</v>
      </c>
    </row>
    <row r="63" spans="1:245">
      <c r="A63" s="3"/>
      <c r="C63" s="49"/>
      <c r="D63" s="49"/>
      <c r="E63" s="49"/>
      <c r="G63" s="49"/>
      <c r="H63" s="49"/>
    </row>
    <row r="64" spans="1:245">
      <c r="A64" s="3"/>
      <c r="C64" s="49"/>
      <c r="D64" s="49"/>
      <c r="E64" s="49"/>
      <c r="G64" s="49"/>
    </row>
    <row r="65" spans="1:7">
      <c r="A65" s="3"/>
      <c r="C65" s="49"/>
      <c r="G65" s="49"/>
    </row>
    <row r="66" spans="1:7">
      <c r="A66" s="3"/>
      <c r="C66" s="49"/>
      <c r="G66" s="49"/>
    </row>
    <row r="67" spans="1:7">
      <c r="A67" s="3"/>
      <c r="C67" s="49"/>
      <c r="G67" s="49"/>
    </row>
    <row r="68" spans="1:7">
      <c r="A68" s="3"/>
      <c r="C68" s="49"/>
      <c r="G68" s="49"/>
    </row>
    <row r="69" spans="1:7">
      <c r="A69" s="3"/>
      <c r="G69" s="49"/>
    </row>
    <row r="74" spans="1:7">
      <c r="B74" s="49"/>
      <c r="C74" s="49"/>
      <c r="D74" s="49"/>
      <c r="E74" s="49"/>
    </row>
    <row r="75" spans="1:7">
      <c r="B75" s="49"/>
      <c r="C75" s="49"/>
      <c r="D75" s="49"/>
      <c r="E75" s="49"/>
    </row>
    <row r="76" spans="1:7">
      <c r="B76" s="49"/>
      <c r="C76" s="49"/>
      <c r="D76" s="49"/>
      <c r="E76" s="49"/>
    </row>
    <row r="77" spans="1:7">
      <c r="B77" s="49"/>
      <c r="C77" s="49"/>
      <c r="D77" s="49"/>
      <c r="E77" s="49"/>
    </row>
    <row r="78" spans="1:7">
      <c r="B78" s="49"/>
      <c r="C78" s="49"/>
      <c r="D78" s="49"/>
      <c r="E78" s="49"/>
    </row>
    <row r="79" spans="1:7">
      <c r="B79" s="49"/>
      <c r="C79" s="49"/>
      <c r="D79" s="49"/>
      <c r="E79" s="49"/>
    </row>
    <row r="80" spans="1:7">
      <c r="B80" s="49"/>
      <c r="C80" s="49"/>
      <c r="D80" s="49"/>
      <c r="E80" s="49"/>
    </row>
    <row r="81" spans="2:5">
      <c r="B81" s="49"/>
      <c r="C81" s="49"/>
      <c r="D81" s="49"/>
      <c r="E81" s="49"/>
    </row>
    <row r="82" spans="2:5">
      <c r="B82" s="49"/>
      <c r="C82" s="49"/>
      <c r="D82" s="49"/>
      <c r="E82" s="49"/>
    </row>
    <row r="83" spans="2:5">
      <c r="B83" s="49"/>
      <c r="C83" s="49"/>
      <c r="D83" s="49"/>
      <c r="E83" s="49"/>
    </row>
    <row r="84" spans="2:5">
      <c r="B84" s="49"/>
      <c r="C84" s="49"/>
      <c r="D84" s="49"/>
      <c r="E84" s="49"/>
    </row>
    <row r="85" spans="2:5">
      <c r="B85" s="49"/>
      <c r="C85" s="49"/>
      <c r="D85" s="49"/>
      <c r="E85" s="49"/>
    </row>
    <row r="86" spans="2:5">
      <c r="B86" s="49"/>
      <c r="C86" s="49"/>
      <c r="D86" s="49"/>
      <c r="E86" s="49"/>
    </row>
    <row r="87" spans="2:5">
      <c r="B87" s="49"/>
      <c r="C87" s="49"/>
      <c r="D87" s="49"/>
      <c r="E87" s="49"/>
    </row>
    <row r="88" spans="2:5">
      <c r="B88" s="49"/>
      <c r="C88" s="49"/>
      <c r="D88" s="49"/>
      <c r="E88" s="49"/>
    </row>
    <row r="89" spans="2:5">
      <c r="B89" s="49"/>
      <c r="C89" s="49"/>
      <c r="D89" s="49"/>
      <c r="E89" s="49"/>
    </row>
    <row r="90" spans="2:5">
      <c r="B90" s="49"/>
      <c r="C90" s="49"/>
      <c r="D90" s="49"/>
      <c r="E90" s="49"/>
    </row>
    <row r="91" spans="2:5">
      <c r="B91" s="49"/>
      <c r="C91" s="49"/>
      <c r="D91" s="49"/>
      <c r="E91" s="49"/>
    </row>
    <row r="92" spans="2:5">
      <c r="B92" s="49"/>
      <c r="C92" s="49"/>
      <c r="D92" s="49"/>
      <c r="E92" s="49"/>
    </row>
  </sheetData>
  <mergeCells count="2">
    <mergeCell ref="A2:G2"/>
    <mergeCell ref="A33:I33"/>
  </mergeCells>
  <phoneticPr fontId="6" type="noConversion"/>
  <printOptions horizontalCentered="1"/>
  <pageMargins left="0" right="0" top="0" bottom="0" header="0" footer="0"/>
  <pageSetup paperSize="9" scale="58"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ayfa10">
    <tabColor theme="3" tint="0.59999389629810485"/>
  </sheetPr>
  <dimension ref="A1:GC50"/>
  <sheetViews>
    <sheetView showGridLines="0" topLeftCell="G40" zoomScale="70" zoomScaleNormal="70" zoomScaleSheetLayoutView="100" workbookViewId="0">
      <selection activeCell="T5" sqref="T5"/>
    </sheetView>
  </sheetViews>
  <sheetFormatPr defaultColWidth="9.28515625" defaultRowHeight="15.75"/>
  <cols>
    <col min="1" max="1" width="5" style="208" customWidth="1"/>
    <col min="2" max="2" width="64.140625" style="209" customWidth="1"/>
    <col min="3" max="13" width="12.7109375" style="22" customWidth="1"/>
    <col min="14" max="14" width="14.28515625" style="22" customWidth="1"/>
    <col min="15" max="15" width="15" style="22" customWidth="1"/>
    <col min="16" max="17" width="16.85546875" style="22" customWidth="1"/>
    <col min="18" max="18" width="13.7109375" style="22" customWidth="1"/>
    <col min="19" max="19" width="11.28515625" style="22" bestFit="1" customWidth="1"/>
    <col min="20" max="20" width="11.5703125" style="22" bestFit="1" customWidth="1"/>
    <col min="21" max="22" width="11.28515625" style="22" bestFit="1" customWidth="1"/>
    <col min="23" max="16384" width="9.28515625" style="22"/>
  </cols>
  <sheetData>
    <row r="1" spans="1:185" ht="19.149999999999999" customHeight="1"/>
    <row r="2" spans="1:185" ht="27" customHeight="1">
      <c r="A2" s="46" t="s">
        <v>193</v>
      </c>
      <c r="B2" s="210"/>
      <c r="C2" s="50"/>
      <c r="D2" s="50"/>
      <c r="E2" s="50"/>
      <c r="F2" s="50"/>
      <c r="G2" s="50"/>
      <c r="H2" s="50" t="s">
        <v>142</v>
      </c>
      <c r="I2" s="50"/>
      <c r="J2" s="50"/>
      <c r="K2" s="50"/>
      <c r="L2" s="50"/>
      <c r="M2" s="50"/>
      <c r="N2" s="50"/>
      <c r="O2" s="50"/>
      <c r="P2" s="50"/>
      <c r="Q2" s="50"/>
    </row>
    <row r="3" spans="1:185" s="110" customFormat="1" ht="15" customHeight="1">
      <c r="A3" s="156" t="s">
        <v>562</v>
      </c>
      <c r="B3" s="211"/>
      <c r="C3" s="162"/>
      <c r="D3" s="162"/>
      <c r="E3" s="162"/>
      <c r="F3" s="162"/>
      <c r="G3" s="162"/>
      <c r="H3" s="162" t="s">
        <v>142</v>
      </c>
      <c r="I3" s="162"/>
      <c r="J3" s="162"/>
      <c r="K3" s="162"/>
      <c r="L3" s="162"/>
      <c r="M3" s="162"/>
      <c r="N3" s="162"/>
      <c r="O3" s="162"/>
      <c r="P3" s="162"/>
      <c r="Q3" s="162"/>
    </row>
    <row r="4" spans="1:185" s="51" customFormat="1" ht="38.25" customHeight="1">
      <c r="A4" s="683" t="s">
        <v>210</v>
      </c>
      <c r="B4" s="683"/>
      <c r="C4" s="319">
        <v>2009</v>
      </c>
      <c r="D4" s="319">
        <v>2010</v>
      </c>
      <c r="E4" s="319">
        <v>2011</v>
      </c>
      <c r="F4" s="319">
        <v>2012</v>
      </c>
      <c r="G4" s="319">
        <v>2013</v>
      </c>
      <c r="H4" s="319">
        <v>2014</v>
      </c>
      <c r="I4" s="319">
        <v>2015</v>
      </c>
      <c r="J4" s="319">
        <v>2016</v>
      </c>
      <c r="K4" s="319">
        <v>2017</v>
      </c>
      <c r="L4" s="319">
        <v>2018</v>
      </c>
      <c r="M4" s="319">
        <v>2019</v>
      </c>
      <c r="N4" s="319">
        <v>2020</v>
      </c>
      <c r="O4" s="319">
        <v>2021</v>
      </c>
      <c r="P4" s="398" t="s">
        <v>901</v>
      </c>
      <c r="Q4" s="319" t="s">
        <v>910</v>
      </c>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row>
    <row r="5" spans="1:185" s="9" customFormat="1" ht="34.9" customHeight="1">
      <c r="A5" s="320" t="s">
        <v>470</v>
      </c>
      <c r="B5" s="321"/>
      <c r="C5" s="322">
        <v>15096728</v>
      </c>
      <c r="D5" s="322">
        <v>16196304</v>
      </c>
      <c r="E5" s="322">
        <v>17374631</v>
      </c>
      <c r="F5" s="322">
        <v>18352859</v>
      </c>
      <c r="G5" s="322">
        <v>18886989</v>
      </c>
      <c r="H5" s="322">
        <v>19821822</v>
      </c>
      <c r="I5" s="322">
        <v>20773227</v>
      </c>
      <c r="J5" s="322">
        <v>21131838</v>
      </c>
      <c r="K5" s="322">
        <v>22280463</v>
      </c>
      <c r="L5" s="322">
        <v>22072840</v>
      </c>
      <c r="M5" s="322">
        <v>22000964</v>
      </c>
      <c r="N5" s="322">
        <v>23344547</v>
      </c>
      <c r="O5" s="322">
        <v>24745149</v>
      </c>
      <c r="P5" s="322">
        <v>26344234</v>
      </c>
      <c r="Q5" s="322">
        <v>25793200</v>
      </c>
    </row>
    <row r="6" spans="1:185" s="23" customFormat="1" ht="34.9" customHeight="1">
      <c r="A6" s="323"/>
      <c r="B6" s="324" t="s">
        <v>472</v>
      </c>
      <c r="C6" s="325">
        <v>14091527</v>
      </c>
      <c r="D6" s="325">
        <v>15245933</v>
      </c>
      <c r="E6" s="325">
        <v>16486178</v>
      </c>
      <c r="F6" s="325">
        <v>17451302</v>
      </c>
      <c r="G6" s="325">
        <v>17946880</v>
      </c>
      <c r="H6" s="325">
        <v>18829866</v>
      </c>
      <c r="I6" s="325">
        <v>19578731</v>
      </c>
      <c r="J6" s="325">
        <v>19099026</v>
      </c>
      <c r="K6" s="325">
        <v>20241389</v>
      </c>
      <c r="L6" s="325">
        <v>20093780</v>
      </c>
      <c r="M6" s="325">
        <v>20172891</v>
      </c>
      <c r="N6" s="325">
        <v>21064613</v>
      </c>
      <c r="O6" s="325">
        <v>22382418</v>
      </c>
      <c r="P6" s="325">
        <v>23741403</v>
      </c>
      <c r="Q6" s="325">
        <v>23261615</v>
      </c>
      <c r="T6" s="21"/>
    </row>
    <row r="7" spans="1:185" s="23" customFormat="1" ht="42">
      <c r="A7" s="326"/>
      <c r="B7" s="327" t="s">
        <v>471</v>
      </c>
      <c r="C7" s="325">
        <v>13061379</v>
      </c>
      <c r="D7" s="325">
        <v>14130454</v>
      </c>
      <c r="E7" s="325">
        <v>15351842</v>
      </c>
      <c r="F7" s="325">
        <v>16382998</v>
      </c>
      <c r="G7" s="325">
        <v>17007902</v>
      </c>
      <c r="H7" s="325">
        <v>17949951</v>
      </c>
      <c r="I7" s="325">
        <v>18766853</v>
      </c>
      <c r="J7" s="325">
        <v>18367294</v>
      </c>
      <c r="K7" s="325">
        <v>19511173</v>
      </c>
      <c r="L7" s="325">
        <v>19374552</v>
      </c>
      <c r="M7" s="325">
        <v>19542660</v>
      </c>
      <c r="N7" s="325">
        <v>20490475</v>
      </c>
      <c r="O7" s="325">
        <v>21843281</v>
      </c>
      <c r="P7" s="325">
        <v>23202513</v>
      </c>
      <c r="Q7" s="325">
        <v>22746910</v>
      </c>
      <c r="S7" s="21"/>
    </row>
    <row r="8" spans="1:185" s="23" customFormat="1" ht="34.9" customHeight="1">
      <c r="A8" s="326"/>
      <c r="B8" s="328" t="s">
        <v>473</v>
      </c>
      <c r="C8" s="325">
        <v>1014948</v>
      </c>
      <c r="D8" s="325">
        <v>1101131</v>
      </c>
      <c r="E8" s="325">
        <v>1121777</v>
      </c>
      <c r="F8" s="325">
        <v>1056852</v>
      </c>
      <c r="G8" s="325">
        <v>928454</v>
      </c>
      <c r="H8" s="325">
        <v>864468</v>
      </c>
      <c r="I8" s="325">
        <v>797334</v>
      </c>
      <c r="J8" s="325">
        <v>717876</v>
      </c>
      <c r="K8" s="325">
        <v>705592</v>
      </c>
      <c r="L8" s="325">
        <v>696175</v>
      </c>
      <c r="M8" s="325">
        <v>600787</v>
      </c>
      <c r="N8" s="325">
        <v>547075</v>
      </c>
      <c r="O8" s="325">
        <v>511923</v>
      </c>
      <c r="P8" s="325">
        <v>512966</v>
      </c>
      <c r="Q8" s="325">
        <v>490004</v>
      </c>
    </row>
    <row r="9" spans="1:185" s="23" customFormat="1" ht="34.9" customHeight="1">
      <c r="A9" s="326"/>
      <c r="B9" s="329" t="s">
        <v>474</v>
      </c>
      <c r="C9" s="325">
        <v>15200</v>
      </c>
      <c r="D9" s="325">
        <v>14348</v>
      </c>
      <c r="E9" s="325">
        <v>12559</v>
      </c>
      <c r="F9" s="325">
        <v>11452</v>
      </c>
      <c r="G9" s="325">
        <v>10524</v>
      </c>
      <c r="H9" s="325">
        <v>15447</v>
      </c>
      <c r="I9" s="325">
        <v>14544</v>
      </c>
      <c r="J9" s="325">
        <v>13856</v>
      </c>
      <c r="K9" s="325">
        <v>24624</v>
      </c>
      <c r="L9" s="325">
        <v>23053</v>
      </c>
      <c r="M9" s="325">
        <v>29444</v>
      </c>
      <c r="N9" s="325">
        <v>27063</v>
      </c>
      <c r="O9" s="325">
        <v>27214</v>
      </c>
      <c r="P9" s="325">
        <v>25924</v>
      </c>
      <c r="Q9" s="325">
        <v>24701</v>
      </c>
    </row>
    <row r="10" spans="1:185" s="23" customFormat="1" ht="34.9" customHeight="1">
      <c r="A10" s="326"/>
      <c r="B10" s="324" t="s">
        <v>475</v>
      </c>
      <c r="C10" s="325">
        <v>321649</v>
      </c>
      <c r="D10" s="325">
        <v>349581</v>
      </c>
      <c r="E10" s="325">
        <v>298180</v>
      </c>
      <c r="F10" s="325">
        <v>306617</v>
      </c>
      <c r="G10" s="325">
        <v>320730</v>
      </c>
      <c r="H10" s="325">
        <v>359948</v>
      </c>
      <c r="I10" s="325">
        <v>392908</v>
      </c>
      <c r="J10" s="325">
        <v>1170080</v>
      </c>
      <c r="K10" s="325">
        <v>368373</v>
      </c>
      <c r="L10" s="325">
        <v>341659</v>
      </c>
      <c r="M10" s="325">
        <v>319017</v>
      </c>
      <c r="N10" s="325">
        <v>346624</v>
      </c>
      <c r="O10" s="325">
        <v>330828</v>
      </c>
      <c r="P10" s="325">
        <v>636302</v>
      </c>
      <c r="Q10" s="325">
        <v>609118</v>
      </c>
      <c r="S10" s="21"/>
    </row>
    <row r="11" spans="1:185" s="23" customFormat="1" ht="34.9" customHeight="1">
      <c r="A11" s="329"/>
      <c r="B11" s="329" t="s">
        <v>476</v>
      </c>
      <c r="C11" s="325">
        <v>35930</v>
      </c>
      <c r="D11" s="325">
        <v>25778</v>
      </c>
      <c r="E11" s="325">
        <v>32867</v>
      </c>
      <c r="F11" s="325">
        <v>34600</v>
      </c>
      <c r="G11" s="325">
        <v>34987</v>
      </c>
      <c r="H11" s="325">
        <v>28297</v>
      </c>
      <c r="I11" s="325">
        <v>29926</v>
      </c>
      <c r="J11" s="325">
        <v>24710</v>
      </c>
      <c r="K11" s="325">
        <v>21592</v>
      </c>
      <c r="L11" s="325">
        <v>22899</v>
      </c>
      <c r="M11" s="325">
        <v>21002</v>
      </c>
      <c r="N11" s="325">
        <v>16219</v>
      </c>
      <c r="O11" s="325">
        <v>15163</v>
      </c>
      <c r="P11" s="325">
        <v>15671</v>
      </c>
      <c r="Q11" s="325">
        <v>15284</v>
      </c>
      <c r="U11" s="21" t="s">
        <v>142</v>
      </c>
    </row>
    <row r="12" spans="1:185" s="23" customFormat="1" ht="34.9" customHeight="1">
      <c r="A12" s="326"/>
      <c r="B12" s="329" t="s">
        <v>477</v>
      </c>
      <c r="C12" s="325">
        <v>178541</v>
      </c>
      <c r="D12" s="325">
        <v>152802</v>
      </c>
      <c r="E12" s="325">
        <v>124911</v>
      </c>
      <c r="F12" s="325">
        <v>85717</v>
      </c>
      <c r="G12" s="325">
        <v>62988</v>
      </c>
      <c r="H12" s="325">
        <v>46996</v>
      </c>
      <c r="I12" s="325">
        <v>40615</v>
      </c>
      <c r="J12" s="325">
        <v>36125</v>
      </c>
      <c r="K12" s="325">
        <v>50602</v>
      </c>
      <c r="L12" s="325">
        <v>45384</v>
      </c>
      <c r="M12" s="325">
        <v>41108</v>
      </c>
      <c r="N12" s="325">
        <v>31250</v>
      </c>
      <c r="O12" s="325">
        <v>27036</v>
      </c>
      <c r="P12" s="325">
        <v>22987</v>
      </c>
      <c r="Q12" s="325">
        <v>21130</v>
      </c>
    </row>
    <row r="13" spans="1:185" s="23" customFormat="1" ht="34.9" customHeight="1">
      <c r="A13" s="326"/>
      <c r="B13" s="329" t="s">
        <v>478</v>
      </c>
      <c r="C13" s="325">
        <v>441907</v>
      </c>
      <c r="D13" s="325">
        <v>391499</v>
      </c>
      <c r="E13" s="325">
        <v>331017</v>
      </c>
      <c r="F13" s="325">
        <v>356340</v>
      </c>
      <c r="G13" s="325">
        <v>401076</v>
      </c>
      <c r="H13" s="325">
        <v>409823</v>
      </c>
      <c r="I13" s="325">
        <v>445366</v>
      </c>
      <c r="J13" s="325">
        <v>442552</v>
      </c>
      <c r="K13" s="325">
        <v>462452</v>
      </c>
      <c r="L13" s="325">
        <v>407996</v>
      </c>
      <c r="M13" s="325">
        <v>364434</v>
      </c>
      <c r="N13" s="325">
        <v>445079</v>
      </c>
      <c r="O13" s="325">
        <v>449478</v>
      </c>
      <c r="P13" s="325">
        <v>435548</v>
      </c>
      <c r="Q13" s="325">
        <v>446891</v>
      </c>
      <c r="R13" s="21"/>
    </row>
    <row r="14" spans="1:185" s="23" customFormat="1" ht="34.9" customHeight="1">
      <c r="A14" s="326"/>
      <c r="B14" s="325" t="s">
        <v>819</v>
      </c>
      <c r="C14" s="325">
        <v>27174</v>
      </c>
      <c r="D14" s="325">
        <v>30711</v>
      </c>
      <c r="E14" s="325">
        <v>101478</v>
      </c>
      <c r="F14" s="325">
        <v>118283</v>
      </c>
      <c r="G14" s="325">
        <v>120328</v>
      </c>
      <c r="H14" s="588">
        <v>146892</v>
      </c>
      <c r="I14" s="588">
        <v>285681</v>
      </c>
      <c r="J14" s="325">
        <v>359345</v>
      </c>
      <c r="K14" s="325">
        <v>1136055</v>
      </c>
      <c r="L14" s="325">
        <v>1161122</v>
      </c>
      <c r="M14" s="325">
        <v>1082512</v>
      </c>
      <c r="N14" s="325">
        <v>1440762</v>
      </c>
      <c r="O14" s="325">
        <v>1540226</v>
      </c>
      <c r="P14" s="325">
        <v>1492323</v>
      </c>
      <c r="Q14" s="325">
        <v>1439162</v>
      </c>
    </row>
    <row r="15" spans="1:185" s="23" customFormat="1" ht="34.9" customHeight="1">
      <c r="A15" s="684" t="s">
        <v>511</v>
      </c>
      <c r="B15" s="684"/>
      <c r="C15" s="330"/>
      <c r="D15" s="330"/>
      <c r="E15" s="330"/>
      <c r="F15" s="330"/>
      <c r="G15" s="330"/>
      <c r="H15" s="330"/>
      <c r="I15" s="330"/>
      <c r="J15" s="330"/>
      <c r="K15" s="330"/>
      <c r="L15" s="330"/>
      <c r="M15" s="330"/>
      <c r="N15" s="330"/>
      <c r="O15" s="330"/>
      <c r="P15" s="330"/>
      <c r="Q15" s="330"/>
    </row>
    <row r="16" spans="1:185" s="23" customFormat="1" ht="24" customHeight="1">
      <c r="A16" s="326"/>
      <c r="B16" s="329" t="s">
        <v>480</v>
      </c>
      <c r="C16" s="331">
        <v>8488866</v>
      </c>
      <c r="D16" s="331">
        <v>8820694</v>
      </c>
      <c r="E16" s="331">
        <v>9274705</v>
      </c>
      <c r="F16" s="331">
        <v>9635806</v>
      </c>
      <c r="G16" s="331">
        <v>9893779</v>
      </c>
      <c r="H16" s="589">
        <v>10227047</v>
      </c>
      <c r="I16" s="589">
        <v>10808165</v>
      </c>
      <c r="J16" s="331">
        <v>11171059</v>
      </c>
      <c r="K16" s="331">
        <v>11418722</v>
      </c>
      <c r="L16" s="331">
        <v>11867931</v>
      </c>
      <c r="M16" s="331">
        <v>12214543</v>
      </c>
      <c r="N16" s="331">
        <v>12490714</v>
      </c>
      <c r="O16" s="331">
        <v>12847135</v>
      </c>
      <c r="P16" s="331">
        <v>13128225</v>
      </c>
      <c r="Q16" s="331">
        <v>13199469</v>
      </c>
      <c r="R16" s="21"/>
    </row>
    <row r="17" spans="1:21" s="23" customFormat="1" ht="28.5" customHeight="1">
      <c r="A17" s="332"/>
      <c r="B17" s="333" t="s">
        <v>481</v>
      </c>
      <c r="C17" s="322">
        <v>9173780</v>
      </c>
      <c r="D17" s="322">
        <v>9518704</v>
      </c>
      <c r="E17" s="322">
        <v>10015071</v>
      </c>
      <c r="F17" s="322">
        <v>10382732</v>
      </c>
      <c r="G17" s="322">
        <v>10595966</v>
      </c>
      <c r="H17" s="322">
        <v>10921001</v>
      </c>
      <c r="I17" s="322">
        <v>11384263</v>
      </c>
      <c r="J17" s="322">
        <v>11755365</v>
      </c>
      <c r="K17" s="322">
        <v>12154140</v>
      </c>
      <c r="L17" s="322">
        <v>12613151</v>
      </c>
      <c r="M17" s="322">
        <v>12977719</v>
      </c>
      <c r="N17" s="322">
        <v>13264220</v>
      </c>
      <c r="O17" s="322">
        <v>13644030</v>
      </c>
      <c r="P17" s="322">
        <v>13933020</v>
      </c>
      <c r="Q17" s="322">
        <v>14005746</v>
      </c>
      <c r="R17" s="21"/>
    </row>
    <row r="18" spans="1:21" s="23" customFormat="1" ht="31.5" customHeight="1">
      <c r="A18" s="326"/>
      <c r="B18" s="324" t="s">
        <v>482</v>
      </c>
      <c r="C18" s="325">
        <v>6228816</v>
      </c>
      <c r="D18" s="325">
        <v>6473492</v>
      </c>
      <c r="E18" s="325">
        <v>6816806</v>
      </c>
      <c r="F18" s="325">
        <v>7065881</v>
      </c>
      <c r="G18" s="325">
        <v>7284036</v>
      </c>
      <c r="H18" s="325">
        <v>7504323</v>
      </c>
      <c r="I18" s="325">
        <v>7854890</v>
      </c>
      <c r="J18" s="325">
        <v>8121461</v>
      </c>
      <c r="K18" s="325">
        <v>8402314</v>
      </c>
      <c r="L18" s="325">
        <v>8729758</v>
      </c>
      <c r="M18" s="325">
        <v>8968462</v>
      </c>
      <c r="N18" s="325">
        <v>9133884</v>
      </c>
      <c r="O18" s="325">
        <v>9340111</v>
      </c>
      <c r="P18" s="325">
        <v>9499096</v>
      </c>
      <c r="Q18" s="325">
        <v>9544254</v>
      </c>
      <c r="R18" s="21"/>
    </row>
    <row r="19" spans="1:21" s="23" customFormat="1" ht="31.5" customHeight="1">
      <c r="A19" s="326"/>
      <c r="B19" s="329" t="s">
        <v>483</v>
      </c>
      <c r="C19" s="325">
        <v>105095</v>
      </c>
      <c r="D19" s="325">
        <v>107346</v>
      </c>
      <c r="E19" s="325">
        <v>109382</v>
      </c>
      <c r="F19" s="325">
        <v>112241</v>
      </c>
      <c r="G19" s="325">
        <v>112320</v>
      </c>
      <c r="H19" s="325">
        <v>116241</v>
      </c>
      <c r="I19" s="325">
        <v>118801</v>
      </c>
      <c r="J19" s="325">
        <v>120923</v>
      </c>
      <c r="K19" s="325">
        <v>123494</v>
      </c>
      <c r="L19" s="325">
        <v>124936</v>
      </c>
      <c r="M19" s="325">
        <v>126947</v>
      </c>
      <c r="N19" s="325">
        <v>124602</v>
      </c>
      <c r="O19" s="325">
        <v>123656</v>
      </c>
      <c r="P19" s="325">
        <v>125046</v>
      </c>
      <c r="Q19" s="325">
        <v>125132</v>
      </c>
      <c r="R19" s="21"/>
    </row>
    <row r="20" spans="1:21" s="23" customFormat="1" ht="31.5" customHeight="1">
      <c r="A20" s="326"/>
      <c r="B20" s="334" t="s">
        <v>519</v>
      </c>
      <c r="C20" s="335">
        <v>6543</v>
      </c>
      <c r="D20" s="335">
        <v>6608</v>
      </c>
      <c r="E20" s="335">
        <v>6711</v>
      </c>
      <c r="F20" s="335">
        <v>6858</v>
      </c>
      <c r="G20" s="335">
        <v>6921</v>
      </c>
      <c r="H20" s="335">
        <v>11536</v>
      </c>
      <c r="I20" s="335">
        <v>11939</v>
      </c>
      <c r="J20" s="335">
        <v>12170</v>
      </c>
      <c r="K20" s="335">
        <v>12934</v>
      </c>
      <c r="L20" s="335">
        <v>13504</v>
      </c>
      <c r="M20" s="335">
        <v>14039</v>
      </c>
      <c r="N20" s="335">
        <v>14381</v>
      </c>
      <c r="O20" s="335">
        <v>14738</v>
      </c>
      <c r="P20" s="335">
        <v>15116</v>
      </c>
      <c r="Q20" s="335">
        <v>15210</v>
      </c>
      <c r="R20" s="21"/>
    </row>
    <row r="21" spans="1:21" s="23" customFormat="1" ht="31.5" customHeight="1">
      <c r="A21" s="326"/>
      <c r="B21" s="334" t="s">
        <v>484</v>
      </c>
      <c r="C21" s="335">
        <v>2044775</v>
      </c>
      <c r="D21" s="335">
        <v>2127373</v>
      </c>
      <c r="E21" s="335">
        <v>2233921</v>
      </c>
      <c r="F21" s="335">
        <v>2340001</v>
      </c>
      <c r="G21" s="335">
        <v>2376354</v>
      </c>
      <c r="H21" s="335">
        <v>2477900</v>
      </c>
      <c r="I21" s="335">
        <v>2700348</v>
      </c>
      <c r="J21" s="335">
        <v>2787524</v>
      </c>
      <c r="K21" s="335">
        <v>2748356</v>
      </c>
      <c r="L21" s="335">
        <v>2863274</v>
      </c>
      <c r="M21" s="335">
        <v>2963088</v>
      </c>
      <c r="N21" s="335">
        <v>3072907</v>
      </c>
      <c r="O21" s="335">
        <v>3220617</v>
      </c>
      <c r="P21" s="335">
        <v>3335929</v>
      </c>
      <c r="Q21" s="335">
        <v>3360731</v>
      </c>
      <c r="R21" s="21"/>
    </row>
    <row r="22" spans="1:21" s="23" customFormat="1" ht="31.5" customHeight="1">
      <c r="A22" s="326"/>
      <c r="B22" s="334" t="s">
        <v>485</v>
      </c>
      <c r="C22" s="335">
        <v>2701320</v>
      </c>
      <c r="D22" s="335">
        <v>2796306</v>
      </c>
      <c r="E22" s="335">
        <v>2944768</v>
      </c>
      <c r="F22" s="335">
        <v>3057453</v>
      </c>
      <c r="G22" s="335">
        <v>3049522</v>
      </c>
      <c r="H22" s="335">
        <v>3142384</v>
      </c>
      <c r="I22" s="335">
        <v>3247448</v>
      </c>
      <c r="J22" s="335">
        <v>3343265</v>
      </c>
      <c r="K22" s="335">
        <v>3451929</v>
      </c>
      <c r="L22" s="335">
        <v>3576046</v>
      </c>
      <c r="M22" s="335">
        <v>3692788</v>
      </c>
      <c r="N22" s="335">
        <v>3813421</v>
      </c>
      <c r="O22" s="335">
        <v>3984570</v>
      </c>
      <c r="P22" s="335">
        <v>4107716</v>
      </c>
      <c r="Q22" s="335">
        <v>4133921</v>
      </c>
      <c r="R22" s="21"/>
    </row>
    <row r="23" spans="1:21" s="23" customFormat="1" ht="31.5" customHeight="1">
      <c r="A23" s="326"/>
      <c r="B23" s="334" t="s">
        <v>486</v>
      </c>
      <c r="C23" s="335">
        <v>57422</v>
      </c>
      <c r="D23" s="335">
        <v>58499</v>
      </c>
      <c r="E23" s="335">
        <v>58979</v>
      </c>
      <c r="F23" s="335">
        <v>60657</v>
      </c>
      <c r="G23" s="335">
        <v>61467</v>
      </c>
      <c r="H23" s="335">
        <v>62179</v>
      </c>
      <c r="I23" s="335">
        <v>65477</v>
      </c>
      <c r="J23" s="335">
        <v>70081</v>
      </c>
      <c r="K23" s="335">
        <v>73035</v>
      </c>
      <c r="L23" s="335">
        <v>75654</v>
      </c>
      <c r="M23" s="335">
        <v>79209</v>
      </c>
      <c r="N23" s="335">
        <v>80891</v>
      </c>
      <c r="O23" s="335">
        <v>82465</v>
      </c>
      <c r="P23" s="335">
        <v>85526</v>
      </c>
      <c r="Q23" s="335">
        <v>86190</v>
      </c>
      <c r="R23" s="21"/>
    </row>
    <row r="24" spans="1:21" s="23" customFormat="1" ht="31.5" customHeight="1">
      <c r="A24" s="326"/>
      <c r="B24" s="334" t="s">
        <v>487</v>
      </c>
      <c r="C24" s="335">
        <v>46215</v>
      </c>
      <c r="D24" s="335">
        <v>47376</v>
      </c>
      <c r="E24" s="335">
        <v>48906</v>
      </c>
      <c r="F24" s="335">
        <v>50168</v>
      </c>
      <c r="G24" s="335">
        <v>52681</v>
      </c>
      <c r="H24" s="335">
        <v>54868</v>
      </c>
      <c r="I24" s="335">
        <v>56710</v>
      </c>
      <c r="J24" s="335">
        <v>58900</v>
      </c>
      <c r="K24" s="335">
        <v>58589</v>
      </c>
      <c r="L24" s="335">
        <v>60805</v>
      </c>
      <c r="M24" s="335">
        <v>62798</v>
      </c>
      <c r="N24" s="335">
        <v>64049</v>
      </c>
      <c r="O24" s="335">
        <v>65548</v>
      </c>
      <c r="P24" s="335">
        <v>67512</v>
      </c>
      <c r="Q24" s="335">
        <v>67952</v>
      </c>
      <c r="R24" s="21"/>
    </row>
    <row r="25" spans="1:21" s="23" customFormat="1" ht="31.5" customHeight="1">
      <c r="A25" s="326"/>
      <c r="B25" s="334" t="s">
        <v>488</v>
      </c>
      <c r="C25" s="335">
        <v>74584</v>
      </c>
      <c r="D25" s="335">
        <v>76453</v>
      </c>
      <c r="E25" s="335">
        <v>78425</v>
      </c>
      <c r="F25" s="335">
        <v>79642</v>
      </c>
      <c r="G25" s="335">
        <v>81700</v>
      </c>
      <c r="H25" s="335">
        <v>84338</v>
      </c>
      <c r="I25" s="335">
        <v>85708</v>
      </c>
      <c r="J25" s="335">
        <v>87465</v>
      </c>
      <c r="K25" s="335">
        <v>90434</v>
      </c>
      <c r="L25" s="335">
        <v>93253</v>
      </c>
      <c r="M25" s="335">
        <v>96274</v>
      </c>
      <c r="N25" s="335">
        <v>97041</v>
      </c>
      <c r="O25" s="335">
        <v>98490</v>
      </c>
      <c r="P25" s="335">
        <v>100520</v>
      </c>
      <c r="Q25" s="335">
        <v>101039</v>
      </c>
      <c r="R25" s="21"/>
      <c r="S25" s="21" t="s">
        <v>142</v>
      </c>
    </row>
    <row r="26" spans="1:21" s="23" customFormat="1" ht="34.9" customHeight="1">
      <c r="A26" s="320" t="s">
        <v>489</v>
      </c>
      <c r="B26" s="333"/>
      <c r="C26" s="322">
        <v>33989891</v>
      </c>
      <c r="D26" s="322">
        <v>35470436</v>
      </c>
      <c r="E26" s="322">
        <v>36348317</v>
      </c>
      <c r="F26" s="322">
        <v>33807725</v>
      </c>
      <c r="G26" s="322">
        <v>32939205</v>
      </c>
      <c r="H26" s="322">
        <v>33940086</v>
      </c>
      <c r="I26" s="322">
        <v>34786174</v>
      </c>
      <c r="J26" s="322">
        <v>34933242</v>
      </c>
      <c r="K26" s="322">
        <v>35522020</v>
      </c>
      <c r="L26" s="322">
        <v>35096530</v>
      </c>
      <c r="M26" s="322">
        <v>35305977</v>
      </c>
      <c r="N26" s="322">
        <v>35556141</v>
      </c>
      <c r="O26" s="322">
        <v>35305338</v>
      </c>
      <c r="P26" s="322">
        <v>34813357</v>
      </c>
      <c r="Q26" s="322">
        <v>34645454</v>
      </c>
      <c r="R26" s="21"/>
      <c r="U26" s="21"/>
    </row>
    <row r="27" spans="1:21" s="23" customFormat="1" ht="34.9" customHeight="1">
      <c r="A27" s="326"/>
      <c r="B27" s="329" t="s">
        <v>490</v>
      </c>
      <c r="C27" s="336">
        <v>1.7784151616953312</v>
      </c>
      <c r="D27" s="336">
        <v>1.8361711674841004</v>
      </c>
      <c r="E27" s="336">
        <v>1.8733351626817241</v>
      </c>
      <c r="F27" s="336">
        <v>1.9046521899672948</v>
      </c>
      <c r="G27" s="336">
        <v>1.9089762364815304</v>
      </c>
      <c r="H27" s="336">
        <v>1.9381764843752063</v>
      </c>
      <c r="I27" s="336">
        <v>1.9219938814775681</v>
      </c>
      <c r="J27" s="336">
        <v>1.8916593314922068</v>
      </c>
      <c r="K27" s="336">
        <v>1.9512221245074537</v>
      </c>
      <c r="L27" s="336">
        <v>1.8598726264923515</v>
      </c>
      <c r="M27" s="336">
        <v>1.8012105733304962</v>
      </c>
      <c r="N27" s="336">
        <v>1.868952167185959</v>
      </c>
      <c r="O27" s="336">
        <v>1.9261219719416041</v>
      </c>
      <c r="P27" s="336">
        <v>2.0066866617535881</v>
      </c>
      <c r="Q27" s="336">
        <v>1.9541089115024248</v>
      </c>
      <c r="S27" s="21"/>
    </row>
    <row r="28" spans="1:21" s="52" customFormat="1" ht="34.9" customHeight="1">
      <c r="A28" s="337" t="s">
        <v>491</v>
      </c>
      <c r="B28" s="338"/>
      <c r="C28" s="322">
        <v>331205</v>
      </c>
      <c r="D28" s="322">
        <v>341103</v>
      </c>
      <c r="E28" s="322">
        <v>350890</v>
      </c>
      <c r="F28" s="322">
        <v>356040</v>
      </c>
      <c r="G28" s="322">
        <v>367205</v>
      </c>
      <c r="H28" s="322">
        <v>377800</v>
      </c>
      <c r="I28" s="322">
        <v>386572</v>
      </c>
      <c r="J28" s="322">
        <v>392201</v>
      </c>
      <c r="K28" s="322">
        <v>406856</v>
      </c>
      <c r="L28" s="322">
        <v>413983</v>
      </c>
      <c r="M28" s="322">
        <v>420020</v>
      </c>
      <c r="N28" s="322">
        <v>428475</v>
      </c>
      <c r="O28" s="322">
        <v>432385</v>
      </c>
      <c r="P28" s="322">
        <v>438989</v>
      </c>
      <c r="Q28" s="322">
        <v>439964</v>
      </c>
    </row>
    <row r="29" spans="1:21" s="52" customFormat="1" ht="34.9" customHeight="1">
      <c r="A29" s="339"/>
      <c r="B29" s="340" t="s">
        <v>820</v>
      </c>
      <c r="C29" s="325">
        <v>109668</v>
      </c>
      <c r="D29" s="325">
        <v>114600</v>
      </c>
      <c r="E29" s="325">
        <v>119682</v>
      </c>
      <c r="F29" s="325">
        <v>122655</v>
      </c>
      <c r="G29" s="325">
        <v>130825</v>
      </c>
      <c r="H29" s="325">
        <v>136482</v>
      </c>
      <c r="I29" s="325">
        <v>140111</v>
      </c>
      <c r="J29" s="325">
        <v>140174</v>
      </c>
      <c r="K29" s="325">
        <v>141285</v>
      </c>
      <c r="L29" s="325">
        <v>142391</v>
      </c>
      <c r="M29" s="325">
        <v>140529</v>
      </c>
      <c r="N29" s="335">
        <v>141678</v>
      </c>
      <c r="O29" s="335">
        <v>141579</v>
      </c>
      <c r="P29" s="325">
        <v>144213</v>
      </c>
      <c r="Q29" s="325">
        <v>145207</v>
      </c>
    </row>
    <row r="30" spans="1:21" s="52" customFormat="1" ht="34.9" customHeight="1">
      <c r="A30" s="339"/>
      <c r="B30" s="340" t="s">
        <v>821</v>
      </c>
      <c r="C30" s="325">
        <v>82459</v>
      </c>
      <c r="D30" s="325">
        <v>83581</v>
      </c>
      <c r="E30" s="325">
        <v>84890</v>
      </c>
      <c r="F30" s="325">
        <v>86103</v>
      </c>
      <c r="G30" s="325">
        <v>87213</v>
      </c>
      <c r="H30" s="325">
        <v>88359</v>
      </c>
      <c r="I30" s="325">
        <v>89483</v>
      </c>
      <c r="J30" s="325">
        <v>85920</v>
      </c>
      <c r="K30" s="325">
        <v>91670</v>
      </c>
      <c r="L30" s="325">
        <v>92906</v>
      </c>
      <c r="M30" s="325">
        <v>94027</v>
      </c>
      <c r="N30" s="335">
        <v>94972</v>
      </c>
      <c r="O30" s="335">
        <v>96103</v>
      </c>
      <c r="P30" s="325">
        <v>97041</v>
      </c>
      <c r="Q30" s="325">
        <v>97824</v>
      </c>
    </row>
    <row r="31" spans="1:21" s="52" customFormat="1" ht="34.9" customHeight="1">
      <c r="A31" s="339"/>
      <c r="B31" s="340" t="s">
        <v>822</v>
      </c>
      <c r="C31" s="325">
        <v>139078</v>
      </c>
      <c r="D31" s="325">
        <v>142922</v>
      </c>
      <c r="E31" s="325">
        <v>146318</v>
      </c>
      <c r="F31" s="325">
        <v>147282</v>
      </c>
      <c r="G31" s="325">
        <v>149167</v>
      </c>
      <c r="H31" s="325">
        <v>152959</v>
      </c>
      <c r="I31" s="325">
        <v>156978</v>
      </c>
      <c r="J31" s="325">
        <v>166107</v>
      </c>
      <c r="K31" s="325">
        <v>173901</v>
      </c>
      <c r="L31" s="325">
        <v>178686</v>
      </c>
      <c r="M31" s="325">
        <v>185464</v>
      </c>
      <c r="N31" s="335">
        <v>191825</v>
      </c>
      <c r="O31" s="335">
        <v>194703</v>
      </c>
      <c r="P31" s="325">
        <v>197735</v>
      </c>
      <c r="Q31" s="325">
        <v>196933</v>
      </c>
      <c r="R31" s="53"/>
    </row>
    <row r="32" spans="1:21" s="52" customFormat="1" ht="34.9" customHeight="1">
      <c r="A32" s="339"/>
      <c r="B32" s="340" t="s">
        <v>823</v>
      </c>
      <c r="C32" s="341">
        <v>1.329970045719691</v>
      </c>
      <c r="D32" s="336">
        <v>1.3711250164511073</v>
      </c>
      <c r="E32" s="336">
        <v>1.4098480386382377</v>
      </c>
      <c r="F32" s="336">
        <v>1.4245148252674122</v>
      </c>
      <c r="G32" s="336">
        <v>1.5000630639927535</v>
      </c>
      <c r="H32" s="336">
        <v>1.544630428139748</v>
      </c>
      <c r="I32" s="336">
        <v>1.5657834449001486</v>
      </c>
      <c r="J32" s="336">
        <v>1.6314478584729981</v>
      </c>
      <c r="K32" s="336">
        <v>1.5412348641867568</v>
      </c>
      <c r="L32" s="336">
        <v>1.5326351365896713</v>
      </c>
      <c r="M32" s="336">
        <v>1.49</v>
      </c>
      <c r="N32" s="336">
        <v>1.491787053026155</v>
      </c>
      <c r="O32" s="336">
        <v>1.4732006284923467</v>
      </c>
      <c r="P32" s="336">
        <v>1.4861038117908925</v>
      </c>
      <c r="Q32" s="336">
        <v>1.4843698887798495</v>
      </c>
    </row>
    <row r="33" spans="1:22" s="23" customFormat="1" ht="34.9" customHeight="1">
      <c r="A33" s="686" t="s">
        <v>492</v>
      </c>
      <c r="B33" s="687"/>
      <c r="C33" s="345">
        <v>58591604</v>
      </c>
      <c r="D33" s="345">
        <v>61526547</v>
      </c>
      <c r="E33" s="345">
        <v>64088909</v>
      </c>
      <c r="F33" s="345">
        <v>62899356</v>
      </c>
      <c r="G33" s="345">
        <v>62789365</v>
      </c>
      <c r="H33" s="345">
        <v>65060709</v>
      </c>
      <c r="I33" s="345">
        <v>67330236</v>
      </c>
      <c r="J33" s="345">
        <v>68212646</v>
      </c>
      <c r="K33" s="345">
        <v>70363479</v>
      </c>
      <c r="L33" s="345">
        <v>70196504</v>
      </c>
      <c r="M33" s="345">
        <v>70704680</v>
      </c>
      <c r="N33" s="345">
        <v>72593383</v>
      </c>
      <c r="O33" s="345">
        <v>74126902</v>
      </c>
      <c r="P33" s="345">
        <v>75529600</v>
      </c>
      <c r="Q33" s="345">
        <v>74884364</v>
      </c>
      <c r="S33" s="21"/>
    </row>
    <row r="34" spans="1:22" s="23" customFormat="1" ht="34.9" customHeight="1">
      <c r="A34" s="679" t="s">
        <v>493</v>
      </c>
      <c r="B34" s="680"/>
      <c r="C34" s="342">
        <v>0.80747718563853976</v>
      </c>
      <c r="D34" s="342">
        <v>0.83456393547152485</v>
      </c>
      <c r="E34" s="342">
        <v>0.85767194323439955</v>
      </c>
      <c r="F34" s="342">
        <v>0.83170080297898441</v>
      </c>
      <c r="G34" s="342">
        <v>0.81897892707693021</v>
      </c>
      <c r="H34" s="342">
        <v>0.83737630493365522</v>
      </c>
      <c r="I34" s="342">
        <v>0.85508427224106343</v>
      </c>
      <c r="J34" s="342">
        <v>0.85463579838398784</v>
      </c>
      <c r="K34" s="342">
        <v>0.87072171601409598</v>
      </c>
      <c r="L34" s="342">
        <v>0.8560144018547805</v>
      </c>
      <c r="M34" s="342">
        <v>0.85027578078079902</v>
      </c>
      <c r="N34" s="342">
        <v>0.86819275138402663</v>
      </c>
      <c r="O34" s="342">
        <v>0.87537391382760421</v>
      </c>
      <c r="P34" s="342">
        <v>0.88567068356936629</v>
      </c>
      <c r="Q34" s="342">
        <v>0.87810455573096169</v>
      </c>
      <c r="T34" s="21"/>
      <c r="U34" s="21"/>
    </row>
    <row r="35" spans="1:22" s="23" customFormat="1" ht="34.9" customHeight="1">
      <c r="A35" s="679" t="s">
        <v>494</v>
      </c>
      <c r="B35" s="680"/>
      <c r="C35" s="342">
        <v>0.19252281436146024</v>
      </c>
      <c r="D35" s="342">
        <v>0.16543606452847515</v>
      </c>
      <c r="E35" s="342">
        <v>0.14232805676560045</v>
      </c>
      <c r="F35" s="342">
        <v>0.16829919702101559</v>
      </c>
      <c r="G35" s="342">
        <v>0.18102107292306979</v>
      </c>
      <c r="H35" s="342">
        <v>0.16262369506634478</v>
      </c>
      <c r="I35" s="342">
        <v>0.14491572775893657</v>
      </c>
      <c r="J35" s="342">
        <v>0.14536420161601216</v>
      </c>
      <c r="K35" s="342">
        <v>0.12927828398590402</v>
      </c>
      <c r="L35" s="342">
        <v>0.1439855981452195</v>
      </c>
      <c r="M35" s="342">
        <v>0.14972421921920098</v>
      </c>
      <c r="N35" s="342">
        <v>0.13180724861597337</v>
      </c>
      <c r="O35" s="342">
        <v>0.12462608617239579</v>
      </c>
      <c r="P35" s="342">
        <v>0.11432931643063371</v>
      </c>
      <c r="Q35" s="342">
        <v>0.12189544426903831</v>
      </c>
      <c r="T35" s="21"/>
    </row>
    <row r="36" spans="1:22" s="23" customFormat="1" ht="11.25" customHeight="1">
      <c r="A36" s="685"/>
      <c r="B36" s="685"/>
      <c r="C36" s="346"/>
      <c r="D36" s="346"/>
      <c r="E36" s="346"/>
      <c r="F36" s="346"/>
      <c r="G36" s="346"/>
      <c r="H36" s="685"/>
      <c r="I36" s="685"/>
      <c r="J36" s="346"/>
      <c r="K36" s="346"/>
      <c r="L36" s="346"/>
      <c r="M36" s="346"/>
      <c r="N36" s="346"/>
      <c r="O36" s="346"/>
      <c r="P36" s="346"/>
      <c r="Q36" s="346"/>
      <c r="V36" s="21"/>
    </row>
    <row r="37" spans="1:22" s="23" customFormat="1" ht="33" customHeight="1">
      <c r="A37" s="678" t="s">
        <v>469</v>
      </c>
      <c r="B37" s="678"/>
      <c r="C37" s="343">
        <v>9647131</v>
      </c>
      <c r="D37" s="343">
        <v>9395185</v>
      </c>
      <c r="E37" s="343">
        <v>8865470</v>
      </c>
      <c r="F37" s="343">
        <v>11357306</v>
      </c>
      <c r="G37" s="343">
        <v>12351352.000000004</v>
      </c>
      <c r="H37" s="343">
        <v>11385011</v>
      </c>
      <c r="I37" s="343">
        <v>10180009</v>
      </c>
      <c r="J37" s="343">
        <v>10189469</v>
      </c>
      <c r="K37" s="343">
        <v>9825269</v>
      </c>
      <c r="L37" s="343">
        <v>10585086</v>
      </c>
      <c r="M37" s="343">
        <v>11473608</v>
      </c>
      <c r="N37" s="343">
        <v>9767789</v>
      </c>
      <c r="O37" s="343">
        <v>9570272</v>
      </c>
      <c r="P37" s="343">
        <v>9088043</v>
      </c>
      <c r="Q37" s="343">
        <v>8660041</v>
      </c>
      <c r="R37" s="21"/>
      <c r="S37" s="21"/>
      <c r="T37" s="21"/>
      <c r="V37" s="21"/>
    </row>
    <row r="38" spans="1:22" s="23" customFormat="1" ht="29.25" customHeight="1">
      <c r="A38" s="678" t="s">
        <v>467</v>
      </c>
      <c r="B38" s="678"/>
      <c r="C38" s="343"/>
      <c r="D38" s="343"/>
      <c r="E38" s="343"/>
      <c r="F38" s="343">
        <v>3798485</v>
      </c>
      <c r="G38" s="343">
        <v>4699867</v>
      </c>
      <c r="H38" s="343">
        <v>4043415</v>
      </c>
      <c r="I38" s="343">
        <v>2787922</v>
      </c>
      <c r="J38" s="343">
        <v>2679737</v>
      </c>
      <c r="K38" s="343">
        <v>1889260</v>
      </c>
      <c r="L38" s="343">
        <v>2322684</v>
      </c>
      <c r="M38" s="343">
        <v>2393087</v>
      </c>
      <c r="N38" s="343">
        <v>1941961</v>
      </c>
      <c r="O38" s="343">
        <v>2120790</v>
      </c>
      <c r="P38" s="343">
        <v>2143602</v>
      </c>
      <c r="Q38" s="343">
        <v>1951380</v>
      </c>
      <c r="R38" s="21"/>
    </row>
    <row r="39" spans="1:22" s="23" customFormat="1" ht="31.5" customHeight="1">
      <c r="A39" s="678" t="s">
        <v>468</v>
      </c>
      <c r="B39" s="678"/>
      <c r="C39" s="343">
        <v>9647131</v>
      </c>
      <c r="D39" s="343">
        <v>9395185</v>
      </c>
      <c r="E39" s="343">
        <v>8865470</v>
      </c>
      <c r="F39" s="343">
        <v>7558821</v>
      </c>
      <c r="G39" s="343">
        <v>7651485.0000000028</v>
      </c>
      <c r="H39" s="343">
        <v>7341596</v>
      </c>
      <c r="I39" s="343">
        <v>7392087</v>
      </c>
      <c r="J39" s="343">
        <v>7509732</v>
      </c>
      <c r="K39" s="343">
        <v>7936009</v>
      </c>
      <c r="L39" s="343">
        <v>8262402</v>
      </c>
      <c r="M39" s="343">
        <v>9080521</v>
      </c>
      <c r="N39" s="343">
        <v>7825828</v>
      </c>
      <c r="O39" s="343">
        <v>7449482</v>
      </c>
      <c r="P39" s="343">
        <v>6944441</v>
      </c>
      <c r="Q39" s="343">
        <v>6708661</v>
      </c>
    </row>
    <row r="40" spans="1:22" s="115" customFormat="1" ht="29.65" customHeight="1">
      <c r="A40" s="681" t="s">
        <v>177</v>
      </c>
      <c r="B40" s="681"/>
      <c r="C40" s="681"/>
      <c r="D40" s="681"/>
      <c r="E40" s="681"/>
      <c r="F40" s="681"/>
      <c r="G40" s="681"/>
      <c r="H40" s="681"/>
      <c r="I40" s="681"/>
      <c r="J40" s="681"/>
      <c r="K40" s="681"/>
      <c r="L40" s="681"/>
      <c r="M40" s="681"/>
      <c r="N40" s="256"/>
      <c r="O40" s="256"/>
      <c r="P40" s="256"/>
      <c r="Q40" s="256"/>
    </row>
    <row r="41" spans="1:22" s="116" customFormat="1" ht="12.75" customHeight="1">
      <c r="A41" s="681" t="s">
        <v>176</v>
      </c>
      <c r="B41" s="681"/>
      <c r="C41" s="681"/>
      <c r="D41" s="681"/>
      <c r="E41" s="681"/>
      <c r="F41" s="681"/>
      <c r="G41" s="681"/>
      <c r="H41" s="681"/>
      <c r="I41" s="681"/>
      <c r="J41" s="681"/>
      <c r="K41" s="218"/>
      <c r="L41" s="218"/>
      <c r="M41" s="219"/>
      <c r="N41" s="250"/>
      <c r="O41" s="250"/>
      <c r="P41" s="250"/>
      <c r="Q41" s="250"/>
    </row>
    <row r="42" spans="1:22" s="54" customFormat="1" ht="14.25" customHeight="1">
      <c r="A42" s="682"/>
      <c r="B42" s="682"/>
      <c r="C42" s="682"/>
      <c r="D42" s="682"/>
      <c r="E42" s="682"/>
      <c r="F42" s="682"/>
      <c r="G42" s="682"/>
      <c r="H42" s="682"/>
      <c r="L42" s="55"/>
      <c r="M42" s="55"/>
      <c r="N42" s="249"/>
      <c r="O42" s="273"/>
      <c r="P42" s="273"/>
      <c r="Q42" s="273"/>
    </row>
    <row r="43" spans="1:22" ht="15" customHeight="1">
      <c r="A43" s="677"/>
      <c r="B43" s="677"/>
      <c r="C43" s="677"/>
      <c r="D43" s="677"/>
      <c r="E43" s="677"/>
      <c r="F43" s="677"/>
      <c r="G43" s="677"/>
      <c r="H43" s="677"/>
      <c r="I43" s="677"/>
      <c r="J43" s="677"/>
      <c r="K43" s="677"/>
      <c r="L43" s="677"/>
      <c r="M43" s="677"/>
      <c r="N43" s="108"/>
      <c r="O43" s="271"/>
      <c r="P43" s="271"/>
      <c r="Q43" s="271"/>
    </row>
    <row r="44" spans="1:22" ht="13.5" customHeight="1">
      <c r="A44" s="677"/>
      <c r="B44" s="677"/>
      <c r="C44" s="677"/>
      <c r="D44" s="677"/>
      <c r="E44" s="677"/>
      <c r="F44" s="677"/>
      <c r="G44" s="677"/>
      <c r="H44" s="677"/>
      <c r="I44" s="677"/>
      <c r="J44" s="677"/>
      <c r="K44" s="677"/>
      <c r="L44" s="677"/>
      <c r="M44" s="677"/>
      <c r="N44" s="108"/>
      <c r="O44" s="271">
        <v>0</v>
      </c>
      <c r="P44" s="271"/>
      <c r="Q44" s="271"/>
    </row>
    <row r="45" spans="1:22">
      <c r="B45" s="212"/>
      <c r="M45" s="56"/>
      <c r="N45" s="56"/>
      <c r="O45" s="272"/>
      <c r="P45" s="272"/>
      <c r="Q45" s="272"/>
    </row>
    <row r="46" spans="1:22">
      <c r="M46" s="106"/>
      <c r="N46" s="106"/>
      <c r="O46" s="106"/>
      <c r="P46" s="106"/>
      <c r="Q46" s="106"/>
    </row>
    <row r="47" spans="1:22">
      <c r="L47" s="24"/>
      <c r="M47" s="24"/>
      <c r="N47" s="24"/>
      <c r="O47" s="24"/>
      <c r="P47" s="24"/>
      <c r="Q47" s="24"/>
    </row>
    <row r="48" spans="1:22">
      <c r="L48" s="24"/>
      <c r="N48" s="24"/>
      <c r="O48" s="24"/>
      <c r="P48" s="24"/>
      <c r="Q48" s="24"/>
    </row>
    <row r="49" spans="12:17">
      <c r="L49" s="24"/>
      <c r="O49" s="24"/>
      <c r="P49" s="24"/>
      <c r="Q49" s="24"/>
    </row>
    <row r="50" spans="12:17">
      <c r="N50" s="24"/>
      <c r="O50" s="24"/>
      <c r="P50" s="24"/>
      <c r="Q50" s="24"/>
    </row>
  </sheetData>
  <mergeCells count="14">
    <mergeCell ref="A4:B4"/>
    <mergeCell ref="A41:J41"/>
    <mergeCell ref="A15:B15"/>
    <mergeCell ref="A37:B37"/>
    <mergeCell ref="A34:B34"/>
    <mergeCell ref="A36:B36"/>
    <mergeCell ref="H36:I36"/>
    <mergeCell ref="A33:B33"/>
    <mergeCell ref="A43:M44"/>
    <mergeCell ref="A39:B39"/>
    <mergeCell ref="A35:B35"/>
    <mergeCell ref="A38:B38"/>
    <mergeCell ref="A40:M40"/>
    <mergeCell ref="A42:H42"/>
  </mergeCells>
  <phoneticPr fontId="6" type="noConversion"/>
  <printOptions horizontalCentered="1"/>
  <pageMargins left="0" right="0" top="0.39370078740157483" bottom="0" header="0" footer="0"/>
  <pageSetup paperSize="9" scale="5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ayfa11">
    <tabColor theme="4" tint="0.39997558519241921"/>
  </sheetPr>
  <dimension ref="A1:S36"/>
  <sheetViews>
    <sheetView showGridLines="0" topLeftCell="F1" zoomScale="70" zoomScaleNormal="70" zoomScaleSheetLayoutView="100" workbookViewId="0">
      <selection activeCell="Q21" sqref="Q21"/>
    </sheetView>
  </sheetViews>
  <sheetFormatPr defaultColWidth="9.28515625" defaultRowHeight="15"/>
  <cols>
    <col min="1" max="1" width="2.7109375" style="12" customWidth="1"/>
    <col min="2" max="2" width="69.140625" style="12" customWidth="1"/>
    <col min="3" max="3" width="13.5703125" style="2" customWidth="1"/>
    <col min="4" max="13" width="12.7109375" style="2" customWidth="1"/>
    <col min="14" max="14" width="14.140625" style="2" customWidth="1"/>
    <col min="15" max="15" width="16.28515625" style="2" customWidth="1"/>
    <col min="16" max="17" width="17.28515625" style="2" customWidth="1"/>
    <col min="18" max="18" width="19" style="2" customWidth="1"/>
    <col min="19" max="19" width="17" style="2" customWidth="1"/>
    <col min="20" max="20" width="20.28515625" style="2" customWidth="1"/>
    <col min="21" max="16384" width="9.28515625" style="2"/>
  </cols>
  <sheetData>
    <row r="1" spans="1:19" ht="19.149999999999999" customHeight="1"/>
    <row r="2" spans="1:19" ht="25.15" customHeight="1">
      <c r="A2" s="688" t="s">
        <v>209</v>
      </c>
      <c r="B2" s="688"/>
      <c r="C2" s="688"/>
      <c r="D2" s="688"/>
      <c r="E2" s="688"/>
      <c r="F2" s="688"/>
      <c r="G2" s="688"/>
      <c r="H2" s="688"/>
      <c r="I2" s="688"/>
      <c r="J2" s="4"/>
      <c r="K2" s="4"/>
      <c r="L2" s="4"/>
      <c r="M2" s="4"/>
      <c r="N2" s="4"/>
      <c r="O2" s="4"/>
      <c r="P2" s="303"/>
      <c r="Q2" s="611"/>
    </row>
    <row r="3" spans="1:19" s="109" customFormat="1" ht="15" customHeight="1">
      <c r="A3" s="689" t="s">
        <v>522</v>
      </c>
      <c r="B3" s="689"/>
      <c r="C3" s="689"/>
      <c r="D3" s="689"/>
      <c r="E3" s="689"/>
      <c r="F3" s="689"/>
      <c r="G3" s="689"/>
      <c r="H3" s="689"/>
      <c r="I3" s="689"/>
      <c r="J3" s="163" t="s">
        <v>142</v>
      </c>
      <c r="K3" s="164"/>
      <c r="L3" s="164"/>
      <c r="M3" s="163" t="s">
        <v>142</v>
      </c>
      <c r="N3" s="163" t="s">
        <v>142</v>
      </c>
      <c r="O3" s="163" t="s">
        <v>142</v>
      </c>
      <c r="P3" s="163" t="s">
        <v>142</v>
      </c>
      <c r="Q3" s="163" t="s">
        <v>142</v>
      </c>
    </row>
    <row r="4" spans="1:19" ht="34.9" customHeight="1">
      <c r="A4" s="683" t="s">
        <v>210</v>
      </c>
      <c r="B4" s="683"/>
      <c r="C4" s="319">
        <v>2009</v>
      </c>
      <c r="D4" s="319">
        <v>2010</v>
      </c>
      <c r="E4" s="319">
        <v>2011</v>
      </c>
      <c r="F4" s="319">
        <v>2012</v>
      </c>
      <c r="G4" s="319">
        <v>2013</v>
      </c>
      <c r="H4" s="319">
        <v>2014</v>
      </c>
      <c r="I4" s="319">
        <v>2015</v>
      </c>
      <c r="J4" s="319">
        <v>2016</v>
      </c>
      <c r="K4" s="319">
        <v>2017</v>
      </c>
      <c r="L4" s="319">
        <v>2018</v>
      </c>
      <c r="M4" s="319">
        <v>2019</v>
      </c>
      <c r="N4" s="319">
        <v>2020</v>
      </c>
      <c r="O4" s="319">
        <v>2021</v>
      </c>
      <c r="P4" s="319" t="s">
        <v>901</v>
      </c>
      <c r="Q4" s="319" t="s">
        <v>910</v>
      </c>
      <c r="R4" s="2" t="s">
        <v>142</v>
      </c>
    </row>
    <row r="5" spans="1:19" ht="21.75" customHeight="1">
      <c r="A5" s="690" t="s">
        <v>479</v>
      </c>
      <c r="B5" s="690"/>
      <c r="C5" s="347">
        <v>9618438</v>
      </c>
      <c r="D5" s="347">
        <v>10575935</v>
      </c>
      <c r="E5" s="347">
        <v>11547134</v>
      </c>
      <c r="F5" s="347">
        <v>12527337</v>
      </c>
      <c r="G5" s="347">
        <v>13136339</v>
      </c>
      <c r="H5" s="347">
        <v>13967837</v>
      </c>
      <c r="I5" s="347">
        <v>14802222</v>
      </c>
      <c r="J5" s="347">
        <v>15355158</v>
      </c>
      <c r="K5" s="347">
        <v>16369073</v>
      </c>
      <c r="L5" s="347">
        <v>16054759</v>
      </c>
      <c r="M5" s="347">
        <v>16010002</v>
      </c>
      <c r="N5" s="347">
        <v>17358140</v>
      </c>
      <c r="O5" s="347">
        <v>18399864</v>
      </c>
      <c r="P5" s="347">
        <v>19814531</v>
      </c>
      <c r="Q5" s="347">
        <v>19255824</v>
      </c>
    </row>
    <row r="6" spans="1:19" ht="21.75" customHeight="1">
      <c r="A6" s="326"/>
      <c r="B6" s="324" t="s">
        <v>472</v>
      </c>
      <c r="C6" s="348">
        <v>9003028</v>
      </c>
      <c r="D6" s="348">
        <v>10000099</v>
      </c>
      <c r="E6" s="348">
        <v>10929461</v>
      </c>
      <c r="F6" s="348">
        <v>11821337</v>
      </c>
      <c r="G6" s="348">
        <v>12363785</v>
      </c>
      <c r="H6" s="348">
        <v>13093230</v>
      </c>
      <c r="I6" s="348">
        <v>13713717</v>
      </c>
      <c r="J6" s="348">
        <v>13415843</v>
      </c>
      <c r="K6" s="348">
        <v>14477817</v>
      </c>
      <c r="L6" s="348">
        <v>14229170</v>
      </c>
      <c r="M6" s="348">
        <v>14314313</v>
      </c>
      <c r="N6" s="348">
        <v>15203423</v>
      </c>
      <c r="O6" s="348">
        <v>16169679</v>
      </c>
      <c r="P6" s="348">
        <v>17332991</v>
      </c>
      <c r="Q6" s="348">
        <v>16852877</v>
      </c>
      <c r="R6" s="10"/>
    </row>
    <row r="7" spans="1:19" ht="21.75" customHeight="1">
      <c r="A7" s="326"/>
      <c r="B7" s="324" t="s">
        <v>475</v>
      </c>
      <c r="C7" s="348">
        <v>321649</v>
      </c>
      <c r="D7" s="348">
        <v>349581</v>
      </c>
      <c r="E7" s="348">
        <v>298180</v>
      </c>
      <c r="F7" s="348">
        <v>306617</v>
      </c>
      <c r="G7" s="348">
        <v>320730</v>
      </c>
      <c r="H7" s="348">
        <v>359948</v>
      </c>
      <c r="I7" s="348">
        <v>392908</v>
      </c>
      <c r="J7" s="348">
        <v>1170080</v>
      </c>
      <c r="K7" s="348">
        <v>368373</v>
      </c>
      <c r="L7" s="348">
        <v>341659</v>
      </c>
      <c r="M7" s="348">
        <v>319017</v>
      </c>
      <c r="N7" s="348">
        <v>346624</v>
      </c>
      <c r="O7" s="348">
        <v>330828</v>
      </c>
      <c r="P7" s="348">
        <v>636302</v>
      </c>
      <c r="Q7" s="348">
        <v>609118</v>
      </c>
    </row>
    <row r="8" spans="1:19" ht="21.75" customHeight="1">
      <c r="A8" s="326"/>
      <c r="B8" s="329" t="s">
        <v>476</v>
      </c>
      <c r="C8" s="348">
        <v>35930</v>
      </c>
      <c r="D8" s="348">
        <v>25778</v>
      </c>
      <c r="E8" s="348">
        <v>32867</v>
      </c>
      <c r="F8" s="348">
        <v>34600</v>
      </c>
      <c r="G8" s="348">
        <v>34987</v>
      </c>
      <c r="H8" s="348">
        <v>28297</v>
      </c>
      <c r="I8" s="348">
        <v>29926</v>
      </c>
      <c r="J8" s="348">
        <v>24710</v>
      </c>
      <c r="K8" s="348">
        <v>21592</v>
      </c>
      <c r="L8" s="348">
        <v>22899</v>
      </c>
      <c r="M8" s="348">
        <v>21002</v>
      </c>
      <c r="N8" s="348">
        <v>16219</v>
      </c>
      <c r="O8" s="348">
        <v>15163</v>
      </c>
      <c r="P8" s="348">
        <v>15671</v>
      </c>
      <c r="Q8" s="348">
        <v>15284</v>
      </c>
    </row>
    <row r="9" spans="1:19" ht="31.5" customHeight="1">
      <c r="A9" s="326"/>
      <c r="B9" s="334" t="s">
        <v>611</v>
      </c>
      <c r="C9" s="348">
        <v>178541</v>
      </c>
      <c r="D9" s="348">
        <v>152802</v>
      </c>
      <c r="E9" s="348">
        <v>124911</v>
      </c>
      <c r="F9" s="348">
        <v>85717</v>
      </c>
      <c r="G9" s="348">
        <v>62988</v>
      </c>
      <c r="H9" s="348">
        <v>46996</v>
      </c>
      <c r="I9" s="348">
        <v>40615</v>
      </c>
      <c r="J9" s="348">
        <v>36125</v>
      </c>
      <c r="K9" s="348">
        <v>50602</v>
      </c>
      <c r="L9" s="348">
        <v>45384</v>
      </c>
      <c r="M9" s="348">
        <v>41108</v>
      </c>
      <c r="N9" s="348">
        <v>31250</v>
      </c>
      <c r="O9" s="348">
        <v>27036</v>
      </c>
      <c r="P9" s="348">
        <v>22987</v>
      </c>
      <c r="Q9" s="348">
        <v>21130</v>
      </c>
      <c r="R9" s="10"/>
    </row>
    <row r="10" spans="1:19" ht="21.75" customHeight="1">
      <c r="A10" s="349"/>
      <c r="B10" s="329" t="s">
        <v>653</v>
      </c>
      <c r="C10" s="348">
        <v>52116</v>
      </c>
      <c r="D10" s="348">
        <v>16964</v>
      </c>
      <c r="E10" s="348">
        <v>60237</v>
      </c>
      <c r="F10" s="348">
        <v>160783</v>
      </c>
      <c r="G10" s="348">
        <v>233521</v>
      </c>
      <c r="H10" s="348">
        <v>292474</v>
      </c>
      <c r="I10" s="348">
        <v>339375</v>
      </c>
      <c r="J10" s="348">
        <v>349055</v>
      </c>
      <c r="K10" s="348">
        <v>314634</v>
      </c>
      <c r="L10" s="348">
        <v>254525</v>
      </c>
      <c r="M10" s="348">
        <v>232050</v>
      </c>
      <c r="N10" s="348">
        <v>319862</v>
      </c>
      <c r="O10" s="348">
        <v>316932</v>
      </c>
      <c r="P10" s="348">
        <v>314257</v>
      </c>
      <c r="Q10" s="348">
        <v>318253</v>
      </c>
    </row>
    <row r="11" spans="1:19" ht="21.75" customHeight="1">
      <c r="A11" s="349"/>
      <c r="B11" s="329" t="s">
        <v>654</v>
      </c>
      <c r="C11" s="348">
        <v>27174</v>
      </c>
      <c r="D11" s="348">
        <v>30711</v>
      </c>
      <c r="E11" s="348">
        <v>101478</v>
      </c>
      <c r="F11" s="348">
        <v>118283</v>
      </c>
      <c r="G11" s="348">
        <v>120328</v>
      </c>
      <c r="H11" s="348">
        <v>146892</v>
      </c>
      <c r="I11" s="348">
        <v>285681</v>
      </c>
      <c r="J11" s="348">
        <v>359345</v>
      </c>
      <c r="K11" s="348">
        <v>1136055</v>
      </c>
      <c r="L11" s="348">
        <v>1161122</v>
      </c>
      <c r="M11" s="348">
        <v>1082512</v>
      </c>
      <c r="N11" s="348">
        <v>1440762</v>
      </c>
      <c r="O11" s="348">
        <v>1540226</v>
      </c>
      <c r="P11" s="348">
        <v>1492323</v>
      </c>
      <c r="Q11" s="348">
        <v>1439162</v>
      </c>
    </row>
    <row r="12" spans="1:19" ht="31.5" customHeight="1">
      <c r="A12" s="684" t="s">
        <v>511</v>
      </c>
      <c r="B12" s="684"/>
      <c r="C12" s="350"/>
      <c r="D12" s="350"/>
      <c r="E12" s="350"/>
      <c r="F12" s="350"/>
      <c r="G12" s="350"/>
      <c r="H12" s="350"/>
      <c r="I12" s="350"/>
      <c r="J12" s="350"/>
      <c r="K12" s="350"/>
      <c r="L12" s="350"/>
      <c r="M12" s="350"/>
      <c r="N12" s="350"/>
      <c r="O12" s="350"/>
      <c r="P12" s="350"/>
      <c r="Q12" s="350"/>
    </row>
    <row r="13" spans="1:19" ht="21.75" customHeight="1">
      <c r="A13" s="326"/>
      <c r="B13" s="329" t="s">
        <v>480</v>
      </c>
      <c r="C13" s="351">
        <v>4901236</v>
      </c>
      <c r="D13" s="351">
        <v>5135697</v>
      </c>
      <c r="E13" s="351">
        <v>5382003</v>
      </c>
      <c r="F13" s="351">
        <v>5631532</v>
      </c>
      <c r="G13" s="351">
        <v>5864305</v>
      </c>
      <c r="H13" s="351">
        <v>6112784</v>
      </c>
      <c r="I13" s="351">
        <v>6441029</v>
      </c>
      <c r="J13" s="351">
        <v>6738314</v>
      </c>
      <c r="K13" s="351">
        <v>7023352</v>
      </c>
      <c r="L13" s="351">
        <v>7321242</v>
      </c>
      <c r="M13" s="351">
        <v>7597064</v>
      </c>
      <c r="N13" s="351">
        <v>7829997</v>
      </c>
      <c r="O13" s="351">
        <v>8097307</v>
      </c>
      <c r="P13" s="351">
        <v>8359180</v>
      </c>
      <c r="Q13" s="351">
        <v>8414459</v>
      </c>
      <c r="S13" s="10"/>
    </row>
    <row r="14" spans="1:19" ht="19.5" customHeight="1">
      <c r="A14" s="332"/>
      <c r="B14" s="333" t="s">
        <v>481</v>
      </c>
      <c r="C14" s="347">
        <v>5290270</v>
      </c>
      <c r="D14" s="347">
        <v>5535411</v>
      </c>
      <c r="E14" s="347">
        <v>5777300</v>
      </c>
      <c r="F14" s="347">
        <v>6026431</v>
      </c>
      <c r="G14" s="347">
        <v>6260232</v>
      </c>
      <c r="H14" s="347">
        <v>6509713</v>
      </c>
      <c r="I14" s="347">
        <v>6839981</v>
      </c>
      <c r="J14" s="347">
        <v>7144301</v>
      </c>
      <c r="K14" s="347">
        <v>7434132</v>
      </c>
      <c r="L14" s="347">
        <v>7736004</v>
      </c>
      <c r="M14" s="347">
        <v>8025769</v>
      </c>
      <c r="N14" s="347">
        <v>8265828</v>
      </c>
      <c r="O14" s="347">
        <v>8547805</v>
      </c>
      <c r="P14" s="347">
        <v>8814482</v>
      </c>
      <c r="Q14" s="347">
        <v>8871261</v>
      </c>
      <c r="R14" s="10"/>
      <c r="S14" s="10"/>
    </row>
    <row r="15" spans="1:19" ht="27.75" customHeight="1">
      <c r="A15" s="326"/>
      <c r="B15" s="324" t="s">
        <v>482</v>
      </c>
      <c r="C15" s="348">
        <v>3665784</v>
      </c>
      <c r="D15" s="348">
        <v>3850199</v>
      </c>
      <c r="E15" s="348">
        <v>4041409</v>
      </c>
      <c r="F15" s="348">
        <v>4235496</v>
      </c>
      <c r="G15" s="348">
        <v>4412711</v>
      </c>
      <c r="H15" s="348">
        <v>4601192</v>
      </c>
      <c r="I15" s="348">
        <v>4865179</v>
      </c>
      <c r="J15" s="348">
        <v>5098801</v>
      </c>
      <c r="K15" s="348">
        <v>5319318</v>
      </c>
      <c r="L15" s="348">
        <v>5552281</v>
      </c>
      <c r="M15" s="348">
        <v>5759778</v>
      </c>
      <c r="N15" s="348">
        <v>5923661</v>
      </c>
      <c r="O15" s="348">
        <v>6095878</v>
      </c>
      <c r="P15" s="348">
        <v>6275341</v>
      </c>
      <c r="Q15" s="348">
        <v>6312817</v>
      </c>
      <c r="R15" s="10" t="s">
        <v>142</v>
      </c>
    </row>
    <row r="16" spans="1:19" ht="27.75" customHeight="1">
      <c r="A16" s="326"/>
      <c r="B16" s="329" t="s">
        <v>483</v>
      </c>
      <c r="C16" s="348">
        <v>66038</v>
      </c>
      <c r="D16" s="348">
        <v>66902</v>
      </c>
      <c r="E16" s="348">
        <v>67575</v>
      </c>
      <c r="F16" s="348">
        <v>68593</v>
      </c>
      <c r="G16" s="348">
        <v>69153</v>
      </c>
      <c r="H16" s="348">
        <v>71688</v>
      </c>
      <c r="I16" s="348">
        <v>73004</v>
      </c>
      <c r="J16" s="348">
        <v>74429</v>
      </c>
      <c r="K16" s="348">
        <v>75978</v>
      </c>
      <c r="L16" s="348">
        <v>76554</v>
      </c>
      <c r="M16" s="348">
        <v>77752</v>
      </c>
      <c r="N16" s="348">
        <v>76131</v>
      </c>
      <c r="O16" s="348">
        <v>75239</v>
      </c>
      <c r="P16" s="348">
        <v>76016</v>
      </c>
      <c r="Q16" s="348">
        <v>76105</v>
      </c>
      <c r="R16" s="10"/>
      <c r="S16" s="10"/>
    </row>
    <row r="17" spans="1:19" s="11" customFormat="1" ht="27.75" customHeight="1">
      <c r="A17" s="349"/>
      <c r="B17" s="334" t="s">
        <v>512</v>
      </c>
      <c r="C17" s="348">
        <v>1065787</v>
      </c>
      <c r="D17" s="348">
        <v>1112739</v>
      </c>
      <c r="E17" s="348">
        <v>1165170</v>
      </c>
      <c r="F17" s="348">
        <v>1216760</v>
      </c>
      <c r="G17" s="348">
        <v>1268502</v>
      </c>
      <c r="H17" s="348">
        <v>1323133</v>
      </c>
      <c r="I17" s="348">
        <v>1381234</v>
      </c>
      <c r="J17" s="348">
        <v>1436828</v>
      </c>
      <c r="K17" s="348">
        <v>1496970</v>
      </c>
      <c r="L17" s="348">
        <v>1556578</v>
      </c>
      <c r="M17" s="348">
        <v>1618243</v>
      </c>
      <c r="N17" s="348">
        <v>1686067</v>
      </c>
      <c r="O17" s="348">
        <v>1779066</v>
      </c>
      <c r="P17" s="348">
        <v>1855767</v>
      </c>
      <c r="Q17" s="348">
        <v>1872398</v>
      </c>
      <c r="R17" s="27"/>
      <c r="S17" s="10"/>
    </row>
    <row r="18" spans="1:19" s="11" customFormat="1" ht="27.75" customHeight="1">
      <c r="A18" s="349"/>
      <c r="B18" s="334" t="s">
        <v>513</v>
      </c>
      <c r="C18" s="348">
        <v>1426472</v>
      </c>
      <c r="D18" s="348">
        <v>1483417</v>
      </c>
      <c r="E18" s="348">
        <v>1531014</v>
      </c>
      <c r="F18" s="348">
        <v>1582401</v>
      </c>
      <c r="G18" s="348">
        <v>1635705</v>
      </c>
      <c r="H18" s="348">
        <v>1690968</v>
      </c>
      <c r="I18" s="348">
        <v>1751325</v>
      </c>
      <c r="J18" s="348">
        <v>1814407</v>
      </c>
      <c r="K18" s="348">
        <v>1876504</v>
      </c>
      <c r="L18" s="348">
        <v>1939548</v>
      </c>
      <c r="M18" s="348">
        <v>2014189</v>
      </c>
      <c r="N18" s="348">
        <v>2089682</v>
      </c>
      <c r="O18" s="348">
        <v>2197414</v>
      </c>
      <c r="P18" s="348">
        <v>2278913</v>
      </c>
      <c r="Q18" s="348">
        <v>2296980</v>
      </c>
      <c r="R18" s="27"/>
      <c r="S18" s="10"/>
    </row>
    <row r="19" spans="1:19" s="11" customFormat="1" ht="27.75" customHeight="1">
      <c r="A19" s="349"/>
      <c r="B19" s="334" t="s">
        <v>514</v>
      </c>
      <c r="C19" s="348">
        <v>57422</v>
      </c>
      <c r="D19" s="348">
        <v>58496</v>
      </c>
      <c r="E19" s="348">
        <v>58966</v>
      </c>
      <c r="F19" s="348">
        <v>60612</v>
      </c>
      <c r="G19" s="348">
        <v>61403</v>
      </c>
      <c r="H19" s="348">
        <v>62097</v>
      </c>
      <c r="I19" s="348">
        <v>65361</v>
      </c>
      <c r="J19" s="348">
        <v>69924</v>
      </c>
      <c r="K19" s="348">
        <v>72831</v>
      </c>
      <c r="L19" s="348">
        <v>75406</v>
      </c>
      <c r="M19" s="348">
        <v>78917</v>
      </c>
      <c r="N19" s="348">
        <v>80563</v>
      </c>
      <c r="O19" s="348">
        <v>82100</v>
      </c>
      <c r="P19" s="348">
        <v>85131</v>
      </c>
      <c r="Q19" s="348">
        <v>85788</v>
      </c>
      <c r="R19" s="27"/>
    </row>
    <row r="20" spans="1:19" s="11" customFormat="1" ht="31.5" customHeight="1">
      <c r="A20" s="349"/>
      <c r="B20" s="334" t="s">
        <v>515</v>
      </c>
      <c r="C20" s="348">
        <v>46205</v>
      </c>
      <c r="D20" s="348">
        <v>47361</v>
      </c>
      <c r="E20" s="348">
        <v>48883</v>
      </c>
      <c r="F20" s="348">
        <v>50071</v>
      </c>
      <c r="G20" s="348">
        <v>52536</v>
      </c>
      <c r="H20" s="348">
        <v>54674</v>
      </c>
      <c r="I20" s="348">
        <v>56251</v>
      </c>
      <c r="J20" s="348">
        <v>58332</v>
      </c>
      <c r="K20" s="348">
        <v>58255</v>
      </c>
      <c r="L20" s="348">
        <v>60423</v>
      </c>
      <c r="M20" s="348">
        <v>62374</v>
      </c>
      <c r="N20" s="348">
        <v>63575</v>
      </c>
      <c r="O20" s="348">
        <v>65024</v>
      </c>
      <c r="P20" s="348">
        <v>66925</v>
      </c>
      <c r="Q20" s="348">
        <v>67351</v>
      </c>
      <c r="R20" s="27"/>
    </row>
    <row r="21" spans="1:19" ht="27.75" customHeight="1">
      <c r="A21" s="349"/>
      <c r="B21" s="334" t="s">
        <v>516</v>
      </c>
      <c r="C21" s="348">
        <v>74554</v>
      </c>
      <c r="D21" s="348">
        <v>76397</v>
      </c>
      <c r="E21" s="348">
        <v>78336</v>
      </c>
      <c r="F21" s="348">
        <v>79329</v>
      </c>
      <c r="G21" s="348">
        <v>81260</v>
      </c>
      <c r="H21" s="348">
        <v>83768</v>
      </c>
      <c r="I21" s="348">
        <v>85112</v>
      </c>
      <c r="J21" s="348">
        <v>86740</v>
      </c>
      <c r="K21" s="348">
        <v>89501</v>
      </c>
      <c r="L21" s="348">
        <v>92215</v>
      </c>
      <c r="M21" s="348">
        <v>95133</v>
      </c>
      <c r="N21" s="348">
        <v>95791</v>
      </c>
      <c r="O21" s="348">
        <v>97174</v>
      </c>
      <c r="P21" s="348">
        <v>99081</v>
      </c>
      <c r="Q21" s="348">
        <v>99571</v>
      </c>
      <c r="R21" s="27"/>
    </row>
    <row r="22" spans="1:19" s="28" customFormat="1" ht="21" customHeight="1">
      <c r="A22" s="333" t="s">
        <v>507</v>
      </c>
      <c r="B22" s="352"/>
      <c r="C22" s="347">
        <v>19617515</v>
      </c>
      <c r="D22" s="347">
        <v>20704448</v>
      </c>
      <c r="E22" s="347">
        <v>21024424</v>
      </c>
      <c r="F22" s="347">
        <v>18461326</v>
      </c>
      <c r="G22" s="347">
        <v>17784126</v>
      </c>
      <c r="H22" s="347">
        <v>18447686</v>
      </c>
      <c r="I22" s="347">
        <v>18930244</v>
      </c>
      <c r="J22" s="347">
        <v>19438157</v>
      </c>
      <c r="K22" s="347">
        <v>19572127</v>
      </c>
      <c r="L22" s="347">
        <v>18507169</v>
      </c>
      <c r="M22" s="347">
        <v>18685973</v>
      </c>
      <c r="N22" s="347">
        <v>18952335</v>
      </c>
      <c r="O22" s="347">
        <v>18544929</v>
      </c>
      <c r="P22" s="347">
        <v>17684401</v>
      </c>
      <c r="Q22" s="347">
        <v>17504466</v>
      </c>
    </row>
    <row r="23" spans="1:19" ht="21.75" customHeight="1">
      <c r="A23" s="329" t="s">
        <v>508</v>
      </c>
      <c r="B23" s="349"/>
      <c r="C23" s="353">
        <v>1.9624515122307924</v>
      </c>
      <c r="D23" s="353">
        <v>2.0592988643995156</v>
      </c>
      <c r="E23" s="353">
        <v>2.1455086517045792</v>
      </c>
      <c r="F23" s="353">
        <v>2.2244989462902813</v>
      </c>
      <c r="G23" s="353">
        <v>2.2400504407598172</v>
      </c>
      <c r="H23" s="353">
        <v>2.2850205405589334</v>
      </c>
      <c r="I23" s="353">
        <v>2.2981144782922107</v>
      </c>
      <c r="J23" s="353">
        <v>2.2787833870609178</v>
      </c>
      <c r="K23" s="353">
        <v>2.3306639052122122</v>
      </c>
      <c r="L23" s="353">
        <v>2.1929010132433815</v>
      </c>
      <c r="M23" s="353">
        <v>2.1073933298442662</v>
      </c>
      <c r="N23" s="353">
        <v>2.2168769668749553</v>
      </c>
      <c r="O23" s="353">
        <v>2.272343632271816</v>
      </c>
      <c r="P23" s="353">
        <v>2.3703917130627645</v>
      </c>
      <c r="Q23" s="353">
        <v>2.2884209192771632</v>
      </c>
    </row>
    <row r="24" spans="1:19" s="3" customFormat="1" ht="25.5" customHeight="1">
      <c r="A24" s="333" t="s">
        <v>509</v>
      </c>
      <c r="B24" s="352"/>
      <c r="C24" s="347">
        <v>34526223</v>
      </c>
      <c r="D24" s="347">
        <v>36815794</v>
      </c>
      <c r="E24" s="347">
        <v>38348858</v>
      </c>
      <c r="F24" s="347">
        <v>37015094</v>
      </c>
      <c r="G24" s="347">
        <v>37180697</v>
      </c>
      <c r="H24" s="347">
        <v>38925236</v>
      </c>
      <c r="I24" s="347">
        <v>40572447</v>
      </c>
      <c r="J24" s="347">
        <v>41937616</v>
      </c>
      <c r="K24" s="347">
        <v>43375332</v>
      </c>
      <c r="L24" s="347">
        <v>42297932</v>
      </c>
      <c r="M24" s="347">
        <v>42721744</v>
      </c>
      <c r="N24" s="347">
        <v>44576303</v>
      </c>
      <c r="O24" s="347">
        <v>45492598</v>
      </c>
      <c r="P24" s="347">
        <v>46313414</v>
      </c>
      <c r="Q24" s="347">
        <v>45631551</v>
      </c>
    </row>
    <row r="25" spans="1:19" s="96" customFormat="1" ht="12.75">
      <c r="A25" s="681" t="s">
        <v>175</v>
      </c>
      <c r="B25" s="681"/>
      <c r="C25" s="681"/>
      <c r="D25" s="681"/>
      <c r="E25" s="681"/>
      <c r="F25" s="681"/>
      <c r="G25" s="681"/>
      <c r="H25" s="681"/>
      <c r="I25" s="681"/>
      <c r="J25" s="681"/>
      <c r="K25" s="681"/>
      <c r="L25" s="681"/>
      <c r="M25" s="681"/>
      <c r="N25" s="107"/>
      <c r="O25" s="107"/>
      <c r="P25" s="107"/>
      <c r="Q25" s="107"/>
    </row>
    <row r="26" spans="1:19" s="96" customFormat="1" ht="23.65" customHeight="1">
      <c r="A26" s="681" t="s">
        <v>179</v>
      </c>
      <c r="B26" s="681"/>
      <c r="C26" s="681"/>
      <c r="D26" s="681"/>
      <c r="E26" s="681"/>
      <c r="F26" s="681"/>
      <c r="G26" s="681"/>
      <c r="H26" s="681"/>
      <c r="I26" s="681"/>
      <c r="J26" s="681"/>
      <c r="K26" s="681"/>
      <c r="L26" s="681"/>
      <c r="M26" s="681"/>
      <c r="N26" s="107"/>
      <c r="O26" s="107"/>
      <c r="P26" s="107"/>
      <c r="Q26" s="107"/>
    </row>
    <row r="27" spans="1:19" ht="15" customHeight="1">
      <c r="A27" s="681" t="s">
        <v>655</v>
      </c>
      <c r="B27" s="681"/>
      <c r="C27" s="681"/>
      <c r="D27" s="681"/>
      <c r="E27" s="681"/>
      <c r="F27" s="681"/>
      <c r="G27" s="681" t="s">
        <v>142</v>
      </c>
      <c r="H27" s="681"/>
      <c r="I27" s="681"/>
      <c r="J27" s="681"/>
      <c r="K27" s="681"/>
      <c r="L27" s="681"/>
      <c r="M27" s="681"/>
    </row>
    <row r="28" spans="1:19">
      <c r="P28" s="10"/>
      <c r="Q28" s="10"/>
    </row>
    <row r="30" spans="1:19">
      <c r="C30" s="10"/>
      <c r="D30" s="10"/>
      <c r="E30" s="10"/>
      <c r="F30" s="10"/>
      <c r="G30" s="10"/>
      <c r="H30" s="10"/>
      <c r="I30" s="10"/>
      <c r="J30" s="10"/>
      <c r="K30" s="10"/>
      <c r="L30" s="10"/>
      <c r="M30" s="10"/>
      <c r="N30" s="10"/>
      <c r="O30" s="10"/>
      <c r="P30" s="10"/>
      <c r="Q30" s="10"/>
    </row>
    <row r="31" spans="1:19">
      <c r="C31" s="10"/>
      <c r="D31" s="10"/>
      <c r="E31" s="10"/>
      <c r="F31" s="10"/>
      <c r="G31" s="10"/>
      <c r="H31" s="10"/>
      <c r="I31" s="10"/>
      <c r="J31" s="10"/>
      <c r="K31" s="10"/>
      <c r="L31" s="10"/>
      <c r="M31" s="10"/>
      <c r="N31" s="10"/>
      <c r="O31" s="10"/>
      <c r="P31" s="10"/>
      <c r="Q31" s="10"/>
    </row>
    <row r="32" spans="1:19">
      <c r="H32" s="10"/>
      <c r="I32" s="10"/>
      <c r="J32" s="10"/>
      <c r="K32" s="2" t="s">
        <v>142</v>
      </c>
      <c r="M32" s="10"/>
      <c r="N32" s="10"/>
      <c r="O32" s="10"/>
      <c r="P32" s="10"/>
      <c r="Q32" s="10"/>
    </row>
    <row r="34" spans="1:17">
      <c r="H34" s="10"/>
      <c r="I34" s="10"/>
      <c r="J34" s="10"/>
      <c r="M34" s="10"/>
      <c r="N34" s="10"/>
      <c r="O34" s="10"/>
      <c r="P34" s="10"/>
      <c r="Q34" s="10"/>
    </row>
    <row r="35" spans="1:17">
      <c r="A35" s="691" t="s">
        <v>142</v>
      </c>
      <c r="B35" s="691"/>
    </row>
    <row r="36" spans="1:17">
      <c r="M36" s="10"/>
      <c r="N36" s="10"/>
      <c r="O36" s="10"/>
      <c r="P36" s="10"/>
      <c r="Q36" s="10"/>
    </row>
  </sheetData>
  <mergeCells count="9">
    <mergeCell ref="A2:I2"/>
    <mergeCell ref="A3:I3"/>
    <mergeCell ref="A5:B5"/>
    <mergeCell ref="A27:M27"/>
    <mergeCell ref="A35:B35"/>
    <mergeCell ref="A4:B4"/>
    <mergeCell ref="A12:B12"/>
    <mergeCell ref="A25:M25"/>
    <mergeCell ref="A26:M26"/>
  </mergeCells>
  <phoneticPr fontId="6" type="noConversion"/>
  <printOptions horizontalCentered="1"/>
  <pageMargins left="0.19685039370078741" right="0.23622047244094491" top="0" bottom="0" header="0" footer="0"/>
  <pageSetup paperSize="9" scale="52" orientation="landscape" r:id="rId1"/>
  <headerFooter alignWithMargins="0"/>
  <rowBreaks count="1" manualBreakCount="1">
    <brk id="33" min="1" max="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ayfa12">
    <tabColor theme="4" tint="0.39997558519241921"/>
  </sheetPr>
  <dimension ref="A1:Q69"/>
  <sheetViews>
    <sheetView showGridLines="0" topLeftCell="J1" zoomScale="86" zoomScaleNormal="86" zoomScaleSheetLayoutView="115" workbookViewId="0">
      <selection activeCell="Q81" sqref="Q81"/>
    </sheetView>
  </sheetViews>
  <sheetFormatPr defaultColWidth="9.28515625" defaultRowHeight="14.25"/>
  <cols>
    <col min="1" max="1" width="3.28515625" style="1" customWidth="1"/>
    <col min="2" max="2" width="55.85546875" style="354" customWidth="1"/>
    <col min="3" max="11" width="12.7109375" style="1" customWidth="1"/>
    <col min="12" max="14" width="12.7109375" style="355" customWidth="1"/>
    <col min="15" max="17" width="17.42578125" style="355" customWidth="1"/>
    <col min="18" max="16384" width="9.28515625" style="1"/>
  </cols>
  <sheetData>
    <row r="1" spans="1:17" ht="19.149999999999999" customHeight="1"/>
    <row r="2" spans="1:17" ht="27" customHeight="1">
      <c r="A2" s="356" t="s">
        <v>194</v>
      </c>
      <c r="B2" s="357"/>
      <c r="C2" s="356"/>
      <c r="D2" s="356"/>
      <c r="E2" s="356"/>
      <c r="F2" s="356"/>
      <c r="G2" s="356"/>
      <c r="K2" s="356"/>
    </row>
    <row r="3" spans="1:17" ht="15" customHeight="1">
      <c r="A3" s="697" t="s">
        <v>521</v>
      </c>
      <c r="B3" s="697"/>
      <c r="C3" s="697"/>
      <c r="D3" s="697"/>
      <c r="E3" s="697"/>
      <c r="F3" s="358"/>
      <c r="G3" s="358"/>
      <c r="K3" s="358"/>
      <c r="L3" s="114"/>
      <c r="M3" s="114"/>
      <c r="N3" s="114"/>
      <c r="O3" s="114"/>
      <c r="P3" s="114"/>
      <c r="Q3" s="114"/>
    </row>
    <row r="4" spans="1:17" ht="43.5" customHeight="1">
      <c r="A4" s="683" t="s">
        <v>769</v>
      </c>
      <c r="B4" s="683"/>
      <c r="C4" s="344">
        <v>2009</v>
      </c>
      <c r="D4" s="319">
        <v>2010</v>
      </c>
      <c r="E4" s="319">
        <v>2011</v>
      </c>
      <c r="F4" s="319">
        <v>2012</v>
      </c>
      <c r="G4" s="319">
        <v>2013</v>
      </c>
      <c r="H4" s="319">
        <v>2014</v>
      </c>
      <c r="I4" s="319">
        <v>2015</v>
      </c>
      <c r="J4" s="319">
        <v>2016</v>
      </c>
      <c r="K4" s="319">
        <v>2017</v>
      </c>
      <c r="L4" s="319">
        <v>2018</v>
      </c>
      <c r="M4" s="319">
        <v>2019</v>
      </c>
      <c r="N4" s="319">
        <v>2020</v>
      </c>
      <c r="O4" s="319" t="s">
        <v>898</v>
      </c>
      <c r="P4" s="398" t="s">
        <v>901</v>
      </c>
      <c r="Q4" s="319" t="s">
        <v>910</v>
      </c>
    </row>
    <row r="5" spans="1:17" ht="30" customHeight="1">
      <c r="A5" s="320" t="s">
        <v>770</v>
      </c>
      <c r="B5" s="321"/>
      <c r="C5" s="322">
        <v>3236872</v>
      </c>
      <c r="D5" s="322">
        <v>3337858</v>
      </c>
      <c r="E5" s="322">
        <v>3273297</v>
      </c>
      <c r="F5" s="322">
        <v>3162914</v>
      </c>
      <c r="G5" s="322">
        <v>2927250</v>
      </c>
      <c r="H5" s="322">
        <v>2943837</v>
      </c>
      <c r="I5" s="322">
        <v>2938034</v>
      </c>
      <c r="J5" s="322">
        <v>2794132</v>
      </c>
      <c r="K5" s="322">
        <v>2923994</v>
      </c>
      <c r="L5" s="322">
        <v>2984780</v>
      </c>
      <c r="M5" s="322">
        <v>2888154</v>
      </c>
      <c r="N5" s="322">
        <v>2845310</v>
      </c>
      <c r="O5" s="322">
        <v>3156745</v>
      </c>
      <c r="P5" s="322">
        <v>3252606</v>
      </c>
      <c r="Q5" s="322">
        <v>3227370</v>
      </c>
    </row>
    <row r="6" spans="1:17" ht="24" customHeight="1">
      <c r="A6" s="323"/>
      <c r="B6" s="324" t="s">
        <v>771</v>
      </c>
      <c r="C6" s="331">
        <v>2847081</v>
      </c>
      <c r="D6" s="331">
        <v>2963323</v>
      </c>
      <c r="E6" s="331">
        <v>3002517</v>
      </c>
      <c r="F6" s="331">
        <v>2967357</v>
      </c>
      <c r="G6" s="331">
        <v>2760917</v>
      </c>
      <c r="H6" s="331">
        <v>2827633</v>
      </c>
      <c r="I6" s="331">
        <v>2833035</v>
      </c>
      <c r="J6" s="331">
        <v>2701537</v>
      </c>
      <c r="K6" s="331">
        <v>2777484</v>
      </c>
      <c r="L6" s="331">
        <v>2833299</v>
      </c>
      <c r="M6" s="331">
        <v>2758067</v>
      </c>
      <c r="N6" s="331">
        <v>2720780</v>
      </c>
      <c r="O6" s="331">
        <v>3024877</v>
      </c>
      <c r="P6" s="331">
        <v>3131996</v>
      </c>
      <c r="Q6" s="331">
        <v>3099401</v>
      </c>
    </row>
    <row r="7" spans="1:17" ht="28.5" customHeight="1">
      <c r="A7" s="326"/>
      <c r="B7" s="327" t="s">
        <v>772</v>
      </c>
      <c r="C7" s="325">
        <v>1816933</v>
      </c>
      <c r="D7" s="325">
        <v>1847844</v>
      </c>
      <c r="E7" s="325">
        <v>1868181</v>
      </c>
      <c r="F7" s="325">
        <v>1899053</v>
      </c>
      <c r="G7" s="325">
        <v>1821939</v>
      </c>
      <c r="H7" s="325">
        <v>1947718</v>
      </c>
      <c r="I7" s="325">
        <v>2021157</v>
      </c>
      <c r="J7" s="325">
        <v>1969805</v>
      </c>
      <c r="K7" s="325">
        <v>2047268</v>
      </c>
      <c r="L7" s="325">
        <v>2114071</v>
      </c>
      <c r="M7" s="325">
        <v>2127836</v>
      </c>
      <c r="N7" s="325">
        <v>2146642</v>
      </c>
      <c r="O7" s="325">
        <v>2485740</v>
      </c>
      <c r="P7" s="325">
        <v>2593106</v>
      </c>
      <c r="Q7" s="325">
        <v>2584696</v>
      </c>
    </row>
    <row r="8" spans="1:17" ht="26.25" customHeight="1">
      <c r="A8" s="326"/>
      <c r="B8" s="328" t="s">
        <v>773</v>
      </c>
      <c r="C8" s="325">
        <v>1014948</v>
      </c>
      <c r="D8" s="325">
        <v>1101131</v>
      </c>
      <c r="E8" s="325">
        <v>1121777</v>
      </c>
      <c r="F8" s="325">
        <v>1056852</v>
      </c>
      <c r="G8" s="325">
        <v>928454</v>
      </c>
      <c r="H8" s="325">
        <v>864468</v>
      </c>
      <c r="I8" s="325">
        <v>797334</v>
      </c>
      <c r="J8" s="325">
        <v>717876</v>
      </c>
      <c r="K8" s="325">
        <v>705592</v>
      </c>
      <c r="L8" s="325">
        <v>696175</v>
      </c>
      <c r="M8" s="325">
        <v>600787</v>
      </c>
      <c r="N8" s="325">
        <v>547075</v>
      </c>
      <c r="O8" s="325">
        <v>511923</v>
      </c>
      <c r="P8" s="325">
        <v>512966</v>
      </c>
      <c r="Q8" s="325">
        <v>490004</v>
      </c>
    </row>
    <row r="9" spans="1:17" ht="24" customHeight="1">
      <c r="A9" s="326"/>
      <c r="B9" s="329" t="s">
        <v>774</v>
      </c>
      <c r="C9" s="325">
        <v>15200</v>
      </c>
      <c r="D9" s="325">
        <v>14348</v>
      </c>
      <c r="E9" s="325">
        <v>12559</v>
      </c>
      <c r="F9" s="325">
        <v>11452</v>
      </c>
      <c r="G9" s="325">
        <v>10524</v>
      </c>
      <c r="H9" s="325">
        <v>15447</v>
      </c>
      <c r="I9" s="325">
        <v>14544</v>
      </c>
      <c r="J9" s="325">
        <v>13856</v>
      </c>
      <c r="K9" s="325">
        <v>24624</v>
      </c>
      <c r="L9" s="325">
        <v>23053</v>
      </c>
      <c r="M9" s="325">
        <v>29444</v>
      </c>
      <c r="N9" s="325">
        <v>27063</v>
      </c>
      <c r="O9" s="325">
        <v>27214</v>
      </c>
      <c r="P9" s="325">
        <v>25924</v>
      </c>
      <c r="Q9" s="325">
        <v>24701</v>
      </c>
    </row>
    <row r="10" spans="1:17" ht="24" customHeight="1">
      <c r="A10" s="325"/>
      <c r="B10" s="325" t="s">
        <v>775</v>
      </c>
      <c r="C10" s="331">
        <v>389791</v>
      </c>
      <c r="D10" s="331">
        <v>374535</v>
      </c>
      <c r="E10" s="331">
        <v>270780</v>
      </c>
      <c r="F10" s="331">
        <v>195557</v>
      </c>
      <c r="G10" s="331">
        <v>166333</v>
      </c>
      <c r="H10" s="331">
        <v>116204</v>
      </c>
      <c r="I10" s="331">
        <v>104999</v>
      </c>
      <c r="J10" s="331">
        <v>92595</v>
      </c>
      <c r="K10" s="331">
        <v>146510</v>
      </c>
      <c r="L10" s="331">
        <v>151481</v>
      </c>
      <c r="M10" s="331">
        <v>130087</v>
      </c>
      <c r="N10" s="331">
        <v>124530</v>
      </c>
      <c r="O10" s="331">
        <v>131868</v>
      </c>
      <c r="P10" s="331">
        <v>120610</v>
      </c>
      <c r="Q10" s="331">
        <v>127969</v>
      </c>
    </row>
    <row r="11" spans="1:17" ht="30" customHeight="1">
      <c r="A11" s="694" t="s">
        <v>776</v>
      </c>
      <c r="B11" s="694"/>
      <c r="C11" s="698"/>
      <c r="D11" s="699"/>
      <c r="E11" s="699"/>
      <c r="F11" s="699"/>
      <c r="G11" s="699"/>
      <c r="H11" s="699"/>
      <c r="I11" s="699"/>
      <c r="J11" s="699"/>
      <c r="K11" s="699"/>
      <c r="L11" s="699"/>
      <c r="M11" s="699"/>
      <c r="N11" s="699"/>
      <c r="O11" s="365"/>
      <c r="P11" s="365"/>
      <c r="Q11" s="365"/>
    </row>
    <row r="12" spans="1:17" ht="19.5" customHeight="1">
      <c r="A12" s="329" t="s">
        <v>777</v>
      </c>
      <c r="B12" s="329"/>
      <c r="C12" s="331">
        <v>1945571</v>
      </c>
      <c r="D12" s="331">
        <v>2002277</v>
      </c>
      <c r="E12" s="331">
        <v>2177195</v>
      </c>
      <c r="F12" s="331">
        <v>2259401</v>
      </c>
      <c r="G12" s="331">
        <v>2249013</v>
      </c>
      <c r="H12" s="366">
        <v>2292768</v>
      </c>
      <c r="I12" s="366">
        <v>2501153</v>
      </c>
      <c r="J12" s="366">
        <v>2518779</v>
      </c>
      <c r="K12" s="366">
        <v>2425481</v>
      </c>
      <c r="L12" s="331">
        <v>2490409</v>
      </c>
      <c r="M12" s="331">
        <v>2508546</v>
      </c>
      <c r="N12" s="331">
        <v>2507142</v>
      </c>
      <c r="O12" s="331">
        <v>2549026</v>
      </c>
      <c r="P12" s="331">
        <v>2553262</v>
      </c>
      <c r="Q12" s="331">
        <v>2552184</v>
      </c>
    </row>
    <row r="13" spans="1:17" ht="21" customHeight="1">
      <c r="A13" s="333" t="s">
        <v>778</v>
      </c>
      <c r="B13" s="333"/>
      <c r="C13" s="322">
        <v>2088176</v>
      </c>
      <c r="D13" s="322">
        <v>2160563</v>
      </c>
      <c r="E13" s="322">
        <v>2381498</v>
      </c>
      <c r="F13" s="322">
        <v>2469620</v>
      </c>
      <c r="G13" s="322">
        <v>2411813</v>
      </c>
      <c r="H13" s="322">
        <v>2452887</v>
      </c>
      <c r="I13" s="322">
        <v>2541927</v>
      </c>
      <c r="J13" s="322">
        <v>2559823</v>
      </c>
      <c r="K13" s="322">
        <v>2585362</v>
      </c>
      <c r="L13" s="322">
        <v>2652722</v>
      </c>
      <c r="M13" s="322">
        <v>2671576</v>
      </c>
      <c r="N13" s="322">
        <v>2670280</v>
      </c>
      <c r="O13" s="322">
        <v>2714690</v>
      </c>
      <c r="P13" s="322">
        <v>2718417</v>
      </c>
      <c r="Q13" s="322">
        <v>2716846</v>
      </c>
    </row>
    <row r="14" spans="1:17" ht="21.75" customHeight="1">
      <c r="A14" s="325"/>
      <c r="B14" s="324" t="s">
        <v>779</v>
      </c>
      <c r="C14" s="325">
        <v>1341488</v>
      </c>
      <c r="D14" s="325">
        <v>1383633</v>
      </c>
      <c r="E14" s="325">
        <v>1515943</v>
      </c>
      <c r="F14" s="325">
        <v>1553730</v>
      </c>
      <c r="G14" s="325">
        <v>1571185</v>
      </c>
      <c r="H14" s="325">
        <v>1590450</v>
      </c>
      <c r="I14" s="325">
        <v>1648715</v>
      </c>
      <c r="J14" s="325">
        <v>1647662</v>
      </c>
      <c r="K14" s="325">
        <v>1641037</v>
      </c>
      <c r="L14" s="325">
        <v>1678665</v>
      </c>
      <c r="M14" s="325">
        <v>1672986</v>
      </c>
      <c r="N14" s="325">
        <v>1649416</v>
      </c>
      <c r="O14" s="325">
        <v>1658108</v>
      </c>
      <c r="P14" s="325">
        <v>1640961</v>
      </c>
      <c r="Q14" s="325">
        <v>1635732</v>
      </c>
    </row>
    <row r="15" spans="1:17" ht="21" customHeight="1">
      <c r="A15" s="325"/>
      <c r="B15" s="329" t="s">
        <v>780</v>
      </c>
      <c r="C15" s="325">
        <v>15480</v>
      </c>
      <c r="D15" s="325">
        <v>16741</v>
      </c>
      <c r="E15" s="325">
        <v>17748</v>
      </c>
      <c r="F15" s="325">
        <v>19358</v>
      </c>
      <c r="G15" s="325">
        <v>18639</v>
      </c>
      <c r="H15" s="325">
        <v>19865</v>
      </c>
      <c r="I15" s="325">
        <v>20727</v>
      </c>
      <c r="J15" s="325">
        <v>21234</v>
      </c>
      <c r="K15" s="325">
        <v>21766</v>
      </c>
      <c r="L15" s="325">
        <v>22166</v>
      </c>
      <c r="M15" s="325">
        <v>22542</v>
      </c>
      <c r="N15" s="325">
        <v>21843</v>
      </c>
      <c r="O15" s="325">
        <v>21741</v>
      </c>
      <c r="P15" s="325">
        <v>22069</v>
      </c>
      <c r="Q15" s="325">
        <v>22096</v>
      </c>
    </row>
    <row r="16" spans="1:17" ht="24.75" customHeight="1">
      <c r="A16" s="325"/>
      <c r="B16" s="334" t="s">
        <v>781</v>
      </c>
      <c r="C16" s="325">
        <v>588593</v>
      </c>
      <c r="D16" s="325">
        <v>601885</v>
      </c>
      <c r="E16" s="325">
        <v>643468</v>
      </c>
      <c r="F16" s="325">
        <v>686171</v>
      </c>
      <c r="G16" s="325">
        <v>658980</v>
      </c>
      <c r="H16" s="325">
        <v>682177</v>
      </c>
      <c r="I16" s="325">
        <v>831136</v>
      </c>
      <c r="J16" s="325">
        <v>849158</v>
      </c>
      <c r="K16" s="325">
        <v>762140</v>
      </c>
      <c r="L16" s="325">
        <v>788948</v>
      </c>
      <c r="M16" s="325">
        <v>812302</v>
      </c>
      <c r="N16" s="325">
        <v>835081</v>
      </c>
      <c r="O16" s="325">
        <v>868288</v>
      </c>
      <c r="P16" s="325">
        <v>889250</v>
      </c>
      <c r="Q16" s="325">
        <v>893353</v>
      </c>
    </row>
    <row r="17" spans="1:17" ht="28.5" customHeight="1">
      <c r="A17" s="325"/>
      <c r="B17" s="334" t="s">
        <v>782</v>
      </c>
      <c r="C17" s="325">
        <v>731178</v>
      </c>
      <c r="D17" s="325">
        <v>760130</v>
      </c>
      <c r="E17" s="325">
        <v>847705</v>
      </c>
      <c r="F17" s="325">
        <v>896174</v>
      </c>
      <c r="G17" s="325">
        <v>821485</v>
      </c>
      <c r="H17" s="325">
        <v>841920</v>
      </c>
      <c r="I17" s="325">
        <v>871773</v>
      </c>
      <c r="J17" s="325">
        <v>890045</v>
      </c>
      <c r="K17" s="325">
        <v>921422</v>
      </c>
      <c r="L17" s="325">
        <v>950605</v>
      </c>
      <c r="M17" s="325">
        <v>974615</v>
      </c>
      <c r="N17" s="325">
        <v>997443</v>
      </c>
      <c r="O17" s="325">
        <v>1033160</v>
      </c>
      <c r="P17" s="325">
        <v>1053553</v>
      </c>
      <c r="Q17" s="325">
        <v>1057148</v>
      </c>
    </row>
    <row r="18" spans="1:17" ht="30" customHeight="1">
      <c r="A18" s="328"/>
      <c r="B18" s="334" t="s">
        <v>783</v>
      </c>
      <c r="C18" s="325">
        <v>0</v>
      </c>
      <c r="D18" s="325">
        <v>3</v>
      </c>
      <c r="E18" s="325">
        <v>13</v>
      </c>
      <c r="F18" s="325">
        <v>45</v>
      </c>
      <c r="G18" s="325">
        <v>64</v>
      </c>
      <c r="H18" s="325">
        <v>82</v>
      </c>
      <c r="I18" s="325">
        <v>116</v>
      </c>
      <c r="J18" s="325">
        <v>157</v>
      </c>
      <c r="K18" s="325">
        <v>204</v>
      </c>
      <c r="L18" s="325">
        <v>248</v>
      </c>
      <c r="M18" s="325">
        <v>292</v>
      </c>
      <c r="N18" s="325">
        <v>328</v>
      </c>
      <c r="O18" s="325">
        <v>365</v>
      </c>
      <c r="P18" s="325">
        <v>395</v>
      </c>
      <c r="Q18" s="325">
        <v>402</v>
      </c>
    </row>
    <row r="19" spans="1:17" ht="41.25" customHeight="1">
      <c r="A19" s="328"/>
      <c r="B19" s="334" t="s">
        <v>784</v>
      </c>
      <c r="C19" s="325">
        <v>10</v>
      </c>
      <c r="D19" s="325">
        <v>15</v>
      </c>
      <c r="E19" s="325">
        <v>23</v>
      </c>
      <c r="F19" s="325">
        <v>97</v>
      </c>
      <c r="G19" s="325">
        <v>145</v>
      </c>
      <c r="H19" s="325">
        <v>194</v>
      </c>
      <c r="I19" s="325">
        <v>459</v>
      </c>
      <c r="J19" s="325">
        <v>568</v>
      </c>
      <c r="K19" s="325">
        <v>334</v>
      </c>
      <c r="L19" s="325">
        <v>382</v>
      </c>
      <c r="M19" s="325">
        <v>424</v>
      </c>
      <c r="N19" s="325">
        <v>474</v>
      </c>
      <c r="O19" s="325">
        <v>524</v>
      </c>
      <c r="P19" s="325">
        <v>587</v>
      </c>
      <c r="Q19" s="325">
        <v>601</v>
      </c>
    </row>
    <row r="20" spans="1:17" ht="45" customHeight="1">
      <c r="A20" s="328"/>
      <c r="B20" s="334" t="s">
        <v>785</v>
      </c>
      <c r="C20" s="325">
        <v>30</v>
      </c>
      <c r="D20" s="325">
        <v>56</v>
      </c>
      <c r="E20" s="325">
        <v>89</v>
      </c>
      <c r="F20" s="325">
        <v>313</v>
      </c>
      <c r="G20" s="325">
        <v>440</v>
      </c>
      <c r="H20" s="325">
        <v>570</v>
      </c>
      <c r="I20" s="325">
        <v>596</v>
      </c>
      <c r="J20" s="325">
        <v>725</v>
      </c>
      <c r="K20" s="325">
        <v>933</v>
      </c>
      <c r="L20" s="325">
        <v>1038</v>
      </c>
      <c r="M20" s="325">
        <v>1141</v>
      </c>
      <c r="N20" s="325">
        <v>1250</v>
      </c>
      <c r="O20" s="325">
        <v>1316</v>
      </c>
      <c r="P20" s="325">
        <v>1439</v>
      </c>
      <c r="Q20" s="325">
        <v>1468</v>
      </c>
    </row>
    <row r="21" spans="1:17" ht="18" customHeight="1">
      <c r="A21" s="333" t="s">
        <v>786</v>
      </c>
      <c r="B21" s="333"/>
      <c r="C21" s="322">
        <v>9380917</v>
      </c>
      <c r="D21" s="322">
        <v>9679426</v>
      </c>
      <c r="E21" s="322">
        <v>9735494</v>
      </c>
      <c r="F21" s="322">
        <v>9552699</v>
      </c>
      <c r="G21" s="322">
        <v>9056082</v>
      </c>
      <c r="H21" s="322">
        <v>9213757</v>
      </c>
      <c r="I21" s="322">
        <v>9330878.9999999981</v>
      </c>
      <c r="J21" s="322">
        <v>9008655</v>
      </c>
      <c r="K21" s="322">
        <v>9375821</v>
      </c>
      <c r="L21" s="322">
        <v>9872300</v>
      </c>
      <c r="M21" s="322">
        <v>9742341</v>
      </c>
      <c r="N21" s="322">
        <v>9656246</v>
      </c>
      <c r="O21" s="322">
        <v>9706009</v>
      </c>
      <c r="P21" s="322">
        <v>9920116</v>
      </c>
      <c r="Q21" s="322">
        <v>9867196</v>
      </c>
    </row>
    <row r="22" spans="1:17" ht="20.25" customHeight="1">
      <c r="A22" s="329" t="s">
        <v>787</v>
      </c>
      <c r="B22" s="329"/>
      <c r="C22" s="336">
        <v>1.6637131207239417</v>
      </c>
      <c r="D22" s="336">
        <v>1.6670310851096026</v>
      </c>
      <c r="E22" s="341">
        <v>1.5034468662659983</v>
      </c>
      <c r="F22" s="336">
        <v>1.3998905019516235</v>
      </c>
      <c r="G22" s="336">
        <v>1.3015709557926076</v>
      </c>
      <c r="H22" s="336">
        <v>1.2839663672905415</v>
      </c>
      <c r="I22" s="336">
        <v>1.1746718413467709</v>
      </c>
      <c r="J22" s="336">
        <v>1.1093200316502558</v>
      </c>
      <c r="K22" s="336">
        <v>1.2055316038344559</v>
      </c>
      <c r="L22" s="336">
        <v>1.1985099636244487</v>
      </c>
      <c r="M22" s="336">
        <v>1.1513259075177413</v>
      </c>
      <c r="N22" s="336">
        <v>1.1348818694752829</v>
      </c>
      <c r="O22" s="336">
        <v>1.2384122405969966</v>
      </c>
      <c r="P22" s="336">
        <v>1.2739021690684309</v>
      </c>
      <c r="Q22" s="336">
        <v>1.2645522423148174</v>
      </c>
    </row>
    <row r="23" spans="1:17" ht="21" customHeight="1">
      <c r="A23" s="333" t="s">
        <v>788</v>
      </c>
      <c r="B23" s="333"/>
      <c r="C23" s="322">
        <v>14705965</v>
      </c>
      <c r="D23" s="322">
        <v>15177847</v>
      </c>
      <c r="E23" s="322">
        <v>15390289</v>
      </c>
      <c r="F23" s="322">
        <v>15185233</v>
      </c>
      <c r="G23" s="322">
        <v>14395145</v>
      </c>
      <c r="H23" s="322">
        <v>14610481</v>
      </c>
      <c r="I23" s="322">
        <v>14810839.999999998</v>
      </c>
      <c r="J23" s="322">
        <v>14362610</v>
      </c>
      <c r="K23" s="322">
        <v>14885177</v>
      </c>
      <c r="L23" s="322">
        <v>15509802</v>
      </c>
      <c r="M23" s="322">
        <v>15302071</v>
      </c>
      <c r="N23" s="322">
        <v>15171836</v>
      </c>
      <c r="O23" s="322">
        <v>15577444</v>
      </c>
      <c r="P23" s="322">
        <v>15891139</v>
      </c>
      <c r="Q23" s="322">
        <v>15811412</v>
      </c>
    </row>
    <row r="24" spans="1:17" s="354" customFormat="1" ht="34.5" customHeight="1">
      <c r="A24" s="692" t="s">
        <v>897</v>
      </c>
      <c r="B24" s="693"/>
      <c r="C24" s="693"/>
      <c r="D24" s="693"/>
      <c r="E24" s="693"/>
      <c r="F24" s="693"/>
      <c r="G24" s="693"/>
      <c r="H24" s="693"/>
      <c r="I24" s="693"/>
      <c r="J24" s="693"/>
      <c r="K24" s="693"/>
      <c r="L24" s="693"/>
      <c r="M24" s="693"/>
      <c r="N24" s="693"/>
      <c r="O24" s="693"/>
      <c r="P24" s="693"/>
      <c r="Q24" s="693"/>
    </row>
    <row r="25" spans="1:17" ht="30" customHeight="1">
      <c r="A25" s="320" t="s">
        <v>770</v>
      </c>
      <c r="B25" s="321"/>
      <c r="C25" s="367">
        <v>2220180</v>
      </c>
      <c r="D25" s="367">
        <v>2236727</v>
      </c>
      <c r="E25" s="367">
        <v>2151520</v>
      </c>
      <c r="F25" s="367">
        <v>2106062</v>
      </c>
      <c r="G25" s="367">
        <v>1998796</v>
      </c>
      <c r="H25" s="367">
        <v>2078678</v>
      </c>
      <c r="I25" s="367">
        <v>2140178</v>
      </c>
      <c r="J25" s="367">
        <v>2075900</v>
      </c>
      <c r="K25" s="367">
        <v>2218402</v>
      </c>
      <c r="L25" s="367">
        <v>2288605</v>
      </c>
      <c r="M25" s="367">
        <v>2287367</v>
      </c>
      <c r="N25" s="367">
        <v>2298235</v>
      </c>
      <c r="O25" s="367">
        <v>2644822</v>
      </c>
      <c r="P25" s="367">
        <v>2739640</v>
      </c>
      <c r="Q25" s="367">
        <v>2737366</v>
      </c>
    </row>
    <row r="26" spans="1:17" ht="15">
      <c r="A26" s="323"/>
      <c r="B26" s="324" t="s">
        <v>771</v>
      </c>
      <c r="C26" s="368">
        <v>1832133</v>
      </c>
      <c r="D26" s="368">
        <v>1862192</v>
      </c>
      <c r="E26" s="368">
        <v>1880740</v>
      </c>
      <c r="F26" s="368">
        <v>1910505</v>
      </c>
      <c r="G26" s="368">
        <v>1832463</v>
      </c>
      <c r="H26" s="368">
        <v>1963165</v>
      </c>
      <c r="I26" s="368">
        <v>2035701</v>
      </c>
      <c r="J26" s="368">
        <v>1983661</v>
      </c>
      <c r="K26" s="368">
        <v>2071892</v>
      </c>
      <c r="L26" s="368">
        <v>2137124</v>
      </c>
      <c r="M26" s="368">
        <v>2157280</v>
      </c>
      <c r="N26" s="368">
        <v>2173705</v>
      </c>
      <c r="O26" s="368">
        <v>2512954</v>
      </c>
      <c r="P26" s="368">
        <v>2619030</v>
      </c>
      <c r="Q26" s="368">
        <v>2609397</v>
      </c>
    </row>
    <row r="27" spans="1:17" ht="29.25">
      <c r="A27" s="326"/>
      <c r="B27" s="327" t="s">
        <v>789</v>
      </c>
      <c r="C27" s="369">
        <v>1816933</v>
      </c>
      <c r="D27" s="369">
        <v>1847844</v>
      </c>
      <c r="E27" s="369">
        <v>1868181</v>
      </c>
      <c r="F27" s="369">
        <v>1899053</v>
      </c>
      <c r="G27" s="369">
        <v>1821939</v>
      </c>
      <c r="H27" s="369">
        <v>1947718</v>
      </c>
      <c r="I27" s="369">
        <v>2021157</v>
      </c>
      <c r="J27" s="369">
        <v>1969805</v>
      </c>
      <c r="K27" s="369">
        <v>2047268</v>
      </c>
      <c r="L27" s="369">
        <v>2114071</v>
      </c>
      <c r="M27" s="369">
        <v>2127836</v>
      </c>
      <c r="N27" s="369">
        <v>2146642</v>
      </c>
      <c r="O27" s="369">
        <v>2485740</v>
      </c>
      <c r="P27" s="369">
        <v>2593106</v>
      </c>
      <c r="Q27" s="369">
        <v>2584696</v>
      </c>
    </row>
    <row r="28" spans="1:17" ht="15">
      <c r="A28" s="326"/>
      <c r="B28" s="329" t="s">
        <v>774</v>
      </c>
      <c r="C28" s="369">
        <v>15200</v>
      </c>
      <c r="D28" s="369">
        <v>14348</v>
      </c>
      <c r="E28" s="369">
        <v>12559</v>
      </c>
      <c r="F28" s="369">
        <v>11452</v>
      </c>
      <c r="G28" s="369">
        <v>10524</v>
      </c>
      <c r="H28" s="369">
        <v>15447</v>
      </c>
      <c r="I28" s="369">
        <v>14544</v>
      </c>
      <c r="J28" s="369">
        <v>13856</v>
      </c>
      <c r="K28" s="369">
        <v>24624</v>
      </c>
      <c r="L28" s="369">
        <v>23053</v>
      </c>
      <c r="M28" s="369">
        <v>29444</v>
      </c>
      <c r="N28" s="369">
        <v>27063</v>
      </c>
      <c r="O28" s="369">
        <v>27214</v>
      </c>
      <c r="P28" s="369">
        <v>25924</v>
      </c>
      <c r="Q28" s="369">
        <v>24701</v>
      </c>
    </row>
    <row r="29" spans="1:17" ht="15">
      <c r="A29" s="325"/>
      <c r="B29" s="325" t="s">
        <v>775</v>
      </c>
      <c r="C29" s="369">
        <v>388047</v>
      </c>
      <c r="D29" s="369">
        <v>374535</v>
      </c>
      <c r="E29" s="369">
        <v>270780</v>
      </c>
      <c r="F29" s="369">
        <v>195557</v>
      </c>
      <c r="G29" s="369">
        <v>166333</v>
      </c>
      <c r="H29" s="369">
        <v>115513</v>
      </c>
      <c r="I29" s="369">
        <v>104477</v>
      </c>
      <c r="J29" s="369">
        <v>92239</v>
      </c>
      <c r="K29" s="369">
        <v>146510</v>
      </c>
      <c r="L29" s="369">
        <v>151481</v>
      </c>
      <c r="M29" s="369">
        <v>130087</v>
      </c>
      <c r="N29" s="369">
        <v>124530</v>
      </c>
      <c r="O29" s="369">
        <v>131868</v>
      </c>
      <c r="P29" s="369">
        <v>120610</v>
      </c>
      <c r="Q29" s="369">
        <v>127969</v>
      </c>
    </row>
    <row r="30" spans="1:17" ht="27.75" customHeight="1">
      <c r="A30" s="694" t="s">
        <v>790</v>
      </c>
      <c r="B30" s="694"/>
      <c r="C30" s="700"/>
      <c r="D30" s="701"/>
      <c r="E30" s="701"/>
      <c r="F30" s="701"/>
      <c r="G30" s="701"/>
      <c r="H30" s="701"/>
      <c r="I30" s="701"/>
      <c r="J30" s="701"/>
      <c r="K30" s="701"/>
      <c r="L30" s="701"/>
      <c r="M30" s="701"/>
      <c r="N30" s="701"/>
      <c r="O30" s="370"/>
      <c r="P30" s="370"/>
      <c r="Q30" s="370"/>
    </row>
    <row r="31" spans="1:17" ht="25.5" customHeight="1">
      <c r="A31" s="329" t="s">
        <v>777</v>
      </c>
      <c r="B31" s="329"/>
      <c r="C31" s="368">
        <v>1568225</v>
      </c>
      <c r="D31" s="368">
        <v>1598513</v>
      </c>
      <c r="E31" s="368">
        <v>1667522</v>
      </c>
      <c r="F31" s="368">
        <v>1719984</v>
      </c>
      <c r="G31" s="368">
        <v>1693036</v>
      </c>
      <c r="H31" s="368">
        <v>1715758</v>
      </c>
      <c r="I31" s="368">
        <v>1846998</v>
      </c>
      <c r="J31" s="368">
        <v>1855364</v>
      </c>
      <c r="K31" s="368">
        <v>1778850</v>
      </c>
      <c r="L31" s="368">
        <v>1799922</v>
      </c>
      <c r="M31" s="368">
        <v>1803871</v>
      </c>
      <c r="N31" s="368">
        <v>1797230</v>
      </c>
      <c r="O31" s="371">
        <v>1809608</v>
      </c>
      <c r="P31" s="371">
        <v>1807401</v>
      </c>
      <c r="Q31" s="371">
        <v>1805251</v>
      </c>
    </row>
    <row r="32" spans="1:17" ht="22.5" customHeight="1">
      <c r="A32" s="333" t="s">
        <v>778</v>
      </c>
      <c r="B32" s="333"/>
      <c r="C32" s="367">
        <v>1687984</v>
      </c>
      <c r="D32" s="367">
        <v>1730034</v>
      </c>
      <c r="E32" s="367">
        <v>1831298</v>
      </c>
      <c r="F32" s="367">
        <v>1886242</v>
      </c>
      <c r="G32" s="367">
        <v>1821114</v>
      </c>
      <c r="H32" s="367">
        <v>1840980</v>
      </c>
      <c r="I32" s="367">
        <v>1879938</v>
      </c>
      <c r="J32" s="367">
        <v>1887472</v>
      </c>
      <c r="K32" s="367">
        <v>1902640</v>
      </c>
      <c r="L32" s="367">
        <v>1924889</v>
      </c>
      <c r="M32" s="367">
        <v>1929187</v>
      </c>
      <c r="N32" s="367">
        <v>1922610</v>
      </c>
      <c r="O32" s="372">
        <v>1936106</v>
      </c>
      <c r="P32" s="372">
        <v>1933145</v>
      </c>
      <c r="Q32" s="372">
        <v>1930572</v>
      </c>
    </row>
    <row r="33" spans="1:17" ht="15.75" customHeight="1">
      <c r="A33" s="325"/>
      <c r="B33" s="324" t="s">
        <v>779</v>
      </c>
      <c r="C33" s="369">
        <v>1062306</v>
      </c>
      <c r="D33" s="369">
        <v>1086678</v>
      </c>
      <c r="E33" s="369">
        <v>1135172</v>
      </c>
      <c r="F33" s="369">
        <v>1157099</v>
      </c>
      <c r="G33" s="369">
        <v>1161431</v>
      </c>
      <c r="H33" s="369">
        <v>1170070</v>
      </c>
      <c r="I33" s="369">
        <v>1192240</v>
      </c>
      <c r="J33" s="369">
        <v>1189705</v>
      </c>
      <c r="K33" s="369">
        <v>1183394</v>
      </c>
      <c r="L33" s="369">
        <v>1189221</v>
      </c>
      <c r="M33" s="369">
        <v>1179880</v>
      </c>
      <c r="N33" s="369">
        <v>1160729</v>
      </c>
      <c r="O33" s="373">
        <v>1154210</v>
      </c>
      <c r="P33" s="373">
        <v>1140317</v>
      </c>
      <c r="Q33" s="373">
        <v>1136104</v>
      </c>
    </row>
    <row r="34" spans="1:17" ht="19.5" customHeight="1">
      <c r="A34" s="325"/>
      <c r="B34" s="329" t="s">
        <v>780</v>
      </c>
      <c r="C34" s="369">
        <v>13258</v>
      </c>
      <c r="D34" s="369">
        <v>13992</v>
      </c>
      <c r="E34" s="369">
        <v>14530</v>
      </c>
      <c r="F34" s="369">
        <v>15367</v>
      </c>
      <c r="G34" s="369">
        <v>14582</v>
      </c>
      <c r="H34" s="369">
        <v>15149</v>
      </c>
      <c r="I34" s="369">
        <v>15426</v>
      </c>
      <c r="J34" s="369">
        <v>15611</v>
      </c>
      <c r="K34" s="369">
        <v>15847</v>
      </c>
      <c r="L34" s="369">
        <v>15944</v>
      </c>
      <c r="M34" s="369">
        <v>16126</v>
      </c>
      <c r="N34" s="369">
        <v>15641</v>
      </c>
      <c r="O34" s="373">
        <v>15478</v>
      </c>
      <c r="P34" s="373">
        <v>15647</v>
      </c>
      <c r="Q34" s="373">
        <v>15660</v>
      </c>
    </row>
    <row r="35" spans="1:17" ht="26.25" customHeight="1">
      <c r="A35" s="325"/>
      <c r="B35" s="334" t="s">
        <v>781</v>
      </c>
      <c r="C35" s="369">
        <v>492656</v>
      </c>
      <c r="D35" s="369">
        <v>497831</v>
      </c>
      <c r="E35" s="369">
        <v>517791</v>
      </c>
      <c r="F35" s="369">
        <v>547424</v>
      </c>
      <c r="G35" s="369">
        <v>516889</v>
      </c>
      <c r="H35" s="369">
        <v>530365</v>
      </c>
      <c r="I35" s="369">
        <v>638947</v>
      </c>
      <c r="J35" s="369">
        <v>649556</v>
      </c>
      <c r="K35" s="369">
        <v>579243</v>
      </c>
      <c r="L35" s="369">
        <v>594321</v>
      </c>
      <c r="M35" s="369">
        <v>607362</v>
      </c>
      <c r="N35" s="369">
        <v>620285</v>
      </c>
      <c r="O35" s="373">
        <v>639269</v>
      </c>
      <c r="P35" s="373">
        <v>650710</v>
      </c>
      <c r="Q35" s="373">
        <v>652745</v>
      </c>
    </row>
    <row r="36" spans="1:17" ht="26.25" customHeight="1">
      <c r="A36" s="325"/>
      <c r="B36" s="334" t="s">
        <v>782</v>
      </c>
      <c r="C36" s="369">
        <v>612407</v>
      </c>
      <c r="D36" s="369">
        <v>629325</v>
      </c>
      <c r="E36" s="369">
        <v>681523</v>
      </c>
      <c r="F36" s="369">
        <v>713528</v>
      </c>
      <c r="G36" s="369">
        <v>644767</v>
      </c>
      <c r="H36" s="369">
        <v>655340</v>
      </c>
      <c r="I36" s="369">
        <v>671793</v>
      </c>
      <c r="J36" s="369">
        <v>681555</v>
      </c>
      <c r="K36" s="369">
        <v>702615</v>
      </c>
      <c r="L36" s="369">
        <v>718817</v>
      </c>
      <c r="M36" s="369">
        <v>732160</v>
      </c>
      <c r="N36" s="369">
        <v>745085</v>
      </c>
      <c r="O36" s="373">
        <v>765141</v>
      </c>
      <c r="P36" s="373">
        <v>775764</v>
      </c>
      <c r="Q36" s="373">
        <v>777366</v>
      </c>
    </row>
    <row r="37" spans="1:17" ht="30" customHeight="1">
      <c r="A37" s="328"/>
      <c r="B37" s="334" t="s">
        <v>783</v>
      </c>
      <c r="C37" s="374">
        <v>0</v>
      </c>
      <c r="D37" s="369">
        <v>3</v>
      </c>
      <c r="E37" s="374">
        <v>13</v>
      </c>
      <c r="F37" s="374">
        <v>25</v>
      </c>
      <c r="G37" s="369">
        <v>37</v>
      </c>
      <c r="H37" s="369">
        <v>47</v>
      </c>
      <c r="I37" s="369">
        <v>73</v>
      </c>
      <c r="J37" s="369">
        <v>107</v>
      </c>
      <c r="K37" s="369">
        <v>143</v>
      </c>
      <c r="L37" s="369">
        <v>177</v>
      </c>
      <c r="M37" s="369">
        <v>213</v>
      </c>
      <c r="N37" s="369">
        <v>243</v>
      </c>
      <c r="O37" s="373">
        <v>270</v>
      </c>
      <c r="P37" s="373">
        <v>294</v>
      </c>
      <c r="Q37" s="373">
        <v>299</v>
      </c>
    </row>
    <row r="38" spans="1:17" ht="30" customHeight="1">
      <c r="A38" s="328"/>
      <c r="B38" s="334" t="s">
        <v>784</v>
      </c>
      <c r="C38" s="374">
        <v>5</v>
      </c>
      <c r="D38" s="374">
        <v>9</v>
      </c>
      <c r="E38" s="374">
        <v>16</v>
      </c>
      <c r="F38" s="374">
        <v>69</v>
      </c>
      <c r="G38" s="374">
        <v>97</v>
      </c>
      <c r="H38" s="374">
        <v>127</v>
      </c>
      <c r="I38" s="369">
        <v>312</v>
      </c>
      <c r="J38" s="369">
        <v>385</v>
      </c>
      <c r="K38" s="369">
        <v>223</v>
      </c>
      <c r="L38" s="369">
        <v>259</v>
      </c>
      <c r="M38" s="369">
        <v>290</v>
      </c>
      <c r="N38" s="369">
        <v>332</v>
      </c>
      <c r="O38" s="373">
        <v>381</v>
      </c>
      <c r="P38" s="373">
        <v>433</v>
      </c>
      <c r="Q38" s="373">
        <v>443</v>
      </c>
    </row>
    <row r="39" spans="1:17" ht="30" customHeight="1">
      <c r="A39" s="328"/>
      <c r="B39" s="334" t="s">
        <v>785</v>
      </c>
      <c r="C39" s="374">
        <v>13</v>
      </c>
      <c r="D39" s="374">
        <v>36</v>
      </c>
      <c r="E39" s="374">
        <v>60</v>
      </c>
      <c r="F39" s="374">
        <v>223</v>
      </c>
      <c r="G39" s="374">
        <v>297</v>
      </c>
      <c r="H39" s="374">
        <v>374</v>
      </c>
      <c r="I39" s="369">
        <v>406</v>
      </c>
      <c r="J39" s="369">
        <v>494</v>
      </c>
      <c r="K39" s="369">
        <v>641</v>
      </c>
      <c r="L39" s="369">
        <v>730</v>
      </c>
      <c r="M39" s="369">
        <v>808</v>
      </c>
      <c r="N39" s="369">
        <v>912</v>
      </c>
      <c r="O39" s="373">
        <v>1007</v>
      </c>
      <c r="P39" s="373">
        <v>1123</v>
      </c>
      <c r="Q39" s="373">
        <v>1143</v>
      </c>
    </row>
    <row r="40" spans="1:17" s="5" customFormat="1" ht="18.75" customHeight="1">
      <c r="A40" s="333" t="s">
        <v>791</v>
      </c>
      <c r="B40" s="333"/>
      <c r="C40" s="375">
        <v>7037100</v>
      </c>
      <c r="D40" s="367">
        <v>7158992</v>
      </c>
      <c r="E40" s="367">
        <v>7081524</v>
      </c>
      <c r="F40" s="367">
        <v>6996714</v>
      </c>
      <c r="G40" s="367">
        <v>6742359</v>
      </c>
      <c r="H40" s="367">
        <v>7013947</v>
      </c>
      <c r="I40" s="367">
        <v>7225093</v>
      </c>
      <c r="J40" s="367">
        <v>7060004</v>
      </c>
      <c r="K40" s="367">
        <v>7452351</v>
      </c>
      <c r="L40" s="367">
        <v>7812420</v>
      </c>
      <c r="M40" s="367">
        <v>7878046</v>
      </c>
      <c r="N40" s="367">
        <v>7910416</v>
      </c>
      <c r="O40" s="372">
        <v>8015644</v>
      </c>
      <c r="P40" s="372">
        <v>8231190</v>
      </c>
      <c r="Q40" s="372">
        <v>8227690</v>
      </c>
    </row>
    <row r="41" spans="1:17" ht="18.75" customHeight="1">
      <c r="A41" s="329" t="s">
        <v>787</v>
      </c>
      <c r="B41" s="329"/>
      <c r="C41" s="376">
        <v>1.4157279727079979</v>
      </c>
      <c r="D41" s="376">
        <v>1.3992548074366615</v>
      </c>
      <c r="E41" s="376">
        <v>1.2902498437801719</v>
      </c>
      <c r="F41" s="376">
        <v>1.2244660415445725</v>
      </c>
      <c r="G41" s="377">
        <v>1.1805986405486948</v>
      </c>
      <c r="H41" s="377">
        <v>1.2115216714711514</v>
      </c>
      <c r="I41" s="377">
        <v>1.1587332525536032</v>
      </c>
      <c r="J41" s="377">
        <v>1.1188640072783562</v>
      </c>
      <c r="K41" s="377">
        <v>1.2470989684346629</v>
      </c>
      <c r="L41" s="377">
        <v>1.2715023206561173</v>
      </c>
      <c r="M41" s="377">
        <v>1.2680324701710932</v>
      </c>
      <c r="N41" s="377">
        <v>1.2787650996255349</v>
      </c>
      <c r="O41" s="378">
        <v>1.4615441576297188</v>
      </c>
      <c r="P41" s="378">
        <v>1.5157897998285936</v>
      </c>
      <c r="Q41" s="378">
        <v>1.5163354015591184</v>
      </c>
    </row>
    <row r="42" spans="1:17" ht="19.5" customHeight="1">
      <c r="A42" s="333" t="s">
        <v>788</v>
      </c>
      <c r="B42" s="333"/>
      <c r="C42" s="367">
        <v>10945264</v>
      </c>
      <c r="D42" s="367">
        <v>11125753</v>
      </c>
      <c r="E42" s="367">
        <v>11064342</v>
      </c>
      <c r="F42" s="367">
        <v>10989018</v>
      </c>
      <c r="G42" s="367">
        <v>10562269</v>
      </c>
      <c r="H42" s="367">
        <v>10933605</v>
      </c>
      <c r="I42" s="367">
        <v>11245209</v>
      </c>
      <c r="J42" s="367">
        <v>11023376</v>
      </c>
      <c r="K42" s="367">
        <v>11573393</v>
      </c>
      <c r="L42" s="367">
        <v>12025914</v>
      </c>
      <c r="M42" s="367">
        <v>12094600</v>
      </c>
      <c r="N42" s="367">
        <v>12131261</v>
      </c>
      <c r="O42" s="372">
        <v>12596572</v>
      </c>
      <c r="P42" s="372">
        <v>12903975</v>
      </c>
      <c r="Q42" s="372">
        <v>12895628</v>
      </c>
    </row>
    <row r="43" spans="1:17" ht="30" customHeight="1">
      <c r="A43" s="702" t="s">
        <v>517</v>
      </c>
      <c r="B43" s="703"/>
      <c r="C43" s="703"/>
      <c r="D43" s="703"/>
      <c r="E43" s="703"/>
      <c r="F43" s="703"/>
      <c r="G43" s="703"/>
      <c r="H43" s="703"/>
      <c r="I43" s="703"/>
      <c r="J43" s="703"/>
      <c r="K43" s="703"/>
      <c r="L43" s="703"/>
      <c r="M43" s="703"/>
      <c r="N43" s="703"/>
      <c r="O43" s="379"/>
      <c r="P43" s="379"/>
      <c r="Q43" s="379"/>
    </row>
    <row r="44" spans="1:17" ht="30" customHeight="1">
      <c r="A44" s="320" t="s">
        <v>770</v>
      </c>
      <c r="B44" s="380"/>
      <c r="C44" s="367">
        <v>1016692</v>
      </c>
      <c r="D44" s="367">
        <v>1101131</v>
      </c>
      <c r="E44" s="367">
        <v>1121777</v>
      </c>
      <c r="F44" s="367">
        <v>1056852</v>
      </c>
      <c r="G44" s="367">
        <v>928454</v>
      </c>
      <c r="H44" s="367">
        <v>865159</v>
      </c>
      <c r="I44" s="367">
        <v>797856</v>
      </c>
      <c r="J44" s="367">
        <v>718232</v>
      </c>
      <c r="K44" s="367">
        <v>705592</v>
      </c>
      <c r="L44" s="367">
        <v>696175</v>
      </c>
      <c r="M44" s="367">
        <v>600787</v>
      </c>
      <c r="N44" s="367">
        <v>547075</v>
      </c>
      <c r="O44" s="372">
        <v>511923</v>
      </c>
      <c r="P44" s="372">
        <v>512966</v>
      </c>
      <c r="Q44" s="372">
        <v>490004</v>
      </c>
    </row>
    <row r="45" spans="1:17" ht="22.5" customHeight="1">
      <c r="A45" s="349"/>
      <c r="B45" s="324" t="s">
        <v>792</v>
      </c>
      <c r="C45" s="369">
        <v>1014948</v>
      </c>
      <c r="D45" s="369">
        <v>1101131</v>
      </c>
      <c r="E45" s="369">
        <v>1121777</v>
      </c>
      <c r="F45" s="369">
        <v>1056852</v>
      </c>
      <c r="G45" s="369">
        <v>928454</v>
      </c>
      <c r="H45" s="369">
        <v>864468</v>
      </c>
      <c r="I45" s="369">
        <v>797334</v>
      </c>
      <c r="J45" s="369">
        <v>717876</v>
      </c>
      <c r="K45" s="369">
        <v>705592</v>
      </c>
      <c r="L45" s="369">
        <v>696175</v>
      </c>
      <c r="M45" s="369">
        <v>600787</v>
      </c>
      <c r="N45" s="369">
        <v>547075</v>
      </c>
      <c r="O45" s="373">
        <v>511923</v>
      </c>
      <c r="P45" s="373">
        <v>512966</v>
      </c>
      <c r="Q45" s="373">
        <v>490004</v>
      </c>
    </row>
    <row r="46" spans="1:17" ht="22.5" customHeight="1">
      <c r="A46" s="349"/>
      <c r="B46" s="325" t="s">
        <v>775</v>
      </c>
      <c r="C46" s="369">
        <v>1744</v>
      </c>
      <c r="D46" s="369">
        <v>0</v>
      </c>
      <c r="E46" s="369">
        <v>0</v>
      </c>
      <c r="F46" s="369">
        <v>0</v>
      </c>
      <c r="G46" s="369">
        <v>0</v>
      </c>
      <c r="H46" s="369">
        <v>691</v>
      </c>
      <c r="I46" s="369">
        <v>522</v>
      </c>
      <c r="J46" s="369">
        <v>356</v>
      </c>
      <c r="K46" s="369">
        <v>0</v>
      </c>
      <c r="L46" s="369">
        <v>0</v>
      </c>
      <c r="M46" s="369">
        <v>0</v>
      </c>
      <c r="N46" s="369">
        <v>0</v>
      </c>
      <c r="O46" s="373">
        <v>0</v>
      </c>
      <c r="P46" s="373">
        <v>0</v>
      </c>
      <c r="Q46" s="373">
        <v>0</v>
      </c>
    </row>
    <row r="47" spans="1:17" ht="30" customHeight="1">
      <c r="A47" s="694" t="s">
        <v>794</v>
      </c>
      <c r="B47" s="694"/>
      <c r="C47" s="700"/>
      <c r="D47" s="701"/>
      <c r="E47" s="701"/>
      <c r="F47" s="701"/>
      <c r="G47" s="701"/>
      <c r="H47" s="701"/>
      <c r="I47" s="701"/>
      <c r="J47" s="701"/>
      <c r="K47" s="701"/>
      <c r="L47" s="701"/>
      <c r="M47" s="701"/>
      <c r="N47" s="701"/>
      <c r="O47" s="370"/>
      <c r="P47" s="370"/>
      <c r="Q47" s="370"/>
    </row>
    <row r="48" spans="1:17" ht="20.25" customHeight="1">
      <c r="A48" s="329" t="s">
        <v>777</v>
      </c>
      <c r="B48" s="329"/>
      <c r="C48" s="368">
        <v>377346</v>
      </c>
      <c r="D48" s="368">
        <v>403764</v>
      </c>
      <c r="E48" s="368">
        <v>509673</v>
      </c>
      <c r="F48" s="368">
        <v>539417</v>
      </c>
      <c r="G48" s="368">
        <v>555977</v>
      </c>
      <c r="H48" s="368">
        <v>577010</v>
      </c>
      <c r="I48" s="368">
        <v>654155</v>
      </c>
      <c r="J48" s="368">
        <v>663415</v>
      </c>
      <c r="K48" s="368">
        <v>646631</v>
      </c>
      <c r="L48" s="368">
        <v>690487</v>
      </c>
      <c r="M48" s="368">
        <v>704675</v>
      </c>
      <c r="N48" s="368">
        <v>709912</v>
      </c>
      <c r="O48" s="381">
        <v>739418</v>
      </c>
      <c r="P48" s="381">
        <v>745861</v>
      </c>
      <c r="Q48" s="381">
        <v>746933</v>
      </c>
    </row>
    <row r="49" spans="1:17" ht="18" customHeight="1">
      <c r="A49" s="333" t="s">
        <v>778</v>
      </c>
      <c r="B49" s="333"/>
      <c r="C49" s="367">
        <v>400192</v>
      </c>
      <c r="D49" s="367">
        <v>430529</v>
      </c>
      <c r="E49" s="367">
        <v>550200</v>
      </c>
      <c r="F49" s="367">
        <v>583378</v>
      </c>
      <c r="G49" s="367">
        <v>590699</v>
      </c>
      <c r="H49" s="367">
        <v>611907</v>
      </c>
      <c r="I49" s="367">
        <v>661989</v>
      </c>
      <c r="J49" s="367">
        <v>672351</v>
      </c>
      <c r="K49" s="367">
        <v>682722</v>
      </c>
      <c r="L49" s="367">
        <v>727833</v>
      </c>
      <c r="M49" s="367">
        <v>742389</v>
      </c>
      <c r="N49" s="367">
        <v>747670</v>
      </c>
      <c r="O49" s="372">
        <v>778584</v>
      </c>
      <c r="P49" s="372">
        <v>785272</v>
      </c>
      <c r="Q49" s="372">
        <v>786274</v>
      </c>
    </row>
    <row r="50" spans="1:17" ht="18.75" customHeight="1">
      <c r="A50" s="325"/>
      <c r="B50" s="324" t="s">
        <v>779</v>
      </c>
      <c r="C50" s="369">
        <v>279182</v>
      </c>
      <c r="D50" s="369">
        <v>296955</v>
      </c>
      <c r="E50" s="369">
        <v>380771</v>
      </c>
      <c r="F50" s="369">
        <v>396631</v>
      </c>
      <c r="G50" s="369">
        <v>409754</v>
      </c>
      <c r="H50" s="369">
        <v>420380</v>
      </c>
      <c r="I50" s="369">
        <v>456475</v>
      </c>
      <c r="J50" s="369">
        <v>457957</v>
      </c>
      <c r="K50" s="369">
        <v>457643</v>
      </c>
      <c r="L50" s="369">
        <v>489444</v>
      </c>
      <c r="M50" s="369">
        <v>493106</v>
      </c>
      <c r="N50" s="369">
        <v>488687</v>
      </c>
      <c r="O50" s="373">
        <v>503898</v>
      </c>
      <c r="P50" s="373">
        <v>500644</v>
      </c>
      <c r="Q50" s="373">
        <v>499628</v>
      </c>
    </row>
    <row r="51" spans="1:17" ht="18.75" customHeight="1">
      <c r="A51" s="325"/>
      <c r="B51" s="329" t="s">
        <v>780</v>
      </c>
      <c r="C51" s="369">
        <v>2222</v>
      </c>
      <c r="D51" s="369">
        <v>2749</v>
      </c>
      <c r="E51" s="369">
        <v>3218</v>
      </c>
      <c r="F51" s="369">
        <v>3991</v>
      </c>
      <c r="G51" s="369">
        <v>4057</v>
      </c>
      <c r="H51" s="369">
        <v>4716</v>
      </c>
      <c r="I51" s="369">
        <v>5301</v>
      </c>
      <c r="J51" s="369">
        <v>5623</v>
      </c>
      <c r="K51" s="369">
        <v>5919</v>
      </c>
      <c r="L51" s="369">
        <v>6222</v>
      </c>
      <c r="M51" s="369">
        <v>6416</v>
      </c>
      <c r="N51" s="369">
        <v>6202</v>
      </c>
      <c r="O51" s="373">
        <v>6263</v>
      </c>
      <c r="P51" s="373">
        <v>6422</v>
      </c>
      <c r="Q51" s="373">
        <v>6436</v>
      </c>
    </row>
    <row r="52" spans="1:17" ht="35.25" customHeight="1">
      <c r="A52" s="325"/>
      <c r="B52" s="334" t="s">
        <v>781</v>
      </c>
      <c r="C52" s="369">
        <v>95937</v>
      </c>
      <c r="D52" s="369">
        <v>104054</v>
      </c>
      <c r="E52" s="369">
        <v>125677</v>
      </c>
      <c r="F52" s="369">
        <v>138747</v>
      </c>
      <c r="G52" s="369">
        <v>142091</v>
      </c>
      <c r="H52" s="369">
        <v>151812</v>
      </c>
      <c r="I52" s="369">
        <v>192189</v>
      </c>
      <c r="J52" s="369">
        <v>199602</v>
      </c>
      <c r="K52" s="369">
        <v>182897</v>
      </c>
      <c r="L52" s="369">
        <v>194627</v>
      </c>
      <c r="M52" s="369">
        <v>204940</v>
      </c>
      <c r="N52" s="369">
        <v>214796</v>
      </c>
      <c r="O52" s="373">
        <v>229019</v>
      </c>
      <c r="P52" s="373">
        <v>238540</v>
      </c>
      <c r="Q52" s="373">
        <v>240608</v>
      </c>
    </row>
    <row r="53" spans="1:17" ht="30" customHeight="1">
      <c r="A53" s="325"/>
      <c r="B53" s="334" t="s">
        <v>782</v>
      </c>
      <c r="C53" s="369">
        <v>118771</v>
      </c>
      <c r="D53" s="369">
        <v>130805</v>
      </c>
      <c r="E53" s="369">
        <v>166182</v>
      </c>
      <c r="F53" s="369">
        <v>182646</v>
      </c>
      <c r="G53" s="369">
        <v>176718</v>
      </c>
      <c r="H53" s="369">
        <v>186580</v>
      </c>
      <c r="I53" s="369">
        <v>199980</v>
      </c>
      <c r="J53" s="369">
        <v>208490</v>
      </c>
      <c r="K53" s="369">
        <v>218807</v>
      </c>
      <c r="L53" s="369">
        <v>231788</v>
      </c>
      <c r="M53" s="369">
        <v>242455</v>
      </c>
      <c r="N53" s="369">
        <v>252358</v>
      </c>
      <c r="O53" s="373">
        <v>268019</v>
      </c>
      <c r="P53" s="373">
        <v>277789</v>
      </c>
      <c r="Q53" s="373">
        <v>279782</v>
      </c>
    </row>
    <row r="54" spans="1:17" ht="30" customHeight="1">
      <c r="A54" s="328"/>
      <c r="B54" s="334" t="s">
        <v>783</v>
      </c>
      <c r="C54" s="374">
        <v>0</v>
      </c>
      <c r="D54" s="369">
        <v>0</v>
      </c>
      <c r="E54" s="369">
        <v>0</v>
      </c>
      <c r="F54" s="369">
        <v>20</v>
      </c>
      <c r="G54" s="369">
        <v>27</v>
      </c>
      <c r="H54" s="369">
        <v>35</v>
      </c>
      <c r="I54" s="369">
        <v>43</v>
      </c>
      <c r="J54" s="369">
        <v>50</v>
      </c>
      <c r="K54" s="369">
        <v>61</v>
      </c>
      <c r="L54" s="369">
        <v>71</v>
      </c>
      <c r="M54" s="369">
        <v>79</v>
      </c>
      <c r="N54" s="369">
        <v>85</v>
      </c>
      <c r="O54" s="373">
        <v>95</v>
      </c>
      <c r="P54" s="373">
        <v>101</v>
      </c>
      <c r="Q54" s="373">
        <v>103</v>
      </c>
    </row>
    <row r="55" spans="1:17" ht="39.75" customHeight="1">
      <c r="A55" s="328"/>
      <c r="B55" s="334" t="s">
        <v>784</v>
      </c>
      <c r="C55" s="374">
        <v>5</v>
      </c>
      <c r="D55" s="374">
        <v>6</v>
      </c>
      <c r="E55" s="374">
        <v>7</v>
      </c>
      <c r="F55" s="374">
        <v>28</v>
      </c>
      <c r="G55" s="374">
        <v>48</v>
      </c>
      <c r="H55" s="374">
        <v>67</v>
      </c>
      <c r="I55" s="369">
        <v>147</v>
      </c>
      <c r="J55" s="369">
        <v>183</v>
      </c>
      <c r="K55" s="369">
        <v>111</v>
      </c>
      <c r="L55" s="369">
        <v>123</v>
      </c>
      <c r="M55" s="369">
        <v>134</v>
      </c>
      <c r="N55" s="369">
        <v>142</v>
      </c>
      <c r="O55" s="373">
        <v>143</v>
      </c>
      <c r="P55" s="373">
        <v>154</v>
      </c>
      <c r="Q55" s="373">
        <v>158</v>
      </c>
    </row>
    <row r="56" spans="1:17" ht="45" customHeight="1">
      <c r="A56" s="328"/>
      <c r="B56" s="334" t="s">
        <v>785</v>
      </c>
      <c r="C56" s="374">
        <v>17</v>
      </c>
      <c r="D56" s="374">
        <v>20</v>
      </c>
      <c r="E56" s="374">
        <v>29</v>
      </c>
      <c r="F56" s="374">
        <v>90</v>
      </c>
      <c r="G56" s="374">
        <v>143</v>
      </c>
      <c r="H56" s="374">
        <v>196</v>
      </c>
      <c r="I56" s="369">
        <v>190</v>
      </c>
      <c r="J56" s="369">
        <v>231</v>
      </c>
      <c r="K56" s="369">
        <v>292</v>
      </c>
      <c r="L56" s="369">
        <v>308</v>
      </c>
      <c r="M56" s="369">
        <v>333</v>
      </c>
      <c r="N56" s="369">
        <v>338</v>
      </c>
      <c r="O56" s="373">
        <v>309</v>
      </c>
      <c r="P56" s="373">
        <v>316</v>
      </c>
      <c r="Q56" s="373">
        <v>325</v>
      </c>
    </row>
    <row r="57" spans="1:17" s="5" customFormat="1" ht="17.25" customHeight="1">
      <c r="A57" s="333" t="s">
        <v>786</v>
      </c>
      <c r="B57" s="333"/>
      <c r="C57" s="367">
        <v>2343817</v>
      </c>
      <c r="D57" s="367">
        <v>2520434</v>
      </c>
      <c r="E57" s="367">
        <v>2653970</v>
      </c>
      <c r="F57" s="367">
        <v>2555985</v>
      </c>
      <c r="G57" s="367">
        <v>2313723</v>
      </c>
      <c r="H57" s="367">
        <v>2199809.9999999991</v>
      </c>
      <c r="I57" s="367">
        <v>2105785.9999999986</v>
      </c>
      <c r="J57" s="367">
        <v>1948651</v>
      </c>
      <c r="K57" s="367">
        <v>1923470</v>
      </c>
      <c r="L57" s="367">
        <v>2059880</v>
      </c>
      <c r="M57" s="367">
        <v>1864295</v>
      </c>
      <c r="N57" s="367">
        <v>1745830</v>
      </c>
      <c r="O57" s="372">
        <v>1690365</v>
      </c>
      <c r="P57" s="372">
        <v>1688926</v>
      </c>
      <c r="Q57" s="372">
        <v>1639506</v>
      </c>
    </row>
    <row r="58" spans="1:17" ht="22.5" customHeight="1">
      <c r="A58" s="329" t="s">
        <v>787</v>
      </c>
      <c r="B58" s="329"/>
      <c r="C58" s="376">
        <v>2.6943229820907071</v>
      </c>
      <c r="D58" s="376">
        <v>2.7271648784933773</v>
      </c>
      <c r="E58" s="376">
        <v>2.2009739578121659</v>
      </c>
      <c r="F58" s="376">
        <v>1.9592485961695683</v>
      </c>
      <c r="G58" s="377">
        <v>1.6699503756450356</v>
      </c>
      <c r="H58" s="377">
        <v>1.4993830262907055</v>
      </c>
      <c r="I58" s="377">
        <v>1.2196742362284168</v>
      </c>
      <c r="J58" s="377">
        <v>1.0826285206092716</v>
      </c>
      <c r="K58" s="377">
        <v>1.0911818332248222</v>
      </c>
      <c r="L58" s="377">
        <v>1.0082376641413959</v>
      </c>
      <c r="M58" s="377">
        <v>0.8525731720296591</v>
      </c>
      <c r="N58" s="377">
        <v>0.77062368293534977</v>
      </c>
      <c r="O58" s="378">
        <v>0.69233234787359788</v>
      </c>
      <c r="P58" s="378">
        <v>0.68775013038622479</v>
      </c>
      <c r="Q58" s="378">
        <v>0.65602135666786709</v>
      </c>
    </row>
    <row r="59" spans="1:17" ht="29.25" customHeight="1">
      <c r="A59" s="695" t="s">
        <v>793</v>
      </c>
      <c r="B59" s="696"/>
      <c r="C59" s="322">
        <v>3760701</v>
      </c>
      <c r="D59" s="322">
        <v>4052094</v>
      </c>
      <c r="E59" s="322">
        <v>4325947</v>
      </c>
      <c r="F59" s="322">
        <v>4196215</v>
      </c>
      <c r="G59" s="322">
        <v>3832876</v>
      </c>
      <c r="H59" s="333">
        <v>3676875.9999999991</v>
      </c>
      <c r="I59" s="322">
        <v>3565630.9999999986</v>
      </c>
      <c r="J59" s="322">
        <v>3339234</v>
      </c>
      <c r="K59" s="322">
        <v>3311784</v>
      </c>
      <c r="L59" s="322">
        <v>3483888</v>
      </c>
      <c r="M59" s="322">
        <v>3207471</v>
      </c>
      <c r="N59" s="322">
        <v>3040575</v>
      </c>
      <c r="O59" s="382">
        <v>2980872</v>
      </c>
      <c r="P59" s="382">
        <v>2987164</v>
      </c>
      <c r="Q59" s="382">
        <v>2915784</v>
      </c>
    </row>
    <row r="60" spans="1:17" ht="10.5" customHeight="1">
      <c r="A60" s="359"/>
      <c r="B60" s="360"/>
      <c r="C60" s="359"/>
      <c r="D60" s="361"/>
      <c r="E60" s="361"/>
      <c r="F60" s="361"/>
      <c r="G60" s="361"/>
      <c r="H60" s="361"/>
      <c r="I60" s="361"/>
      <c r="J60" s="361"/>
      <c r="K60" s="361"/>
      <c r="L60" s="362"/>
      <c r="M60" s="362"/>
      <c r="N60" s="362"/>
      <c r="O60" s="362"/>
      <c r="P60" s="362"/>
      <c r="Q60" s="362"/>
    </row>
    <row r="61" spans="1:17" ht="13.5" customHeight="1">
      <c r="A61" s="359"/>
      <c r="B61" s="360"/>
      <c r="C61" s="363"/>
      <c r="D61" s="363"/>
      <c r="E61" s="363"/>
      <c r="F61" s="363"/>
      <c r="G61" s="363"/>
      <c r="H61" s="361"/>
      <c r="I61" s="361"/>
      <c r="J61" s="361"/>
      <c r="K61" s="363"/>
      <c r="L61" s="362"/>
      <c r="M61" s="362"/>
      <c r="N61" s="362"/>
      <c r="O61" s="362"/>
      <c r="P61" s="362"/>
      <c r="Q61" s="362"/>
    </row>
    <row r="62" spans="1:17">
      <c r="A62" s="359"/>
      <c r="B62" s="360"/>
      <c r="C62" s="359"/>
    </row>
    <row r="63" spans="1:17">
      <c r="H63" s="121"/>
      <c r="I63" s="121"/>
      <c r="J63" s="121"/>
      <c r="L63" s="364"/>
      <c r="M63" s="364"/>
      <c r="N63" s="364"/>
      <c r="O63" s="364"/>
      <c r="P63" s="364"/>
      <c r="Q63" s="364"/>
    </row>
    <row r="68" spans="9:9">
      <c r="I68" s="121"/>
    </row>
    <row r="69" spans="9:9">
      <c r="I69" s="121"/>
    </row>
  </sheetData>
  <mergeCells count="11">
    <mergeCell ref="A24:Q24"/>
    <mergeCell ref="A30:B30"/>
    <mergeCell ref="A59:B59"/>
    <mergeCell ref="A4:B4"/>
    <mergeCell ref="A3:E3"/>
    <mergeCell ref="A11:B11"/>
    <mergeCell ref="C11:N11"/>
    <mergeCell ref="C30:N30"/>
    <mergeCell ref="A43:N43"/>
    <mergeCell ref="A47:B47"/>
    <mergeCell ref="C47:N47"/>
  </mergeCells>
  <phoneticPr fontId="6" type="noConversion"/>
  <pageMargins left="0" right="0" top="0" bottom="0" header="0" footer="0"/>
  <pageSetup paperSize="9" scale="45"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27</vt:i4>
      </vt:variant>
      <vt:variant>
        <vt:lpstr>Adlandırılmış Aralıklar</vt:lpstr>
      </vt:variant>
      <vt:variant>
        <vt:i4>20</vt:i4>
      </vt:variant>
    </vt:vector>
  </HeadingPairs>
  <TitlesOfParts>
    <vt:vector size="47" baseType="lpstr">
      <vt:lpstr>İÇİNDEKİLER</vt:lpstr>
      <vt:lpstr>Metaveri</vt:lpstr>
      <vt:lpstr>Bölüm 1</vt:lpstr>
      <vt:lpstr>1.Personel Durumu</vt:lpstr>
      <vt:lpstr>Bölüm 2</vt:lpstr>
      <vt:lpstr>2.Aylara Göre Sigortalılar</vt:lpstr>
      <vt:lpstr>3.Sosyal Güvenlik Kapsamı</vt:lpstr>
      <vt:lpstr>4.4-a Sigortalı Sayıları</vt:lpstr>
      <vt:lpstr>5.4-b Sigortalı Sayıları</vt:lpstr>
      <vt:lpstr>6.4-c Sigortalı Sayıları</vt:lpstr>
      <vt:lpstr>7.1.4-a İl Dağılım</vt:lpstr>
      <vt:lpstr>7.2.4-a İl Cinsiyet</vt:lpstr>
      <vt:lpstr>7.3. SGDP İl Cinsiyet</vt:lpstr>
      <vt:lpstr>8.4-b-İl-Esnaf</vt:lpstr>
      <vt:lpstr>9-4-b İl-Cinsiyet</vt:lpstr>
      <vt:lpstr>10.4-c İl-Cinsiyet</vt:lpstr>
      <vt:lpstr>11-Diğer Primsizler</vt:lpstr>
      <vt:lpstr>11.1 Pasif-İl-Cinsiyet</vt:lpstr>
      <vt:lpstr>12-SGK Tahsis </vt:lpstr>
      <vt:lpstr>13-4-a Faliyet Kol</vt:lpstr>
      <vt:lpstr>14-4-a İşyeri Sayıları</vt:lpstr>
      <vt:lpstr>15-4-a Faaliyet İşyeri</vt:lpstr>
      <vt:lpstr>16-4a Faaliyet Sigortalı</vt:lpstr>
      <vt:lpstr>17-4-a İşyeri</vt:lpstr>
      <vt:lpstr>18-4-a İl Sigortalı</vt:lpstr>
      <vt:lpstr>19-İL-EMOD-Öncelikli Yaşam</vt:lpstr>
      <vt:lpstr>20. İdari Para Cezaları</vt:lpstr>
      <vt:lpstr>'1.Personel Durumu'!Yazdırma_Alanı</vt:lpstr>
      <vt:lpstr>'10.4-c İl-Cinsiyet'!Yazdırma_Alanı</vt:lpstr>
      <vt:lpstr>'11-Diğer Primsizler'!Yazdırma_Alanı</vt:lpstr>
      <vt:lpstr>'12-SGK Tahsis '!Yazdırma_Alanı</vt:lpstr>
      <vt:lpstr>'13-4-a Faliyet Kol'!Yazdırma_Alanı</vt:lpstr>
      <vt:lpstr>'14-4-a İşyeri Sayıları'!Yazdırma_Alanı</vt:lpstr>
      <vt:lpstr>'15-4-a Faaliyet İşyeri'!Yazdırma_Alanı</vt:lpstr>
      <vt:lpstr>'16-4a Faaliyet Sigortalı'!Yazdırma_Alanı</vt:lpstr>
      <vt:lpstr>'17-4-a İşyeri'!Yazdırma_Alanı</vt:lpstr>
      <vt:lpstr>'19-İL-EMOD-Öncelikli Yaşam'!Yazdırma_Alanı</vt:lpstr>
      <vt:lpstr>'2.Aylara Göre Sigortalılar'!Yazdırma_Alanı</vt:lpstr>
      <vt:lpstr>'20. İdari Para Cezaları'!Yazdırma_Alanı</vt:lpstr>
      <vt:lpstr>'3.Sosyal Güvenlik Kapsamı'!Yazdırma_Alanı</vt:lpstr>
      <vt:lpstr>'4.4-a Sigortalı Sayıları'!Yazdırma_Alanı</vt:lpstr>
      <vt:lpstr>'5.4-b Sigortalı Sayıları'!Yazdırma_Alanı</vt:lpstr>
      <vt:lpstr>'6.4-c Sigortalı Sayıları'!Yazdırma_Alanı</vt:lpstr>
      <vt:lpstr>'7.1.4-a İl Dağılım'!Yazdırma_Alanı</vt:lpstr>
      <vt:lpstr>'8.4-b-İl-Esnaf'!Yazdırma_Alanı</vt:lpstr>
      <vt:lpstr>'9-4-b İl-Cinsiyet'!Yazdırma_Alanı</vt:lpstr>
      <vt:lpstr>İÇİNDEKİLER!Yazdırma_Alanı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zeliha aktar</dc:creator>
  <cp:lastModifiedBy>PELIN ZERECAN</cp:lastModifiedBy>
  <cp:lastPrinted>2023-03-22T08:51:56Z</cp:lastPrinted>
  <dcterms:created xsi:type="dcterms:W3CDTF">2001-06-01T10:55:13Z</dcterms:created>
  <dcterms:modified xsi:type="dcterms:W3CDTF">2023-05-31T06:22:25Z</dcterms:modified>
</cp:coreProperties>
</file>