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codeName="BuÇalışmaKitabı"/>
  <mc:AlternateContent xmlns:mc="http://schemas.openxmlformats.org/markup-compatibility/2006">
    <mc:Choice Requires="x15">
      <x15ac:absPath xmlns:x15ac="http://schemas.microsoft.com/office/spreadsheetml/2010/11/ac" url="C:\Users\pzerecan\Desktop\"/>
    </mc:Choice>
  </mc:AlternateContent>
  <xr:revisionPtr revIDLastSave="0" documentId="13_ncr:1_{FFCAFC49-CCD0-4225-88F9-0F29A2D54F74}" xr6:coauthVersionLast="36" xr6:coauthVersionMax="36" xr10:uidLastSave="{00000000-0000-0000-0000-000000000000}"/>
  <bookViews>
    <workbookView showVerticalScroll="0" xWindow="0" yWindow="0" windowWidth="8820" windowHeight="3825" tabRatio="916" firstSheet="14" activeTab="18" xr2:uid="{00000000-000D-0000-FFFF-FFFF00000000}"/>
  </bookViews>
  <sheets>
    <sheet name="İÇİNDEKİLER" sheetId="164" r:id="rId1"/>
    <sheet name="Metaveri" sheetId="166" r:id="rId2"/>
    <sheet name="Bölüm 1" sheetId="167" r:id="rId3"/>
    <sheet name="1.Personel Durumu" sheetId="153" r:id="rId4"/>
    <sheet name="Bölüm 2" sheetId="168" r:id="rId5"/>
    <sheet name="2.Aylara Göre Sigortalılar" sheetId="141" r:id="rId6"/>
    <sheet name="3.Sosyal Güvenlik Kapsamı" sheetId="115" r:id="rId7"/>
    <sheet name="4.4-a Sigortalı Sayıları" sheetId="82" r:id="rId8"/>
    <sheet name="5.4-b Sigortalı Sayıları" sheetId="83" r:id="rId9"/>
    <sheet name="6.4-c Sigortalı Sayıları" sheetId="84" r:id="rId10"/>
    <sheet name="7.1.4-a İl Dağılım" sheetId="91" r:id="rId11"/>
    <sheet name="7.2.4-a İl Cinsiyet" sheetId="169" r:id="rId12"/>
    <sheet name="7.3. SGDP İl Cinsiyet" sheetId="171" r:id="rId13"/>
    <sheet name="8.4-b-İl-Esnaf" sheetId="95" r:id="rId14"/>
    <sheet name="9-4-b İl-Cinsiyet" sheetId="160" r:id="rId15"/>
    <sheet name="10.4-c İl-Cinsiyet" sheetId="96" r:id="rId16"/>
    <sheet name="11-Diğer Primsizler" sheetId="158" r:id="rId17"/>
    <sheet name="11.1 Pasif-İl-Cinsiyet" sheetId="170" r:id="rId18"/>
    <sheet name="12-SGK Tahsis " sheetId="159" r:id="rId19"/>
    <sheet name="13-4-a Faliyet Kol" sheetId="104" r:id="rId20"/>
    <sheet name="14-4-a İşyeri Sayıları" sheetId="161" r:id="rId21"/>
    <sheet name="15-4-a Faaliyet İşyeri" sheetId="112" r:id="rId22"/>
    <sheet name="16-4a Faaliyet Sigortalı" sheetId="163" r:id="rId23"/>
    <sheet name="17-4-a İşyeri" sheetId="110" r:id="rId24"/>
    <sheet name="18-4-a İl Sigortalı" sheetId="162" r:id="rId25"/>
    <sheet name="19-İL-EMOD-Öncelikli Yaşam" sheetId="136" r:id="rId26"/>
    <sheet name="20. İdari Para Cezaları" sheetId="142" r:id="rId27"/>
  </sheets>
  <externalReferences>
    <externalReference r:id="rId28"/>
    <externalReference r:id="rId29"/>
  </externalReferences>
  <definedNames>
    <definedName name="_xlnm._FilterDatabase" localSheetId="6" hidden="1">'3.Sosyal Güvenlik Kapsamı'!$A$1:$GC$47</definedName>
    <definedName name="_xlnm.Print_Area" localSheetId="3">'1.Personel Durumu'!$A$2:$E$7</definedName>
    <definedName name="_xlnm.Print_Area" localSheetId="15">'10.4-c İl-Cinsiyet'!$A$2:$T$91</definedName>
    <definedName name="_xlnm.Print_Area" localSheetId="16">'11-Diğer Primsizler'!$A$2:$M$60</definedName>
    <definedName name="_xlnm.Print_Area" localSheetId="18">'12-SGK Tahsis '!$A$2:$L$56</definedName>
    <definedName name="_xlnm.Print_Area" localSheetId="19">'13-4-a Faliyet Kol'!$A$2:$U$97</definedName>
    <definedName name="_xlnm.Print_Area" localSheetId="20">'14-4-a İşyeri Sayıları'!$A$2:$U$89</definedName>
    <definedName name="_xlnm.Print_Area" localSheetId="21">'15-4-a Faaliyet İşyeri'!$A$2:$P$97</definedName>
    <definedName name="_xlnm.Print_Area" localSheetId="22">'16-4a Faaliyet Sigortalı'!$A$2:$P$98</definedName>
    <definedName name="_xlnm.Print_Area" localSheetId="23">'17-4-a İşyeri'!$A$2:$P$89</definedName>
    <definedName name="_xlnm.Print_Area" localSheetId="25">'19-İL-EMOD-Öncelikli Yaşam'!$B$2:$S$92</definedName>
    <definedName name="_xlnm.Print_Area" localSheetId="5">'2.Aylara Göre Sigortalılar'!$A$2:$M$61</definedName>
    <definedName name="_xlnm.Print_Area" localSheetId="26">'20. İdari Para Cezaları'!$A$2:$F$39</definedName>
    <definedName name="_xlnm.Print_Area" localSheetId="6">'3.Sosyal Güvenlik Kapsamı'!$A$2:$Q$42</definedName>
    <definedName name="_xlnm.Print_Area" localSheetId="7">'4.4-a Sigortalı Sayıları'!$A$2:$Q$26</definedName>
    <definedName name="_xlnm.Print_Area" localSheetId="8">'5.4-b Sigortalı Sayıları'!$A$2:$N$59</definedName>
    <definedName name="_xlnm.Print_Area" localSheetId="9">'6.4-c Sigortalı Sayıları'!$A$2:$N$19</definedName>
    <definedName name="_xlnm.Print_Area" localSheetId="10">'7.1.4-a İl Dağılım'!$A$2:$AB$92</definedName>
    <definedName name="_xlnm.Print_Area" localSheetId="13">'8.4-b-İl-Esnaf'!$A$2:$Z$90</definedName>
    <definedName name="_xlnm.Print_Area" localSheetId="14">'9-4-b İl-Cinsiyet'!$A$2:$K$88</definedName>
    <definedName name="_xlnm.Print_Area" localSheetId="0">İÇİNDEKİLER!$A$3:$E$62</definedName>
  </definedNames>
  <calcPr calcId="191029"/>
</workbook>
</file>

<file path=xl/calcChain.xml><?xml version="1.0" encoding="utf-8"?>
<calcChain xmlns="http://schemas.openxmlformats.org/spreadsheetml/2006/main">
  <c r="L93" i="136" l="1"/>
  <c r="K92" i="136"/>
  <c r="E8" i="153" l="1"/>
  <c r="B8" i="153"/>
  <c r="C8" i="153"/>
  <c r="D8" i="153"/>
  <c r="L32" i="141" l="1"/>
  <c r="M62" i="159" l="1"/>
  <c r="M59" i="159"/>
  <c r="J69" i="159"/>
  <c r="J66" i="159"/>
  <c r="J65" i="159"/>
  <c r="J64" i="159"/>
  <c r="J63" i="159"/>
  <c r="J62" i="159"/>
  <c r="M61" i="159"/>
  <c r="L61" i="159"/>
  <c r="K61" i="159"/>
  <c r="J61" i="159"/>
  <c r="J60" i="159"/>
  <c r="J59" i="159"/>
  <c r="K66" i="159"/>
  <c r="K63" i="159"/>
  <c r="K60" i="159"/>
  <c r="L63" i="159"/>
  <c r="L62" i="159"/>
  <c r="L60" i="159"/>
  <c r="L59" i="159"/>
  <c r="L64" i="159"/>
  <c r="L65" i="159"/>
  <c r="M65" i="159"/>
  <c r="L66" i="159"/>
  <c r="K64" i="159"/>
  <c r="K59" i="159"/>
  <c r="K62" i="159"/>
  <c r="K65" i="159"/>
  <c r="L68" i="159" l="1"/>
  <c r="L67" i="159"/>
  <c r="J68" i="159"/>
  <c r="M64" i="159"/>
  <c r="M66" i="159"/>
  <c r="L69" i="159"/>
  <c r="M63" i="159"/>
  <c r="M69" i="159"/>
  <c r="M60" i="159"/>
  <c r="J67" i="159"/>
  <c r="K69" i="159"/>
  <c r="K67" i="159"/>
  <c r="K68" i="159"/>
  <c r="M67" i="159" l="1"/>
  <c r="M68" i="159"/>
</calcChain>
</file>

<file path=xl/sharedStrings.xml><?xml version="1.0" encoding="utf-8"?>
<sst xmlns="http://schemas.openxmlformats.org/spreadsheetml/2006/main" count="2511" uniqueCount="918">
  <si>
    <t>ESKİŞEHİR</t>
  </si>
  <si>
    <t>MERSİN</t>
  </si>
  <si>
    <t>İSTANBUL</t>
  </si>
  <si>
    <t>İZMİR</t>
  </si>
  <si>
    <t>KARS</t>
  </si>
  <si>
    <t>KASTAMONU</t>
  </si>
  <si>
    <t>KAYSERİ</t>
  </si>
  <si>
    <t>KIRKLARELİ</t>
  </si>
  <si>
    <t>KIRŞEHİR</t>
  </si>
  <si>
    <t>4/a</t>
  </si>
  <si>
    <t>GAZİANTEP</t>
  </si>
  <si>
    <t>Belgenin verilmesi gereken sürenin son günü</t>
  </si>
  <si>
    <t>SİNOP</t>
  </si>
  <si>
    <t>SİVAS</t>
  </si>
  <si>
    <t>TEKİRDAĞ</t>
  </si>
  <si>
    <t xml:space="preserve"> İŞÇİ</t>
  </si>
  <si>
    <t xml:space="preserve"> Worker</t>
  </si>
  <si>
    <t>Daimi</t>
  </si>
  <si>
    <t>Kamu</t>
  </si>
  <si>
    <t>Özel</t>
  </si>
  <si>
    <t xml:space="preserve">İŞ.KAZ.İLE MESLEK HASTALIĞI SİGORTASI                                                                                  </t>
  </si>
  <si>
    <t>On günlük sürenin son günü</t>
  </si>
  <si>
    <t>Genel Toplam</t>
  </si>
  <si>
    <t>Female</t>
  </si>
  <si>
    <t>05</t>
  </si>
  <si>
    <t>AMASYA</t>
  </si>
  <si>
    <t>06</t>
  </si>
  <si>
    <t>ANKARA</t>
  </si>
  <si>
    <t>07</t>
  </si>
  <si>
    <t>ANTALYA</t>
  </si>
  <si>
    <t>01</t>
  </si>
  <si>
    <t>ADANA</t>
  </si>
  <si>
    <t>02</t>
  </si>
  <si>
    <t>ADIYAMAN</t>
  </si>
  <si>
    <t>03</t>
  </si>
  <si>
    <t>AFYONKARAHİSAR</t>
  </si>
  <si>
    <t>04</t>
  </si>
  <si>
    <t>AĞRI</t>
  </si>
  <si>
    <t>OSMANİYE</t>
  </si>
  <si>
    <t>KÜTAHYA</t>
  </si>
  <si>
    <t>MALATYA</t>
  </si>
  <si>
    <t>MANİSA</t>
  </si>
  <si>
    <t>MARDİN</t>
  </si>
  <si>
    <t>SÖZLEŞMELİ</t>
  </si>
  <si>
    <t>KOCAELİ</t>
  </si>
  <si>
    <t>50-99 Kişi</t>
  </si>
  <si>
    <t>Tablo 1</t>
  </si>
  <si>
    <t>Tablo 2</t>
  </si>
  <si>
    <t>Tablo 3</t>
  </si>
  <si>
    <t>Tablo 4</t>
  </si>
  <si>
    <t>Tablo 5</t>
  </si>
  <si>
    <t>Tablo 6</t>
  </si>
  <si>
    <t>Tablo 8</t>
  </si>
  <si>
    <t>Tablo 9</t>
  </si>
  <si>
    <t>Tablo 10</t>
  </si>
  <si>
    <t>Tablo 11</t>
  </si>
  <si>
    <t>Tablo 13</t>
  </si>
  <si>
    <t>Tablo 14</t>
  </si>
  <si>
    <t>TABLO 1- SOSYAL GÜVENLİK KURUMU PERSONEL DURUMU</t>
  </si>
  <si>
    <t>Tablo 15</t>
  </si>
  <si>
    <t>Tablo 16</t>
  </si>
  <si>
    <t>Tablo 17</t>
  </si>
  <si>
    <t>Tablo 18</t>
  </si>
  <si>
    <t>Tablo 19</t>
  </si>
  <si>
    <t>Tablo 20</t>
  </si>
  <si>
    <t>5510 sayılı Kanunun; 
8 inci maddesinde belirtilen sigortalı işe giriş bildirgesi, aynı maddede belirtilen süreler içerisinde, 61 inci maddesinde belirtilen genel sağlık sigortası giriş bildirgesi aynı madde uyarınca bir ay içerisinde</t>
  </si>
  <si>
    <t>İş kazasının  işveren tarafından, o yer yetkili kolluk kuvvetlerine derhal ve Kuruma da en geç kazadan sonraki üç işgünü içinde</t>
  </si>
  <si>
    <t>Yasal sürenin son günü</t>
  </si>
  <si>
    <t>HATAY</t>
  </si>
  <si>
    <t>Invalidity, old-age and survivors insurances</t>
  </si>
  <si>
    <t>1 Kişi</t>
  </si>
  <si>
    <t>2-3 Kişi</t>
  </si>
  <si>
    <t>100-249 Kişi</t>
  </si>
  <si>
    <t>250-499 Kişi</t>
  </si>
  <si>
    <t>500-749 Kişi</t>
  </si>
  <si>
    <t>ORTALAMA GÜNLÜK KAZANÇ (TL)</t>
  </si>
  <si>
    <t>BALIKESİR</t>
  </si>
  <si>
    <t>BİLECİK</t>
  </si>
  <si>
    <t>BİNGÖL</t>
  </si>
  <si>
    <t>BİTLİS</t>
  </si>
  <si>
    <t>BOLU</t>
  </si>
  <si>
    <t>BURDUR</t>
  </si>
  <si>
    <t>BURSA</t>
  </si>
  <si>
    <t>ÇANAKKALE</t>
  </si>
  <si>
    <t>ÇANKIRI</t>
  </si>
  <si>
    <t>ÇORUM</t>
  </si>
  <si>
    <t>DENİZLİ</t>
  </si>
  <si>
    <t>YOZGAT</t>
  </si>
  <si>
    <t>ZONGULDAK</t>
  </si>
  <si>
    <t>AKSARAY</t>
  </si>
  <si>
    <t>Kadın</t>
  </si>
  <si>
    <t>Erkek</t>
  </si>
  <si>
    <t>Number Of Work Places</t>
  </si>
  <si>
    <t>ISPARTA</t>
  </si>
  <si>
    <t>AYDIN</t>
  </si>
  <si>
    <t>MUĞLA</t>
  </si>
  <si>
    <t>MUŞ</t>
  </si>
  <si>
    <t>NEVŞEHİR</t>
  </si>
  <si>
    <t>NİĞDE</t>
  </si>
  <si>
    <t>ORDU</t>
  </si>
  <si>
    <t>RİZE</t>
  </si>
  <si>
    <t>DİYARBAKIR</t>
  </si>
  <si>
    <t>EDİRNE</t>
  </si>
  <si>
    <t>ELAZIĞ</t>
  </si>
  <si>
    <t>ŞANLIURFA</t>
  </si>
  <si>
    <t>UŞAK</t>
  </si>
  <si>
    <t>VAN</t>
  </si>
  <si>
    <t>TOKAT</t>
  </si>
  <si>
    <t>TRABZON</t>
  </si>
  <si>
    <t>TUNCELİ</t>
  </si>
  <si>
    <t xml:space="preserve">
 (4/b)</t>
  </si>
  <si>
    <t xml:space="preserve">
(4/b)</t>
  </si>
  <si>
    <t>TAHSİS TÜRLERİ</t>
  </si>
  <si>
    <t>Contracted</t>
  </si>
  <si>
    <t>AYLAR</t>
  </si>
  <si>
    <t>1000+ Kişi</t>
  </si>
  <si>
    <t>SİİRT</t>
  </si>
  <si>
    <t>08</t>
  </si>
  <si>
    <t>ARTVİN</t>
  </si>
  <si>
    <t>09</t>
  </si>
  <si>
    <t>1 aylık sürenin son günü</t>
  </si>
  <si>
    <t xml:space="preserve">ZORUNLU SİGORTALI SAYISI </t>
  </si>
  <si>
    <t>-</t>
  </si>
  <si>
    <t>Not: 1- Sosyal güvenlik kapsamında aylık alan kişi sayısına haksahibi kişi sayısı dahildir.</t>
  </si>
  <si>
    <t>Toplam</t>
  </si>
  <si>
    <t xml:space="preserve">MALULLÜK-YAŞLILIK-ÖLÜM SİGORTASI                                                                                  </t>
  </si>
  <si>
    <t>ERZİNCAN</t>
  </si>
  <si>
    <t>ERZURUM</t>
  </si>
  <si>
    <t>BAYBURT</t>
  </si>
  <si>
    <t>KARAMAN</t>
  </si>
  <si>
    <t>KIRIKKALE</t>
  </si>
  <si>
    <t>BATMAN</t>
  </si>
  <si>
    <t>ŞIRNAK</t>
  </si>
  <si>
    <t>BARTIN</t>
  </si>
  <si>
    <t>ARDAHAN</t>
  </si>
  <si>
    <t>IĞDIR</t>
  </si>
  <si>
    <t>YALOVA</t>
  </si>
  <si>
    <t>KARABÜK</t>
  </si>
  <si>
    <t>KİLİS</t>
  </si>
  <si>
    <t>DOLU KADRO</t>
  </si>
  <si>
    <t>TOPLAM KADRO</t>
  </si>
  <si>
    <t>750-999 Kişi</t>
  </si>
  <si>
    <t xml:space="preserve"> </t>
  </si>
  <si>
    <t>GİRESUN</t>
  </si>
  <si>
    <t>GÜMÜŞHANE</t>
  </si>
  <si>
    <t>HAKKARİ</t>
  </si>
  <si>
    <t>KONYA</t>
  </si>
  <si>
    <t>4-6 Kişi</t>
  </si>
  <si>
    <t>7-9 Kişi</t>
  </si>
  <si>
    <t>10-19 Kişi</t>
  </si>
  <si>
    <t>20-29 Kişi</t>
  </si>
  <si>
    <t>30-49 Kişi</t>
  </si>
  <si>
    <t xml:space="preserve">Ticaret Sicil Müdürlüğüne yapılan  bildirimlerin on gün içinde Kuruma bildirilmemesi, </t>
  </si>
  <si>
    <t>Male</t>
  </si>
  <si>
    <t xml:space="preserve">İŞYERİ SAYISI  </t>
  </si>
  <si>
    <t>Total Staff</t>
  </si>
  <si>
    <t>Total</t>
  </si>
  <si>
    <t>DÜZCE</t>
  </si>
  <si>
    <t>SAKARYA</t>
  </si>
  <si>
    <t>SAMSUN</t>
  </si>
  <si>
    <t>Number of Compulsory Insured Person</t>
  </si>
  <si>
    <t>Average Daily Earning</t>
  </si>
  <si>
    <t xml:space="preserve">Kurumca yapılan tebligatın alındığı tarihten itibaren onbeş gün içinde
</t>
  </si>
  <si>
    <t xml:space="preserve">Tebligatın alındığı tarihi takip eden 15 inci gün
</t>
  </si>
  <si>
    <t xml:space="preserve"> 
(4/a)</t>
  </si>
  <si>
    <t xml:space="preserve">
(4/c)</t>
  </si>
  <si>
    <t xml:space="preserve">
 (4/a)</t>
  </si>
  <si>
    <t>zorunlu</t>
  </si>
  <si>
    <r>
      <t xml:space="preserve">Yıllar </t>
    </r>
    <r>
      <rPr>
        <i/>
        <sz val="12"/>
        <rFont val="Arial"/>
        <family val="2"/>
        <charset val="162"/>
      </rPr>
      <t>Years</t>
    </r>
  </si>
  <si>
    <t>(*) 5510 sayılı Kanun'a göre Ek-5, Ek-6, Ek-9 10 günden az çalışan sigortalılar CTE Bünyesinde çalıştırılan tutuklu ve  ve hükümlüler,kamu idarelerinde iş akdi askıda olanlar  yer almaktadır.</t>
  </si>
  <si>
    <t>NOT: MART 2009 tarihinden itibaren 4/c kapsamındaki aktif sigortalı sayıları, kesenekleri Kuruma bildirilen kişi sayıları olarak verilmeye başlanmıştır.</t>
  </si>
  <si>
    <t>(*)  Ev hizmetlerinde 10 günden fazla çalıştırılanlara ilişkin Ek-9 bidirimi yapan işverenler de işyeri sayılarına dahildir.</t>
  </si>
  <si>
    <t>(*)  Ev hizmetlerinde 10 günden fazla çalıştırılanlara ilişkin Ek-9 bildirimi yapan işverenler de işyeri sayılarına dahildir.</t>
  </si>
  <si>
    <t>Geçici</t>
  </si>
  <si>
    <t>Tablo 12</t>
  </si>
  <si>
    <t>(*)  5510 sayılı Kanun'a göre Ek-5, Ek-6, Ek-9 10 günden az çalışan sigortalılar CTE Bünyesinde çalıştırılan tutuklu ve  ve hükümlüler,kamu idarelerinde iş akdi askıda olanlar  yer almaktadır.</t>
  </si>
  <si>
    <t>** Özel Sandıklar dahildir.</t>
  </si>
  <si>
    <t xml:space="preserve">*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 </t>
  </si>
  <si>
    <t>4/c</t>
  </si>
  <si>
    <t>(**)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t>
  </si>
  <si>
    <t>Erkek (I)</t>
  </si>
  <si>
    <t>Kadın(II)</t>
  </si>
  <si>
    <t>Daimi (I)</t>
  </si>
  <si>
    <t>Geçici (II)</t>
  </si>
  <si>
    <t>Kamu (I)</t>
  </si>
  <si>
    <t>Özel (II)</t>
  </si>
  <si>
    <t>Toplam
(I+II)</t>
  </si>
  <si>
    <t>AKTİF SİGORTALILAR</t>
  </si>
  <si>
    <r>
      <t xml:space="preserve">Toplam
</t>
    </r>
    <r>
      <rPr>
        <sz val="12"/>
        <color indexed="8"/>
        <rFont val="Arial"/>
        <family val="2"/>
        <charset val="162"/>
      </rPr>
      <t>Total</t>
    </r>
  </si>
  <si>
    <t>Full Staff</t>
  </si>
  <si>
    <t>Accident at work and occupational disease insurance</t>
  </si>
  <si>
    <t>Toplam (I+II)</t>
  </si>
  <si>
    <t>TABLO 2- SOSYAL GÜVENLİK KAPSAMINDA ÇALIŞAN  SİGORTALILAR (4/a, 4/b, 4/c)</t>
  </si>
  <si>
    <t>TABLO 3- SOSYAL GÜVENLİK KAPSAMI ( 4/a, 4/b, 4/c)</t>
  </si>
  <si>
    <t xml:space="preserve">TABLO 5- 4/b  KAPSAMINDA AKTİF SİGORTALILAR, AYLIK VEYA GELİR ALANLAR </t>
  </si>
  <si>
    <t xml:space="preserve">TABLO 6 -  4/c KAPSAMINDA AKTİF SİGORTALILAR VE AYLIK ALANLAR </t>
  </si>
  <si>
    <t xml:space="preserve">TABLO 8 - 4/b KAPSAMINDA AKTİF SİGORTALILAR İLE AYLIK VE GELİR ALANLARIN  İLLERE  DAĞILIMI </t>
  </si>
  <si>
    <t>TABLO 9 - 4/b KAPSAMINDA AKTİF  SİGORTALILARIN  İL  CİNSİYET  DAĞILIMI</t>
  </si>
  <si>
    <t>TABLO 12- SGK TAHSİS TÜRLERİNE GÖRE YIL İÇİNDE AYLIK VEYA GELİR BAĞLANANLAR</t>
  </si>
  <si>
    <t xml:space="preserve">TABLO 13-  4/a KAPSAMINDA İŞYERİ, ZORUNLU SİGORTALILAR VE PRİME ESAS  ORTALAMA GÜNLÜK KAZANÇLARIN FAALİYET GRUPLARINA DAĞILIMI </t>
  </si>
  <si>
    <t xml:space="preserve">TABLO 14 - 4/a KAPSAMINDA  İŞYERİ  VE ZORUNLU SİGORTALILARIN  İLLERE  DAĞILIMI </t>
  </si>
  <si>
    <t xml:space="preserve">TABLO 16- 4/a KAPSAMINDA ZORUNLU SİGORTALILARIN FAALİYET KOLLARINA VE İŞYERİ BÜYÜKLÜĞÜNE GÖRE DAĞILIMI  </t>
  </si>
  <si>
    <t>TABLO 17- 4/a KAPSAMINDA  İŞYERİ   BÜYÜKLÜKLERİNİN İLLERE  DAĞILIMI</t>
  </si>
  <si>
    <t>TABLO 18- 4/a KAPSAMINDA ZORUNLU SİGORTALILARIN   İŞYERİ  BÜYÜKLÜKLÜĞÜNE  GÖRE İL  DAĞILIMI</t>
  </si>
  <si>
    <r>
      <t xml:space="preserve">Toplam
</t>
    </r>
    <r>
      <rPr>
        <i/>
        <sz val="12"/>
        <color indexed="8"/>
        <rFont val="Arial"/>
        <family val="2"/>
        <charset val="162"/>
      </rPr>
      <t>Total</t>
    </r>
  </si>
  <si>
    <t xml:space="preserve">TABLO 19-SOSYAL GÜVENLİK KAPSAMINDA  KİŞİ SAYISI VE TÜRKİYE NÜFUSUNA ORANI (Aktif Çalışan, Aylık Alan, Bakmakla Yükümlü Olunan,Genel Sağlık Sigortası Kapsamında Tescil Edilenler) </t>
  </si>
  <si>
    <t>KAHRAMANMARAŞ</t>
  </si>
  <si>
    <t>Table 1 - Social Security Institution Staff Status</t>
  </si>
  <si>
    <t>Table 2- Insured Persons in Social Security Coverage (4/a, 4/b, 4/c)</t>
  </si>
  <si>
    <t xml:space="preserve">TABLO 4 - 4/a KAPSAMINDA AKTİF SİGORTALILAR, AYLIK VEYA GELİR ALANLAR </t>
  </si>
  <si>
    <r>
      <t xml:space="preserve">Yıllar </t>
    </r>
    <r>
      <rPr>
        <i/>
        <sz val="10"/>
        <rFont val="Arial"/>
        <family val="2"/>
        <charset val="162"/>
      </rPr>
      <t>Years</t>
    </r>
  </si>
  <si>
    <t>Table 11-Pensioners in Coverage Of Non-Contributory Payments</t>
  </si>
  <si>
    <t>TABLO 11-PRİMSİZ ÖDEMELER KAPSAMINDA AYLIK ALANLAR</t>
  </si>
  <si>
    <t>Table  12- Persons Receiving Pension Or Income in Year According To Types Of Allotment Of SSI</t>
  </si>
  <si>
    <t>Ormancılık İle Endüstriyel Ve Yakacak Odun Üretimi</t>
  </si>
  <si>
    <t>Balıkçılık Ve Su Ürünleri Yetiştiriciliği</t>
  </si>
  <si>
    <t>Kömür Ve Linyit Çıkartılması</t>
  </si>
  <si>
    <t>Ham Petrol Ve Doğal Gaz Çıkarımı</t>
  </si>
  <si>
    <t>Metal Cevherleri Madenciliği</t>
  </si>
  <si>
    <t>Diğer Madencilik Ve Taş Ocakçılığı</t>
  </si>
  <si>
    <t>Madenciliği Destekleyici Hizmet Faaliyetleri</t>
  </si>
  <si>
    <t>Gıda Ürünlerinin İmalatı</t>
  </si>
  <si>
    <t>İçeceklerin İmalatı</t>
  </si>
  <si>
    <t>Tütün Ürünleri İmalatı</t>
  </si>
  <si>
    <t>Tekstil Ürünlerinin İmalatı</t>
  </si>
  <si>
    <t>Giyim Eşyalarının İmalatı</t>
  </si>
  <si>
    <t>Deri Ve İlgili Ürünlerin İmalatı</t>
  </si>
  <si>
    <t>Ağaç, Ağaç Ür. Ve Mantar Ür.İmalatı (Mobilya Hariç); Saz, Saman Ve Benzeri Malzemelerden Örülerek Yapılan Eşyaların İmalatı</t>
  </si>
  <si>
    <t>Kağıt Ve Kağıt Ürünlerinin İmalatı</t>
  </si>
  <si>
    <t>Kayıtlı Medyanın Basılması Ve Çoğaltılması</t>
  </si>
  <si>
    <t>Kok Kömürü Ve Rafine Edilmiş Petrol Ürünleri İmalatı</t>
  </si>
  <si>
    <t>Kimyasalların Ve Kimyasal Ürünlerin İmalatı</t>
  </si>
  <si>
    <t>Temel Eczacılık Ürünlerinin Ve Eczacılığa İlişkin Malzemelerin İmalatı</t>
  </si>
  <si>
    <t>Kauçuk Ve Plastik Ürünlerin İmalatı</t>
  </si>
  <si>
    <t>Diğer Metalik Olmayan Mineral Ürünlerin İmalatı</t>
  </si>
  <si>
    <t>Ana Metal Sanayii</t>
  </si>
  <si>
    <t>Fabrikasyon Metal Ürünleri İmalatı (Makine Ve Teçhizat Hariç)</t>
  </si>
  <si>
    <t>Bilgisayarların, Elektronik Ve Optik Ürünlerin İmalatı</t>
  </si>
  <si>
    <t>Elektrikli Teçhizat İmalatı</t>
  </si>
  <si>
    <t>Başka Yerde Sınıflandırılmamış Makine Ve Ekipman İmalatı</t>
  </si>
  <si>
    <t>Motorlu Kara Taşıtı, Treyler (Römork) Ve Yarı Treyler (Yarı Römork) İmalatı</t>
  </si>
  <si>
    <t>Diğer Ulaşım Araçlarının İmalatı</t>
  </si>
  <si>
    <t>Mobilya İmalatı</t>
  </si>
  <si>
    <t>Diğer İmalatlar</t>
  </si>
  <si>
    <t>Makine Ve Ekipmanların Kurulumu Ve Onarımı</t>
  </si>
  <si>
    <t>Elektrik, Gaz, Buhar Ve Havalandırma Sistemi Üretim Ve Dağıtımı</t>
  </si>
  <si>
    <t>Suyun Toplanması, Arıtılması Ve Dağıtılması</t>
  </si>
  <si>
    <t>Kanalizasyon</t>
  </si>
  <si>
    <t>Atığın Toplanması, Islahı Ve Bertarafı Faaliyetleri; Maddelerin Geri Kazanımı</t>
  </si>
  <si>
    <t>İyileştirme Faaliyetleri Ve Diğer Atık Yönetimi Hizmetleri</t>
  </si>
  <si>
    <t>Bina İnşaatı</t>
  </si>
  <si>
    <t>Bina Dışı Yapıların İnşaatı</t>
  </si>
  <si>
    <t>Özel İnşaat Faaliyetleri</t>
  </si>
  <si>
    <t>Motorlu Kara Taşıtlarının Ve Motosikletlerin Toptan Ve Perakende Ticareti İle Onarımı</t>
  </si>
  <si>
    <t>Toptan Ticaret (Mot. Kara Taşıtları Ve Motosikletler Hariç)</t>
  </si>
  <si>
    <t>Perakende Ticaret (Mot. Kara Taşıtları Ve Motosikletler Hariç)</t>
  </si>
  <si>
    <t>Kara Taşımacılığı Ve Boru Hattı Taşımacılığı</t>
  </si>
  <si>
    <t>Su Yolu Taşımacılığı</t>
  </si>
  <si>
    <t>Hava Yolu Taşımacılığı</t>
  </si>
  <si>
    <t>Taşımacılık İçin Depolama Ve Destekleyici Faaliyetler</t>
  </si>
  <si>
    <t>Posta Ve Kurye Faaliyetleri</t>
  </si>
  <si>
    <t>Konaklama</t>
  </si>
  <si>
    <t>Yiyecek Ve İçecek Hizmeti Faaliyetleri</t>
  </si>
  <si>
    <t>Yayımcılık Faaliyetleri</t>
  </si>
  <si>
    <t>Sinema Filmi, Video Ve Televizyon Programları Yapımcılığı, Ses Kaydı Ve Müzik Yayımlama Faaliyetleri</t>
  </si>
  <si>
    <t>Programcılık Ve Yayıncılık Faaliyetleri</t>
  </si>
  <si>
    <t>Telekomünikasyon</t>
  </si>
  <si>
    <t>Bilgisayar Programlama, Danışmanlık Ve İlgili Faal.</t>
  </si>
  <si>
    <t>Bilgi Hizmet Faaliyetleri</t>
  </si>
  <si>
    <t>Finansal Hizmet Faal. (Sigorta Ve Emeklilik Fonları Hariç)</t>
  </si>
  <si>
    <t>Sigorta, Reasürans Ve Emeklilik Fonları (Zorunlu Sosyal Güvenlik Hariç)</t>
  </si>
  <si>
    <t>Finansal Hizmetler İle Sigorta Faaliyetleri İçin Yardımcı Faaliyetler</t>
  </si>
  <si>
    <t>Gayrimenkul Faaliyetleri</t>
  </si>
  <si>
    <t>Hukuk Ve Muhasebe Faaliyetleri</t>
  </si>
  <si>
    <t>İdare Merkezi Faaliyetleri; İdari Danışmanlık Faaliyetleri</t>
  </si>
  <si>
    <t>Mimarlık Ve Mühendislik Faaliyetleri; Teknik Test Ve Analiz Faal.</t>
  </si>
  <si>
    <t>Bilimsel Araştırma Ve Geliştirme Faaliyetleri</t>
  </si>
  <si>
    <t>Reklamcılık Ve Piyasa Araştırması</t>
  </si>
  <si>
    <t>Diğer Mesleki, Bilimsel Ve Teknik Faaliyetler</t>
  </si>
  <si>
    <t>Veterinerlik Hizmetleri</t>
  </si>
  <si>
    <t>Kiralama Ve Leasing Faaliyetleri</t>
  </si>
  <si>
    <t>İstihdam Faaliyetleri</t>
  </si>
  <si>
    <t>Seyahat Acentesi, Tur Operatörü Ve Diğer Rezervasyon Hizmetleri Ve İlgili Faal.</t>
  </si>
  <si>
    <t>Güvenlik Ve Soruşturma Faaliyetleri</t>
  </si>
  <si>
    <t>Binalar İle İlgili Hizmetler Ve Çevre Düzenlemesi Faaliyetleri</t>
  </si>
  <si>
    <t>Büro Yönetimi, Büro Destek Ve İş Destek Faaliyetleri</t>
  </si>
  <si>
    <t>Kamu Yönetimi Ve Savunma; Zorunlu Sosyal Güvenlik</t>
  </si>
  <si>
    <t>Eğitim</t>
  </si>
  <si>
    <t>İnsan Sağlığı Hizmetleri</t>
  </si>
  <si>
    <t>Yatılı Bakım Faaliyetleri</t>
  </si>
  <si>
    <t>Barınacak Yer Sağlanmaksızın Verilen Sosyal Hizmetler</t>
  </si>
  <si>
    <t>Yaratıcı Sanatlar, Gösteri Sanatları Ve Eğlence Faaliyetleri</t>
  </si>
  <si>
    <t>Kütüphaneler, Arşivler, Müzeler Ve Diğer Kültürel Faaliyetler</t>
  </si>
  <si>
    <t>Kumar Ve Müşterek Bahis Faaliyetleri</t>
  </si>
  <si>
    <t>Spor Faaliyetleri, Eğlence Ve Dinlence Faaliyetleri</t>
  </si>
  <si>
    <t>Üye Olunan Kuruluşların Faaliyetleri</t>
  </si>
  <si>
    <t>Bilgisayarların, Kişisel Eşyaların Ve Ev Eşyalarının Onarımı</t>
  </si>
  <si>
    <t>Diğer Hizmet Faaliyetleri</t>
  </si>
  <si>
    <t>Ev İçi Çalışan Personelin İşverenleri Olarak Hanehalklarının Faaliyetleri</t>
  </si>
  <si>
    <t>Hanehalkları Tarafından Kendi Kullanımlarına Yönelik Olarak Üretilen Ayrım Yapılmamış Mal Ve Hizmetler</t>
  </si>
  <si>
    <t>Uluslararası Örgütler Ve Temsilciliklerinin Faaliyetleri</t>
  </si>
  <si>
    <t>Ek-9 Ev Hizmetlerinde 10 Günden Fazla Çalışanlar</t>
  </si>
  <si>
    <t>Bitkisel Ve Hayvansal Üretim İle Avcılık Ve İlgili 
Hizmet Faal.</t>
  </si>
  <si>
    <t xml:space="preserve">Table  14 - Numbers Of The Work Places And Compulsory Insured Persons  in 4/A Coverage By Provinces </t>
  </si>
  <si>
    <t xml:space="preserve">Table 15 - Distribution of the Work Places According to Activity Branches And Work Place's Size in 4/a Coverage </t>
  </si>
  <si>
    <t>TABLO 15- 4/a KAPSAMINDA İŞYERLERİNİN FAALİYET KOLLARINA VE İŞYERİ BÜYÜKLÜĞÜNE GÖRE DAĞILIMI</t>
  </si>
  <si>
    <t>Table 16- Distribution of Compulsory Insured Persons According to Activity Branches And Work Place's Size in 4/a Coverage</t>
  </si>
  <si>
    <t>Table 17- Distrubution of Work Places According to Provtnces And Workplace's Size in 4/a Coverage</t>
  </si>
  <si>
    <t>Table 18- Distrubution Of Compulsory Insured Persons According to Workplace's Size And Provinces in 4/a Coverage</t>
  </si>
  <si>
    <t xml:space="preserve">        2- Sosyal güvenlik kapsamında bakmakla yükümlü tutulanların (yararlanıcıların)  sayısı tahmini olarak verilmiştir.</t>
  </si>
  <si>
    <t>Social Security Staff Status</t>
  </si>
  <si>
    <t>Sosyal Güvenlik Kurumu Personel Durumu</t>
  </si>
  <si>
    <t xml:space="preserve">Insured People, Pensioners and Income Recipients in 4/a Coverage </t>
  </si>
  <si>
    <t xml:space="preserve">Insured People, Pensioners and Income Recipients in 4/b Coverage </t>
  </si>
  <si>
    <t xml:space="preserve">Insured People, Pensioners in 4/c Coverage </t>
  </si>
  <si>
    <t>4/c Kapsamında Aktif Sigortalılar, Aylık Alanlar</t>
  </si>
  <si>
    <t>Contents</t>
  </si>
  <si>
    <t xml:space="preserve">Pensioners in coverage of non-contributory payments </t>
  </si>
  <si>
    <t>Primsiz Ödemeler Kapsamında Aylık Alanlar</t>
  </si>
  <si>
    <t>Distribution of The Work Places According To Activity Branches and Work Place's Size in 4/a Coverage</t>
  </si>
  <si>
    <t>4/a Kapsamında İşyerlerinin Faaliyet Kollarına ve İşyeri Büyüklüğüne Göre Dağılımı</t>
  </si>
  <si>
    <r>
      <t xml:space="preserve">1- 5434 sayılı Kanunun 45-56. maddelerine göre vazife malulü er aylığı alan kendisi ve haksahibi 
</t>
    </r>
    <r>
      <rPr>
        <i/>
        <sz val="10"/>
        <rFont val="Arial"/>
        <family val="2"/>
        <charset val="162"/>
      </rPr>
      <t>Himself and survivor that receiving duty disability private soldier pension, according to articles 45-56 of law no:5434.</t>
    </r>
    <r>
      <rPr>
        <sz val="12"/>
        <rFont val="Arial"/>
        <family val="2"/>
        <charset val="162"/>
      </rPr>
      <t xml:space="preserve">     </t>
    </r>
    <r>
      <rPr>
        <b/>
        <sz val="12"/>
        <rFont val="Arial"/>
        <family val="2"/>
        <charset val="162"/>
      </rPr>
      <t xml:space="preserve">                                                                                                                                       </t>
    </r>
  </si>
  <si>
    <r>
      <rPr>
        <b/>
        <sz val="12"/>
        <rFont val="Arial"/>
        <family val="2"/>
        <charset val="162"/>
      </rPr>
      <t>Kendisi</t>
    </r>
    <r>
      <rPr>
        <sz val="12"/>
        <rFont val="Arial"/>
        <family val="2"/>
        <charset val="162"/>
      </rPr>
      <t xml:space="preserve"> </t>
    </r>
    <r>
      <rPr>
        <i/>
        <sz val="10"/>
        <rFont val="Arial"/>
        <family val="2"/>
        <charset val="162"/>
      </rPr>
      <t>Himself</t>
    </r>
  </si>
  <si>
    <r>
      <rPr>
        <b/>
        <sz val="12"/>
        <rFont val="Arial"/>
        <family val="2"/>
        <charset val="162"/>
      </rPr>
      <t>Haksahibi</t>
    </r>
    <r>
      <rPr>
        <sz val="12"/>
        <rFont val="Arial"/>
        <family val="2"/>
        <charset val="162"/>
      </rPr>
      <t xml:space="preserve"> </t>
    </r>
    <r>
      <rPr>
        <i/>
        <sz val="10"/>
        <rFont val="Arial"/>
        <family val="2"/>
        <charset val="162"/>
      </rPr>
      <t>Survivor</t>
    </r>
  </si>
  <si>
    <r>
      <rPr>
        <b/>
        <sz val="12"/>
        <rFont val="Arial"/>
        <family val="2"/>
        <charset val="162"/>
      </rPr>
      <t>Kendisi</t>
    </r>
    <r>
      <rPr>
        <sz val="12"/>
        <rFont val="Arial"/>
        <family val="2"/>
        <charset val="162"/>
      </rPr>
      <t xml:space="preserve"> - </t>
    </r>
    <r>
      <rPr>
        <i/>
        <sz val="10"/>
        <rFont val="Arial"/>
        <family val="2"/>
        <charset val="162"/>
      </rPr>
      <t>Himself</t>
    </r>
  </si>
  <si>
    <r>
      <rPr>
        <b/>
        <sz val="12"/>
        <rFont val="Arial"/>
        <family val="2"/>
        <charset val="162"/>
      </rPr>
      <t>Haksahibi</t>
    </r>
    <r>
      <rPr>
        <sz val="12"/>
        <rFont val="Arial"/>
        <family val="2"/>
        <charset val="162"/>
      </rPr>
      <t xml:space="preserve"> - </t>
    </r>
    <r>
      <rPr>
        <i/>
        <sz val="10"/>
        <rFont val="Arial"/>
        <family val="2"/>
        <charset val="162"/>
      </rPr>
      <t>Survivor</t>
    </r>
  </si>
  <si>
    <r>
      <t xml:space="preserve">Toplam </t>
    </r>
    <r>
      <rPr>
        <sz val="12"/>
        <rFont val="Arial"/>
        <family val="2"/>
        <charset val="162"/>
      </rPr>
      <t>-</t>
    </r>
    <r>
      <rPr>
        <b/>
        <sz val="12"/>
        <rFont val="Arial"/>
        <family val="2"/>
        <charset val="162"/>
      </rPr>
      <t xml:space="preserve"> </t>
    </r>
    <r>
      <rPr>
        <i/>
        <sz val="10"/>
        <rFont val="Arial"/>
        <family val="2"/>
        <charset val="162"/>
      </rPr>
      <t>Total</t>
    </r>
  </si>
  <si>
    <r>
      <t xml:space="preserve">2- 5434 sayılı Kanunun 64. maddesine ve 4567 sayılı Kanuna göre harp malulü er aylığı alan kendisi ve haksahibi
</t>
    </r>
    <r>
      <rPr>
        <i/>
        <sz val="10"/>
        <rFont val="Arial"/>
        <family val="2"/>
        <charset val="162"/>
      </rPr>
      <t xml:space="preserve">Himself and survivor that receiving disabled war veteran private soldier pension, according to law no:4567 and article 64 of law no:5434.  </t>
    </r>
    <r>
      <rPr>
        <sz val="12"/>
        <rFont val="Arial"/>
        <family val="2"/>
        <charset val="162"/>
      </rPr>
      <t xml:space="preserve">       </t>
    </r>
    <r>
      <rPr>
        <b/>
        <sz val="12"/>
        <rFont val="Arial"/>
        <family val="2"/>
        <charset val="162"/>
      </rPr>
      <t xml:space="preserve">                                                                                                                              </t>
    </r>
  </si>
  <si>
    <r>
      <t xml:space="preserve">3- 3713 sayılı kanuna göre köy korucu aylığı alan kendisi ve haksahibi (terör)
</t>
    </r>
    <r>
      <rPr>
        <i/>
        <sz val="10"/>
        <rFont val="Arial"/>
        <family val="2"/>
        <charset val="162"/>
      </rPr>
      <t xml:space="preserve">Himself and survivor that receiving village safeguard pension (because of terror), according to law no:3713 </t>
    </r>
    <r>
      <rPr>
        <sz val="12"/>
        <rFont val="Arial"/>
        <family val="2"/>
        <charset val="162"/>
      </rPr>
      <t xml:space="preserve">                                </t>
    </r>
    <r>
      <rPr>
        <b/>
        <sz val="12"/>
        <rFont val="Arial"/>
        <family val="2"/>
        <charset val="162"/>
      </rPr>
      <t xml:space="preserve">                                                                                       </t>
    </r>
  </si>
  <si>
    <r>
      <t xml:space="preserve">6- 3713 sayılı kanuna göre er aylığı alan kendisi ve haksahibi (terör)
</t>
    </r>
    <r>
      <rPr>
        <i/>
        <sz val="10"/>
        <rFont val="Arial"/>
        <family val="2"/>
        <charset val="162"/>
      </rPr>
      <t>Himself and survivor that receiving private soldier pension (because of terror), according to law no:3713</t>
    </r>
    <r>
      <rPr>
        <sz val="12"/>
        <rFont val="Arial"/>
        <family val="2"/>
        <charset val="162"/>
      </rPr>
      <t xml:space="preserve">    </t>
    </r>
    <r>
      <rPr>
        <b/>
        <sz val="12"/>
        <rFont val="Arial"/>
        <family val="2"/>
        <charset val="162"/>
      </rPr>
      <t xml:space="preserve">                                                                                                                                                 </t>
    </r>
  </si>
  <si>
    <r>
      <t xml:space="preserve">5- 2330 sayılı Kanuna göre köy korucu aylığı alan kendisi ve haksahibi (güvenlik-asayiş)      
</t>
    </r>
    <r>
      <rPr>
        <i/>
        <sz val="10"/>
        <rFont val="Arial"/>
        <family val="2"/>
        <charset val="162"/>
      </rPr>
      <t xml:space="preserve">Himself and survivor that receiving village safeguard pension (because of security-safety) according to law no:2330  </t>
    </r>
    <r>
      <rPr>
        <sz val="12"/>
        <rFont val="Arial"/>
        <family val="2"/>
        <charset val="162"/>
      </rPr>
      <t xml:space="preserve"> </t>
    </r>
    <r>
      <rPr>
        <b/>
        <sz val="12"/>
        <rFont val="Arial"/>
        <family val="2"/>
        <charset val="162"/>
      </rPr>
      <t xml:space="preserve">                                                                             </t>
    </r>
  </si>
  <si>
    <r>
      <t xml:space="preserve">4- 2330 sayılı Kanuna göre er aylığı alan kendisi ve haksahibi (güvenlik-asayiş)
</t>
    </r>
    <r>
      <rPr>
        <i/>
        <sz val="10"/>
        <rFont val="Arial"/>
        <family val="2"/>
        <charset val="162"/>
      </rPr>
      <t xml:space="preserve"> Himself and survivor that receiving private soldier pension (because of security-safety), according to law no: 2330</t>
    </r>
  </si>
  <si>
    <r>
      <t xml:space="preserve">7- 1005 sayılı Kanuna göre İstiklal, Kore ve Kıbrıs gazisi aylığı alan kendisi ve haksahibi
</t>
    </r>
    <r>
      <rPr>
        <i/>
        <sz val="10"/>
        <rFont val="Arial"/>
        <family val="2"/>
        <charset val="162"/>
      </rPr>
      <t xml:space="preserve">Himself and survivor that receiving Turkish independence war veteran pension, Korean war veteran pension and Cyprus war veteran pension, according to law no:1005  </t>
    </r>
    <r>
      <rPr>
        <sz val="12"/>
        <rFont val="Arial"/>
        <family val="2"/>
        <charset val="162"/>
      </rPr>
      <t xml:space="preserve"> </t>
    </r>
    <r>
      <rPr>
        <b/>
        <sz val="12"/>
        <rFont val="Arial"/>
        <family val="2"/>
        <charset val="162"/>
      </rPr>
      <t xml:space="preserve">                                                                                              </t>
    </r>
  </si>
  <si>
    <r>
      <rPr>
        <b/>
        <sz val="12"/>
        <rFont val="Arial"/>
        <family val="2"/>
        <charset val="162"/>
      </rPr>
      <t>İstiklal Harbi Gazisi Dul Eşi</t>
    </r>
    <r>
      <rPr>
        <sz val="12"/>
        <rFont val="Arial"/>
        <family val="2"/>
        <charset val="162"/>
      </rPr>
      <t xml:space="preserve">
</t>
    </r>
    <r>
      <rPr>
        <i/>
        <sz val="10"/>
        <rFont val="Arial"/>
        <family val="2"/>
        <charset val="162"/>
      </rPr>
      <t>Independence war veteran's widow</t>
    </r>
  </si>
  <si>
    <r>
      <rPr>
        <b/>
        <sz val="12"/>
        <rFont val="Arial"/>
        <family val="2"/>
        <charset val="162"/>
      </rPr>
      <t>Kore Harbi Gazisi (kendisi)</t>
    </r>
    <r>
      <rPr>
        <sz val="12"/>
        <rFont val="Arial"/>
        <family val="2"/>
        <charset val="162"/>
      </rPr>
      <t xml:space="preserve">
</t>
    </r>
    <r>
      <rPr>
        <i/>
        <sz val="10"/>
        <rFont val="Arial"/>
        <family val="2"/>
        <charset val="162"/>
      </rPr>
      <t>Korean war veteran (himself)</t>
    </r>
  </si>
  <si>
    <r>
      <rPr>
        <b/>
        <sz val="12"/>
        <rFont val="Arial"/>
        <family val="2"/>
        <charset val="162"/>
      </rPr>
      <t>Kore Harbi Gazisi Dul Eşi</t>
    </r>
    <r>
      <rPr>
        <sz val="12"/>
        <rFont val="Arial"/>
        <family val="2"/>
        <charset val="162"/>
      </rPr>
      <t xml:space="preserve">
</t>
    </r>
    <r>
      <rPr>
        <i/>
        <sz val="10"/>
        <rFont val="Arial"/>
        <family val="2"/>
        <charset val="162"/>
      </rPr>
      <t>Korean war veteran's widow</t>
    </r>
  </si>
  <si>
    <r>
      <rPr>
        <b/>
        <sz val="12"/>
        <rFont val="Arial"/>
        <family val="2"/>
        <charset val="162"/>
      </rPr>
      <t>Kıbrıs Harbi Gazisi Kendisi</t>
    </r>
    <r>
      <rPr>
        <sz val="12"/>
        <rFont val="Arial"/>
        <family val="2"/>
        <charset val="162"/>
      </rPr>
      <t xml:space="preserve">
</t>
    </r>
    <r>
      <rPr>
        <i/>
        <sz val="10"/>
        <rFont val="Arial"/>
        <family val="2"/>
        <charset val="162"/>
      </rPr>
      <t>Cyprus war veteran (himself)</t>
    </r>
  </si>
  <si>
    <r>
      <rPr>
        <b/>
        <sz val="12"/>
        <rFont val="Arial"/>
        <family val="2"/>
        <charset val="162"/>
      </rPr>
      <t>Kıbrıs Harbi Gazisi Dul Eşi</t>
    </r>
    <r>
      <rPr>
        <sz val="12"/>
        <rFont val="Arial"/>
        <family val="2"/>
        <charset val="162"/>
      </rPr>
      <t xml:space="preserve">
</t>
    </r>
    <r>
      <rPr>
        <i/>
        <sz val="10"/>
        <rFont val="Arial"/>
        <family val="2"/>
        <charset val="162"/>
      </rPr>
      <t>Cyprus war veteran's widow</t>
    </r>
  </si>
  <si>
    <r>
      <t>Toplam</t>
    </r>
    <r>
      <rPr>
        <sz val="12"/>
        <rFont val="Arial"/>
        <family val="2"/>
        <charset val="162"/>
      </rPr>
      <t xml:space="preserve"> - </t>
    </r>
    <r>
      <rPr>
        <i/>
        <sz val="10"/>
        <rFont val="Arial"/>
        <family val="2"/>
        <charset val="162"/>
      </rPr>
      <t>Total</t>
    </r>
  </si>
  <si>
    <r>
      <t xml:space="preserve">OCAK
</t>
    </r>
    <r>
      <rPr>
        <i/>
        <sz val="10"/>
        <rFont val="Arial"/>
        <family val="2"/>
        <charset val="162"/>
      </rPr>
      <t>January</t>
    </r>
  </si>
  <si>
    <r>
      <t xml:space="preserve">8- 3292 sayılı Kanuna göre vatani hizmet aylığı  alan kendisi, haksahibi ve 5269 sayılı Kanuna göre I. dönem milletvekili hak sahipleri
</t>
    </r>
    <r>
      <rPr>
        <i/>
        <sz val="10"/>
        <rFont val="Arial"/>
        <family val="2"/>
        <charset val="162"/>
      </rPr>
      <t xml:space="preserve">Himself and survivor that receiving military service pension according to law no: 3292 and first period deputy survivors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</si>
  <si>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</si>
  <si>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t xml:space="preserve">Haksahibi (1.Dönem Milletvekillerinin Hak Sahipleri dahil)
</t>
    </r>
    <r>
      <rPr>
        <i/>
        <sz val="10"/>
        <rFont val="Arial"/>
        <family val="2"/>
        <charset val="162"/>
      </rPr>
      <t>Survivors (including first period deputy survivors)</t>
    </r>
  </si>
  <si>
    <r>
      <t xml:space="preserve">9- 2913/5774 sayılı Kanunlara göre vatani hizmet aylığı  alan kendisi ve haksahibi (şampiyon sporcular)
</t>
    </r>
    <r>
      <rPr>
        <i/>
        <sz val="10"/>
        <rFont val="Arial"/>
        <family val="2"/>
        <charset val="162"/>
      </rPr>
      <t xml:space="preserve">Himself and survivor that receiving military service pension according to law no: 2913/5774 (champion athletes)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</si>
  <si>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</si>
  <si>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</si>
  <si>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r>
      <t xml:space="preserve">10- 442 sayılı Kanuna göre normal emekli geçici köy korucuları  
</t>
    </r>
    <r>
      <rPr>
        <i/>
        <sz val="10"/>
        <rFont val="Arial"/>
        <family val="2"/>
        <charset val="162"/>
      </rPr>
      <t>Retired temporary village safeguards according to law no: 442</t>
    </r>
    <r>
      <rPr>
        <b/>
        <i/>
        <sz val="10"/>
        <rFont val="Arial"/>
        <family val="2"/>
        <charset val="162"/>
      </rPr>
      <t xml:space="preserve">  </t>
    </r>
    <r>
      <rPr>
        <b/>
        <sz val="12"/>
        <rFont val="Arial"/>
        <family val="2"/>
        <charset val="162"/>
      </rPr>
      <t xml:space="preserve">                                                                                                                                                    </t>
    </r>
  </si>
  <si>
    <r>
      <rPr>
        <b/>
        <sz val="12"/>
        <rFont val="Arial"/>
        <family val="2"/>
        <charset val="162"/>
      </rPr>
      <t xml:space="preserve">Tazminat (EK 17) </t>
    </r>
    <r>
      <rPr>
        <sz val="12"/>
        <rFont val="Arial"/>
        <family val="2"/>
        <charset val="162"/>
      </rPr>
      <t xml:space="preserve">
</t>
    </r>
    <r>
      <rPr>
        <i/>
        <sz val="10"/>
        <rFont val="Arial"/>
        <family val="2"/>
        <charset val="162"/>
      </rPr>
      <t>Compensation (additon 17)</t>
    </r>
  </si>
  <si>
    <r>
      <t xml:space="preserve">Toplam </t>
    </r>
    <r>
      <rPr>
        <sz val="12"/>
        <rFont val="Arial"/>
        <family val="2"/>
        <charset val="162"/>
      </rPr>
      <t xml:space="preserve">- </t>
    </r>
    <r>
      <rPr>
        <i/>
        <sz val="10"/>
        <rFont val="Arial"/>
        <family val="2"/>
        <charset val="162"/>
      </rPr>
      <t>Total</t>
    </r>
  </si>
  <si>
    <r>
      <rPr>
        <b/>
        <sz val="12"/>
        <rFont val="Arial"/>
        <family val="2"/>
        <charset val="162"/>
      </rPr>
      <t xml:space="preserve">Toplam </t>
    </r>
    <r>
      <rPr>
        <i/>
        <sz val="12"/>
        <rFont val="Arial"/>
        <family val="2"/>
        <charset val="162"/>
      </rPr>
      <t xml:space="preserve">- </t>
    </r>
    <r>
      <rPr>
        <i/>
        <sz val="10"/>
        <rFont val="Arial"/>
        <family val="2"/>
        <charset val="162"/>
      </rPr>
      <t>Total</t>
    </r>
  </si>
  <si>
    <r>
      <t xml:space="preserve">Toplam </t>
    </r>
    <r>
      <rPr>
        <sz val="12"/>
        <rFont val="Arial"/>
        <family val="2"/>
        <charset val="162"/>
      </rPr>
      <t>-</t>
    </r>
    <r>
      <rPr>
        <i/>
        <sz val="10"/>
        <rFont val="Arial"/>
        <family val="2"/>
        <charset val="162"/>
      </rPr>
      <t>Total</t>
    </r>
  </si>
  <si>
    <r>
      <t xml:space="preserve">11- 5233 sayılı kanuna göre sivil terör aylığı alan kendisi ve haksahibi
</t>
    </r>
    <r>
      <rPr>
        <i/>
        <sz val="10"/>
        <rFont val="Arial"/>
        <family val="2"/>
        <charset val="162"/>
      </rPr>
      <t xml:space="preserve">Himself and survivor that receiving civil terror pension according to law no:5233  </t>
    </r>
    <r>
      <rPr>
        <sz val="12"/>
        <rFont val="Arial"/>
        <family val="2"/>
        <charset val="162"/>
      </rPr>
      <t xml:space="preserve"> </t>
    </r>
    <r>
      <rPr>
        <b/>
        <sz val="12"/>
        <rFont val="Arial"/>
        <family val="2"/>
        <charset val="162"/>
      </rPr>
      <t xml:space="preserve">                                                                                                                                   </t>
    </r>
  </si>
  <si>
    <r>
      <t>GENEL TOPLAM</t>
    </r>
    <r>
      <rPr>
        <sz val="12"/>
        <rFont val="Arial"/>
        <family val="2"/>
        <charset val="162"/>
      </rPr>
      <t xml:space="preserve"> - </t>
    </r>
    <r>
      <rPr>
        <i/>
        <sz val="10"/>
        <rFont val="Arial"/>
        <family val="2"/>
        <charset val="162"/>
      </rPr>
      <t>General Total</t>
    </r>
  </si>
  <si>
    <r>
      <t xml:space="preserve">ŞUBAT
</t>
    </r>
    <r>
      <rPr>
        <i/>
        <sz val="10"/>
        <rFont val="Arial"/>
        <family val="2"/>
        <charset val="162"/>
      </rPr>
      <t>February</t>
    </r>
  </si>
  <si>
    <r>
      <t xml:space="preserve">MART
</t>
    </r>
    <r>
      <rPr>
        <i/>
        <sz val="10"/>
        <rFont val="Arial"/>
        <family val="2"/>
        <charset val="162"/>
      </rPr>
      <t>March</t>
    </r>
  </si>
  <si>
    <r>
      <t xml:space="preserve">NİSAN
</t>
    </r>
    <r>
      <rPr>
        <i/>
        <sz val="10"/>
        <rFont val="Arial"/>
        <family val="2"/>
        <charset val="162"/>
      </rPr>
      <t>April</t>
    </r>
  </si>
  <si>
    <r>
      <t xml:space="preserve">MAYIS
</t>
    </r>
    <r>
      <rPr>
        <i/>
        <sz val="10"/>
        <rFont val="Arial"/>
        <family val="2"/>
        <charset val="162"/>
      </rPr>
      <t>May</t>
    </r>
  </si>
  <si>
    <r>
      <t xml:space="preserve">HAZİRAN
</t>
    </r>
    <r>
      <rPr>
        <i/>
        <sz val="10"/>
        <rFont val="Arial"/>
        <family val="2"/>
        <charset val="162"/>
      </rPr>
      <t>June</t>
    </r>
  </si>
  <si>
    <r>
      <t xml:space="preserve">TEMMUZ
</t>
    </r>
    <r>
      <rPr>
        <i/>
        <sz val="10"/>
        <rFont val="Arial"/>
        <family val="2"/>
        <charset val="162"/>
      </rPr>
      <t>July</t>
    </r>
  </si>
  <si>
    <r>
      <t xml:space="preserve">AĞUSTOS
</t>
    </r>
    <r>
      <rPr>
        <i/>
        <sz val="10"/>
        <rFont val="Arial"/>
        <family val="2"/>
        <charset val="162"/>
      </rPr>
      <t>August</t>
    </r>
  </si>
  <si>
    <r>
      <t xml:space="preserve">EYLÜL
</t>
    </r>
    <r>
      <rPr>
        <i/>
        <sz val="10"/>
        <rFont val="Arial"/>
        <family val="2"/>
        <charset val="162"/>
      </rPr>
      <t>September</t>
    </r>
  </si>
  <si>
    <r>
      <t xml:space="preserve">EKİM
</t>
    </r>
    <r>
      <rPr>
        <i/>
        <sz val="10"/>
        <rFont val="Arial"/>
        <family val="2"/>
        <charset val="162"/>
      </rPr>
      <t>October</t>
    </r>
  </si>
  <si>
    <r>
      <t xml:space="preserve">KASIM
</t>
    </r>
    <r>
      <rPr>
        <i/>
        <sz val="10"/>
        <rFont val="Arial"/>
        <family val="2"/>
        <charset val="162"/>
      </rPr>
      <t>November</t>
    </r>
  </si>
  <si>
    <r>
      <t xml:space="preserve">ARALIK
</t>
    </r>
    <r>
      <rPr>
        <i/>
        <sz val="10"/>
        <rFont val="Arial"/>
        <family val="2"/>
        <charset val="162"/>
      </rPr>
      <t>December</t>
    </r>
  </si>
  <si>
    <r>
      <t xml:space="preserve">Demokrasi Şehitleri ( 667 Kendisi)
</t>
    </r>
    <r>
      <rPr>
        <i/>
        <sz val="10"/>
        <rFont val="Arial"/>
        <family val="2"/>
        <charset val="162"/>
      </rPr>
      <t>Democracy Martyr (667 Himself)</t>
    </r>
  </si>
  <si>
    <r>
      <t xml:space="preserve">Demokrasi  Şehitleri ( 667 Hak Sahibi)
</t>
    </r>
    <r>
      <rPr>
        <i/>
        <sz val="10"/>
        <rFont val="Arial"/>
        <family val="2"/>
        <charset val="162"/>
      </rPr>
      <t>Democracy Martyr (667 Survivor)</t>
    </r>
  </si>
  <si>
    <r>
      <t xml:space="preserve"> (684 sayılı KHK)
</t>
    </r>
    <r>
      <rPr>
        <i/>
        <sz val="10"/>
        <rFont val="Arial"/>
        <family val="2"/>
        <charset val="162"/>
      </rPr>
      <t>(Degree Act No 684)</t>
    </r>
  </si>
  <si>
    <r>
      <t xml:space="preserve">İLLER
</t>
    </r>
    <r>
      <rPr>
        <i/>
        <sz val="10"/>
        <color indexed="8"/>
        <rFont val="Arial"/>
        <family val="2"/>
        <charset val="162"/>
      </rPr>
      <t xml:space="preserve">  Provinces</t>
    </r>
  </si>
  <si>
    <r>
      <t xml:space="preserve">İL KODU
</t>
    </r>
    <r>
      <rPr>
        <b/>
        <i/>
        <sz val="11"/>
        <color indexed="8"/>
        <rFont val="Arial"/>
        <family val="2"/>
        <charset val="162"/>
      </rPr>
      <t xml:space="preserve"> </t>
    </r>
    <r>
      <rPr>
        <b/>
        <i/>
        <sz val="10"/>
        <color indexed="8"/>
        <rFont val="Arial"/>
        <family val="2"/>
        <charset val="162"/>
      </rPr>
      <t xml:space="preserve"> </t>
    </r>
    <r>
      <rPr>
        <i/>
        <sz val="10"/>
        <color indexed="8"/>
        <rFont val="Arial"/>
        <family val="2"/>
        <charset val="162"/>
      </rPr>
      <t>Provinces code</t>
    </r>
  </si>
  <si>
    <r>
      <t>Yaşlılık Aylığı Alanlar -</t>
    </r>
    <r>
      <rPr>
        <b/>
        <i/>
        <sz val="12"/>
        <rFont val="Arial"/>
        <family val="2"/>
        <charset val="162"/>
      </rPr>
      <t xml:space="preserve"> </t>
    </r>
    <r>
      <rPr>
        <i/>
        <sz val="10"/>
        <rFont val="Arial"/>
        <family val="2"/>
        <charset val="162"/>
      </rPr>
      <t>Old -Age Pensioners</t>
    </r>
  </si>
  <si>
    <r>
      <t>Malullük Aylığı Alanlar-</t>
    </r>
    <r>
      <rPr>
        <b/>
        <i/>
        <sz val="10"/>
        <rFont val="Arial"/>
        <family val="2"/>
        <charset val="162"/>
      </rPr>
      <t xml:space="preserve"> </t>
    </r>
    <r>
      <rPr>
        <i/>
        <sz val="10"/>
        <rFont val="Arial"/>
        <family val="2"/>
        <charset val="162"/>
      </rPr>
      <t>Invalidity pensioners</t>
    </r>
  </si>
  <si>
    <r>
      <t>Ölüm Aylığı  Alanlar (Dosya)-</t>
    </r>
    <r>
      <rPr>
        <b/>
        <sz val="10"/>
        <rFont val="Arial"/>
        <family val="2"/>
        <charset val="162"/>
      </rPr>
      <t xml:space="preserve"> </t>
    </r>
    <r>
      <rPr>
        <i/>
        <sz val="10"/>
        <rFont val="Arial"/>
        <family val="2"/>
        <charset val="162"/>
      </rPr>
      <t>Survivor's pensioners (file)</t>
    </r>
  </si>
  <si>
    <r>
      <t xml:space="preserve">Ölüm Aylığı Alanlar </t>
    </r>
    <r>
      <rPr>
        <b/>
        <sz val="12"/>
        <color indexed="8"/>
        <rFont val="Times New Roman"/>
        <family val="1"/>
        <charset val="162"/>
      </rPr>
      <t xml:space="preserve"> (Kişi)</t>
    </r>
    <r>
      <rPr>
        <sz val="12"/>
        <color indexed="8"/>
        <rFont val="Times New Roman"/>
        <family val="1"/>
        <charset val="162"/>
      </rPr>
      <t xml:space="preserve"> - </t>
    </r>
    <r>
      <rPr>
        <i/>
        <sz val="10"/>
        <color indexed="8"/>
        <rFont val="Arial"/>
        <family val="2"/>
        <charset val="162"/>
      </rPr>
      <t>Widow's and Orphan's pensioners</t>
    </r>
  </si>
  <si>
    <r>
      <t xml:space="preserve">Sürekli İşgöremezlik Geliri Alanlar - </t>
    </r>
    <r>
      <rPr>
        <i/>
        <sz val="10"/>
        <rFont val="Arial"/>
        <family val="2"/>
        <charset val="162"/>
      </rPr>
      <t>Permanent incapacity income recipients</t>
    </r>
  </si>
  <si>
    <r>
      <t xml:space="preserve">Sürekli İşgöremezlik Ölüm Geliri Alanlar (Dosya)- </t>
    </r>
    <r>
      <rPr>
        <i/>
        <sz val="10"/>
        <rFont val="Arial"/>
        <family val="2"/>
        <charset val="162"/>
      </rPr>
      <t xml:space="preserve">Survivor's benefit recipients (permanent incapacity) (file) </t>
    </r>
  </si>
  <si>
    <r>
      <t xml:space="preserve">Toplam (Kişi) </t>
    </r>
    <r>
      <rPr>
        <sz val="12"/>
        <rFont val="Arial"/>
        <family val="2"/>
        <charset val="162"/>
      </rPr>
      <t>-</t>
    </r>
    <r>
      <rPr>
        <b/>
        <sz val="12"/>
        <rFont val="Arial"/>
        <family val="2"/>
      </rPr>
      <t xml:space="preserve"> </t>
    </r>
    <r>
      <rPr>
        <i/>
        <sz val="10"/>
        <rFont val="Arial"/>
        <family val="2"/>
        <charset val="162"/>
      </rPr>
      <t>Total (Person)</t>
    </r>
  </si>
  <si>
    <r>
      <t>Malullük Aylığı Alanlar-</t>
    </r>
    <r>
      <rPr>
        <b/>
        <sz val="10"/>
        <rFont val="Arial"/>
        <family val="2"/>
        <charset val="162"/>
      </rPr>
      <t xml:space="preserve"> </t>
    </r>
    <r>
      <rPr>
        <i/>
        <sz val="10"/>
        <rFont val="Arial"/>
        <family val="2"/>
        <charset val="162"/>
      </rPr>
      <t>Invalidity pensioners</t>
    </r>
  </si>
  <si>
    <r>
      <t xml:space="preserve">Vazife Malulü Aylığı Alanlar - </t>
    </r>
    <r>
      <rPr>
        <i/>
        <sz val="10"/>
        <rFont val="Arial"/>
        <family val="2"/>
        <charset val="162"/>
      </rPr>
      <t>Duty Invalidity Pensioners</t>
    </r>
  </si>
  <si>
    <r>
      <t xml:space="preserve">Ölüm Aylığı  Alanlar (Dosya)- </t>
    </r>
    <r>
      <rPr>
        <i/>
        <sz val="10"/>
        <rFont val="Arial"/>
        <family val="2"/>
        <charset val="162"/>
      </rPr>
      <t>Survivor's pensioners (file)</t>
    </r>
  </si>
  <si>
    <r>
      <t xml:space="preserve">Ölüm Aylığı Alanlar </t>
    </r>
    <r>
      <rPr>
        <b/>
        <sz val="12"/>
        <color indexed="8"/>
        <rFont val="Times New Roman"/>
        <family val="1"/>
        <charset val="162"/>
      </rPr>
      <t xml:space="preserve"> (Kişi)</t>
    </r>
    <r>
      <rPr>
        <sz val="12"/>
        <color indexed="8"/>
        <rFont val="Times New Roman"/>
        <family val="1"/>
        <charset val="162"/>
      </rPr>
      <t xml:space="preserve"> -</t>
    </r>
    <r>
      <rPr>
        <i/>
        <sz val="12"/>
        <color indexed="8"/>
        <rFont val="Times New Roman"/>
        <family val="1"/>
        <charset val="162"/>
      </rPr>
      <t xml:space="preserve"> </t>
    </r>
    <r>
      <rPr>
        <i/>
        <sz val="10"/>
        <color indexed="8"/>
        <rFont val="Arial"/>
        <family val="2"/>
        <charset val="162"/>
      </rPr>
      <t>Widow's and Orphan's pensioners</t>
    </r>
  </si>
  <si>
    <r>
      <t xml:space="preserve">Vataniler - </t>
    </r>
    <r>
      <rPr>
        <i/>
        <sz val="10"/>
        <rFont val="Arial"/>
        <family val="2"/>
        <charset val="162"/>
      </rPr>
      <t xml:space="preserve">Patriotic Services </t>
    </r>
  </si>
  <si>
    <r>
      <t>Toplam (Kişi) -</t>
    </r>
    <r>
      <rPr>
        <sz val="10"/>
        <rFont val="Arial"/>
        <family val="2"/>
        <charset val="162"/>
      </rPr>
      <t xml:space="preserve"> </t>
    </r>
    <r>
      <rPr>
        <i/>
        <sz val="10"/>
        <rFont val="Arial"/>
        <family val="2"/>
        <charset val="162"/>
      </rPr>
      <t>Total (Person)</t>
    </r>
  </si>
  <si>
    <t>Table 13- Distrubution of The Work Places, Compulsory Insured Persons And Daily Average Daily Earnings that are Basis of Premium, by the Branch of Activity, Sector  And Gender in 4/a Coverage</t>
  </si>
  <si>
    <r>
      <t>FAALİYET BÖLÜMLERİ
(NACE SINIFLAMASINA GÖRE)</t>
    </r>
    <r>
      <rPr>
        <sz val="12"/>
        <rFont val="Arial"/>
        <family val="2"/>
        <charset val="162"/>
      </rPr>
      <t xml:space="preserve">
</t>
    </r>
    <r>
      <rPr>
        <i/>
        <sz val="10"/>
        <rFont val="Arial"/>
        <family val="2"/>
        <charset val="162"/>
      </rPr>
      <t>(Branch of Activities By NACE Codes)</t>
    </r>
  </si>
  <si>
    <t>4/a Kapsamında Zorunlu Sigortalıların Faaliyet Kollarına ve İşyeri Büyüklüğüne Göre Dağılımı</t>
  </si>
  <si>
    <r>
      <t xml:space="preserve">FAALİYET KODU
</t>
    </r>
    <r>
      <rPr>
        <i/>
        <sz val="10"/>
        <rFont val="Arial"/>
        <family val="2"/>
        <charset val="162"/>
      </rPr>
      <t>NACE Code</t>
    </r>
  </si>
  <si>
    <r>
      <t xml:space="preserve">İL KODU </t>
    </r>
    <r>
      <rPr>
        <b/>
        <i/>
        <sz val="12"/>
        <rFont val="Arial"/>
        <family val="2"/>
        <charset val="162"/>
      </rPr>
      <t xml:space="preserve"> 
</t>
    </r>
    <r>
      <rPr>
        <i/>
        <sz val="10"/>
        <rFont val="Arial"/>
        <family val="2"/>
        <charset val="162"/>
      </rPr>
      <t>Province Code</t>
    </r>
  </si>
  <si>
    <r>
      <t xml:space="preserve">İŞYERİ SAYISI
</t>
    </r>
    <r>
      <rPr>
        <i/>
        <sz val="10"/>
        <rFont val="Arial"/>
        <family val="2"/>
        <charset val="162"/>
      </rPr>
      <t xml:space="preserve">Number of Work Places  </t>
    </r>
  </si>
  <si>
    <r>
      <t xml:space="preserve">   İŞ 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</si>
  <si>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t>1 Person</t>
  </si>
  <si>
    <t>2-3 People</t>
  </si>
  <si>
    <t>4-6 People</t>
  </si>
  <si>
    <t>7-9 People</t>
  </si>
  <si>
    <t>10-19 People</t>
  </si>
  <si>
    <t>20-29 People</t>
  </si>
  <si>
    <t>30-49 People</t>
  </si>
  <si>
    <t>50-99 People</t>
  </si>
  <si>
    <t>100-249 People</t>
  </si>
  <si>
    <t>250-499 People</t>
  </si>
  <si>
    <t>500-749 People</t>
  </si>
  <si>
    <t>750-999 People</t>
  </si>
  <si>
    <t>1000+ People</t>
  </si>
  <si>
    <r>
      <t xml:space="preserve">Toplam
</t>
    </r>
    <r>
      <rPr>
        <i/>
        <sz val="10"/>
        <rFont val="Arial"/>
        <family val="2"/>
        <charset val="162"/>
      </rPr>
      <t>Total</t>
    </r>
  </si>
  <si>
    <r>
      <t xml:space="preserve">TOPLAM
</t>
    </r>
    <r>
      <rPr>
        <i/>
        <sz val="10"/>
        <rFont val="Arial"/>
        <family val="2"/>
        <charset val="162"/>
      </rPr>
      <t>Total</t>
    </r>
  </si>
  <si>
    <r>
      <t xml:space="preserve">ZORUNLU SİGORTALI SAYISI
</t>
    </r>
    <r>
      <rPr>
        <i/>
        <sz val="10"/>
        <rFont val="Arial"/>
        <family val="2"/>
        <charset val="162"/>
      </rPr>
      <t>Number of Compulsory Insured Person</t>
    </r>
  </si>
  <si>
    <r>
      <t xml:space="preserve">İŞ YERİ BÜYÜKLÜĞÜ (İşyerinde Çalıştırılan Sigortalı Sayısı)
</t>
    </r>
    <r>
      <rPr>
        <i/>
        <sz val="10"/>
        <rFont val="Arial"/>
        <family val="2"/>
        <charset val="162"/>
      </rPr>
      <t>Size of Work Places (Number of Compulsory Insured Employees)</t>
    </r>
  </si>
  <si>
    <r>
      <t xml:space="preserve">Toplam 
</t>
    </r>
    <r>
      <rPr>
        <i/>
        <sz val="10"/>
        <rFont val="Arial"/>
        <family val="2"/>
        <charset val="162"/>
      </rPr>
      <t>Total</t>
    </r>
  </si>
  <si>
    <r>
      <t xml:space="preserve">İL KODU 
</t>
    </r>
    <r>
      <rPr>
        <i/>
        <sz val="10"/>
        <rFont val="Arial"/>
        <family val="2"/>
        <charset val="162"/>
      </rPr>
      <t>Province Code</t>
    </r>
  </si>
  <si>
    <r>
      <t xml:space="preserve">İŞYERİ SAYISI
</t>
    </r>
    <r>
      <rPr>
        <i/>
        <sz val="10"/>
        <rFont val="Arial"/>
        <family val="2"/>
        <charset val="162"/>
      </rPr>
      <t>Number of Work Places</t>
    </r>
  </si>
  <si>
    <r>
      <t xml:space="preserve">   İŞYERİ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</si>
  <si>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r>
      <t xml:space="preserve">İŞYERİ BÜYÜKLÜĞÜ (İşyerinde Çalıştırılan Sigortalı sayısı)
</t>
    </r>
    <r>
      <rPr>
        <i/>
        <sz val="10"/>
        <rFont val="Arial"/>
        <family val="2"/>
        <charset val="162"/>
      </rPr>
      <t>Size of Work Places (Number of Compulsory Insured Employees)</t>
    </r>
  </si>
  <si>
    <t>Distribution of Work Places According to Provinces and Workplace's Size in 4/a Coverage</t>
  </si>
  <si>
    <t>4/a Kapsamında İşyeri Büyüklüklerinin İllere Dağılımı</t>
  </si>
  <si>
    <t>4/a Kapsamında Zorunlu Sigortalıların İşyeri Büyüklüğüne Göre İl Dağılımı</t>
  </si>
  <si>
    <t xml:space="preserve"> İÇİNDEKİLER</t>
  </si>
  <si>
    <t xml:space="preserve">Table 19-  Number Of People in Social Securıty Coverage and It's Ratio to Population (Active Insured Persons, Pensioners, Dependents, Registered Persons in the Scope of General Health Insurance) </t>
  </si>
  <si>
    <r>
      <t>İL KODU</t>
    </r>
    <r>
      <rPr>
        <b/>
        <i/>
        <sz val="12"/>
        <rFont val="Arial"/>
        <family val="2"/>
        <charset val="162"/>
      </rPr>
      <t xml:space="preserve">
</t>
    </r>
    <r>
      <rPr>
        <i/>
        <sz val="10"/>
        <rFont val="Arial"/>
        <family val="2"/>
        <charset val="162"/>
      </rPr>
      <t>Province Code</t>
    </r>
  </si>
  <si>
    <r>
      <t xml:space="preserve">İLLER    
</t>
    </r>
    <r>
      <rPr>
        <sz val="10"/>
        <color indexed="8"/>
        <rFont val="Arial"/>
        <family val="2"/>
        <charset val="162"/>
      </rPr>
      <t>P</t>
    </r>
    <r>
      <rPr>
        <i/>
        <sz val="10"/>
        <color indexed="8"/>
        <rFont val="Arial"/>
        <family val="2"/>
        <charset val="162"/>
      </rPr>
      <t>rovinces</t>
    </r>
  </si>
  <si>
    <r>
      <t xml:space="preserve">(Aktif+Pasif
+GSS kapsamında Tescil Edilenler
</t>
    </r>
    <r>
      <rPr>
        <i/>
        <sz val="10"/>
        <color indexed="8"/>
        <rFont val="Arial"/>
        <family val="2"/>
        <charset val="162"/>
      </rPr>
      <t>Active+ Passive+those being registered under general medicare insurance coverage</t>
    </r>
  </si>
  <si>
    <r>
      <t xml:space="preserve">Sosyal Sigorta  Kapsamı (4/a, 4/b, 4/c)
</t>
    </r>
    <r>
      <rPr>
        <i/>
        <sz val="10"/>
        <color indexed="8"/>
        <rFont val="Arial"/>
        <family val="2"/>
        <charset val="162"/>
      </rPr>
      <t>Social Insurance Coverage (4/a, 4/b, 4/c)</t>
    </r>
  </si>
  <si>
    <r>
      <t xml:space="preserve">Sosyal Güvenlik Kapsamında Aktif Çalışan 
Kişi Sayısı
</t>
    </r>
    <r>
      <rPr>
        <i/>
        <sz val="10"/>
        <color indexed="8"/>
        <rFont val="Arial"/>
        <family val="2"/>
        <charset val="162"/>
      </rPr>
      <t>Number of Active Insured Person in social security coverage</t>
    </r>
  </si>
  <si>
    <r>
      <t xml:space="preserve">Toplam
</t>
    </r>
    <r>
      <rPr>
        <i/>
        <sz val="10"/>
        <color indexed="8"/>
        <rFont val="Arial"/>
        <family val="2"/>
        <charset val="162"/>
      </rPr>
      <t>Total</t>
    </r>
  </si>
  <si>
    <r>
      <t xml:space="preserve">Sosyal Güvenlik Kapsamında Aylık Alan
Kişi Sayısı
</t>
    </r>
    <r>
      <rPr>
        <i/>
        <sz val="10"/>
        <color indexed="8"/>
        <rFont val="Arial"/>
        <family val="2"/>
        <charset val="162"/>
      </rPr>
      <t>Number of people taking pension-income in social security coverage</t>
    </r>
  </si>
  <si>
    <r>
      <t xml:space="preserve">Sosyal Güvenlik Kapsamında Bakmakla Yükümlü 
Tutulanların (Yararlanıcıların)  Sayısı 
</t>
    </r>
    <r>
      <rPr>
        <i/>
        <sz val="10"/>
        <color indexed="8"/>
        <rFont val="Arial"/>
        <family val="2"/>
        <charset val="162"/>
      </rPr>
      <t>Number of dependents under social security coverage</t>
    </r>
  </si>
  <si>
    <r>
      <t xml:space="preserve">Genel Sağlık Sigortası Kapsamında Tescil Edilenler
</t>
    </r>
    <r>
      <rPr>
        <i/>
        <sz val="10"/>
        <color indexed="8"/>
        <rFont val="Arial"/>
        <family val="2"/>
        <charset val="162"/>
      </rPr>
      <t>Those being registered  under general health insurance coverage</t>
    </r>
  </si>
  <si>
    <r>
      <t xml:space="preserve">Genel Sağlık Sigortası Primi Devlet Tarafından Ödenenler
</t>
    </r>
    <r>
      <rPr>
        <i/>
        <sz val="10"/>
        <color indexed="8"/>
        <rFont val="Arial"/>
        <family val="2"/>
        <charset val="162"/>
      </rPr>
      <t>Those whose general health insurance premiums paid by state</t>
    </r>
  </si>
  <si>
    <r>
      <t xml:space="preserve">Genel Sağlık Sigortası Primleri Kendileri Tarafından Ödenenler(60/1-g)
</t>
    </r>
    <r>
      <rPr>
        <i/>
        <sz val="10"/>
        <color indexed="8"/>
        <rFont val="Arial"/>
        <family val="2"/>
        <charset val="162"/>
      </rPr>
      <t>Those</t>
    </r>
    <r>
      <rPr>
        <b/>
        <i/>
        <sz val="10"/>
        <color indexed="8"/>
        <rFont val="Arial"/>
        <family val="2"/>
        <charset val="162"/>
      </rPr>
      <t xml:space="preserve"> </t>
    </r>
    <r>
      <rPr>
        <i/>
        <sz val="10"/>
        <color indexed="8"/>
        <rFont val="Arial"/>
        <family val="2"/>
        <charset val="162"/>
      </rPr>
      <t>whose general health  insurance premiums being paid by themselves</t>
    </r>
  </si>
  <si>
    <t>0 (312) 207 87 33</t>
  </si>
  <si>
    <t>0 (312) 207 87 09</t>
  </si>
  <si>
    <t>İrtibat Telefon</t>
  </si>
  <si>
    <t>*Aktüerya ve Fon Yönetimi Daire Başkanlığı tarafından hazırlanmaktadır.</t>
  </si>
  <si>
    <t>Mail</t>
  </si>
  <si>
    <t>istatistik@sgk.gov.tr</t>
  </si>
  <si>
    <t>Distribution of Insured People, Pensioners and Income Recipients in 4/a Coverage By Provinces</t>
  </si>
  <si>
    <t>People Receiving Pension or Income in Year According To Types of Allotment Of SSI</t>
  </si>
  <si>
    <t>Distribution of The Work Places, Compulsory Insured People and Daily Average Daily Earnings That Are Basis of Premium, By the Branch of Activity</t>
  </si>
  <si>
    <t>Number of the work places,compulsory insured People in 4/a Coverage By Provinces</t>
  </si>
  <si>
    <t>Distribution of Compulsory Insured People According to Activity Branches and Work Place Size in 4/a Coverage</t>
  </si>
  <si>
    <t>Distribution of  Compulsory Insured People According To Workplace's Size and Provinces in 4/a Coverage</t>
  </si>
  <si>
    <t>Gösterge</t>
  </si>
  <si>
    <t>Verinin Adı</t>
  </si>
  <si>
    <t>Kapsamı</t>
  </si>
  <si>
    <t>Verinin Tanımı</t>
  </si>
  <si>
    <t>4/a Kapsamındaki Aktif Sigortalı Sayıları</t>
  </si>
  <si>
    <t>1- Zorunlu
2 -Çırak
3- Yurt dışı Topluluk
4-Tarım (2925)
5-Diğer Sigortalılar
6-Stajyer ve Kursiyerler</t>
  </si>
  <si>
    <t xml:space="preserve">4/a kapsamındaki sigortalı: 5510 Sayılı Kanunun 4 üncü maddesinin birinci fıkrasının (a) bendi kapsamına göre hizmet akdi ile bir veya birden fazla işveren tarafından çalıştırılan sigortalıları ifade etmektedir.
1- Zorunlu: Stajer,kursiyer, çırak, yurtdışı topluluk ve diğer sigortalılar hariç uzun vade sigorta kolları kapsamındaki bildirimleri ifade etmektedir.
2 -Çırak:5510 sayılı Kanunun 5 inci maddesi kapsamında sigortalı sayılan aday çırak ve çırak bildirimlerini ifade etmektedir.
3- Yurt dışı Topluluk:Sosyal Güvenlik Sözleşmesi akdedilmemiş ülkelerde Türk işverenler tarafından istihdam edilen Türk işçilerinin sigortalılığını ifade etmektedir.
4-Tarım (2925):Tarımda hizmet akdiyle çalışan (2925 Sayılı Kanun) sigortalıları ifade etmektedir.
5-Diğer Sigortalılar: 5510 sayılı Kanunun Ek-5, Ek-6 maddeleri kapsamında çalışan sigortalılar ile Ek-9 maddesi kapsamında 10 günden az çalışan sigortalıları; 5. maddesine göre ceza infaz kurumları ve tutukevleri bünyesinde çalıştırılan tutuklu/hükümlüleri ve kamu idarelerinde iş akdi askıda olan sigortalıları ifade etmektedir.
6-Stajyer ve Kursiyerler: 5510 sayılı Kanunun 5 inci maddesine göre sigortalı sayılan stajyer ve kursiyerleri ifade etmektedir.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kursiyerler ayrı takip edilmiştir. Bu nedenle, idari kayıtlar baz alınarak, 2017 yılı öncesine ait zorunlu sigortalı verilerinden de stajyer ve kursiyer sayıları ayrıştırılmıştır. 
Hizmet akdi ile işveren tarafından çalıştırılan sigortalı verileri, iş yeri bazlı olup; aylık prim ve hizmet belgeleri ile yapılan bildirimler esas alınarak derlenmektedir.
</t>
  </si>
  <si>
    <t>4/b Kapsamındaki Aktif Sigortalı Sayıları</t>
  </si>
  <si>
    <t>1-Zorunlu (Tarım Hariç, Tarım, Muhtar)
2- İsteğe Bağlı</t>
  </si>
  <si>
    <t xml:space="preserve">4/b kapsamındaki sigortalı: 5510 Sayılı Kanunun 4. maddesine göre;  köy ve mahalle muhtarları ile hizmet akdine bağlı olmaksızın kendi adına ve hesabına bağımsız çalışanlardan;
1) Ticarî kazanç veya serbest meslek kazancı nedeniyle gerçek veya basit usûlde gelir vergisi mükellefi olanlar,
2) Gelir vergisinden muaf olup, esnaf ve sanatkâr siciline kayıtlı olanlar, 
3) Anonim şirketlerin yönetim kurulu üyesi olan ortakları, sermayesi paylara bölünmüş komandit şirketlerde komandite ortaklar, diğer şirket ve donatma iştiraklerinde ise tüm ortaklar,
4) Tarımsal faaliyette bulunanlar,
ve isteğe bağlı sigortalılar ifade edilmektedir.
1- Zorunlu Sigortalılar muhtarlar, tarım sigortalıları ve diğer zorunlu sigortalılardan oluşmaktadır. 2019 yılı öncesi 4/b zorunlu sigortalı sayısı verileri; muhtarlar, tarım sigortalıları ve diğer zorunlu sigortalılar dahil edilerek, geriye yönelik kavramsal bütünlük sağlanması amacıyla, 2019 yılı aylık istatistik bültenlerinde revize edilmiştir.
2- İsteğe Bağlı: 5510 Sayılı Kanunun 50. Maddesine göre; isteğe bağlı olarak prim ödemek suretiyle uzun vadeli sigorta kollarına ve genel sağlık sigortasına tabi olan sigortalı bildirimlerini ifade etmektedir.
</t>
  </si>
  <si>
    <t>4/c Kapsamındaki Aktif Sigortalı Sayıları</t>
  </si>
  <si>
    <t xml:space="preserve">1-Zorunlu
2-Diğer
</t>
  </si>
  <si>
    <t>4/c kapsamındaki sigortalı : Kamu idarelerinde; 
i) 5510 sayılı Kanunun 4. Maddesinin birinci fıkrasının (a) bendine tabi olmayanlardan, kadro ve pozisyonlarda sürekli olarak çalışıp ilgili kanunlarında (a) bendi kapsamına girenler gibi sigortalı olması öngörülmemiş olanları,
ii) 5510 sayılı Kanunun 4. Maddesinin birinci fıkrasının (a) ve (b) bentlerine tabi olmayanlardan, sözleşmeli olarak çalışıp ilgili kanunlarında (a) bendi kapsamına girenler gibi sigortalı olması öngörülmemiş olanları ve 657 sayılı Devlet Memurları Kanununun 86 ncı maddesi uyarınca açıktan vekil atananları 
ifade etmektedir.
1- Zorunlu : 4/c kapsamındaki sigortalılardan diğer sigortalılar hariç uzun vadeli sigortalı kolları kapsamındaki bildirimleri ifade etmektedir.
2- Diğer:  5434 sayılı Kanunun mülga 12 nci maddesi ile Ek 71 inci, 76 ncı maddesi ve Geçici 192 nci, 218 inci maddesine göre işlem yapılan sigortalıları ifade etmektedir.
4/c kapsamındaki aktif sigortalı verileri, kesenekleri Kuruma bildirilen kişi sayıları baz alınarak derlenmektedir.</t>
  </si>
  <si>
    <t>PASİF SİGORTALILAR</t>
  </si>
  <si>
    <t>4/a Kapsamındaki Pasif Sigortalı Sayıları</t>
  </si>
  <si>
    <t xml:space="preserve">1- Aylık Alanlar
2- Gelir Alanlar </t>
  </si>
  <si>
    <t xml:space="preserve">Pasif sigortalı, 4/a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</si>
  <si>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4/b Kapsamındaki Pasif Sigortalı Sayıları</t>
  </si>
  <si>
    <t xml:space="preserve">Pasif sigortalı, 4/b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</si>
  <si>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4/c Kapsamındaki Pasif Sigortalı Sayıları</t>
  </si>
  <si>
    <t xml:space="preserve">Aylık Alanlar
</t>
  </si>
  <si>
    <t xml:space="preserve">Pasif sigortalı,4/c kapsamında  kendisine veya hak sahiplerine aylık bağlananları ifade etmektedir.
Aylık alanlar, malullük, yaşlılık ve ölüm sigortaları ile vazife malullüğü halinde sürekli yapılan ödemeleri hak eden sigortalı ya da hak sahiplerini ifade etmektedir. 4/c aylık ve gelir alan kişi sayılarının içine primsiz aylık alanlar dahildir.
</t>
  </si>
  <si>
    <t xml:space="preserve">İŞ YERİ 
SAYILARI </t>
  </si>
  <si>
    <t>İş yeri Sayıları</t>
  </si>
  <si>
    <t xml:space="preserve">
Mahiyetine Göre
</t>
  </si>
  <si>
    <t>İş yeri: Sigortalı sayılanların maddi olan ve olmayan unsurlar ile birlikte işlerini yaptıkları yerlerdir. 
İlgili ay içerisinde 4/a sigortalı bildirimi yapan işletmeler iş yerleri olarak değerlendirilmektedir. Ev hizmetlerinde 10 günden fazla çalıştırılanlara ilişkin Ek-9 bildirimi yapan işverenler de iş yeri sayılarına dahildir.</t>
  </si>
  <si>
    <t>METAVERİ - İşyeri ve Sigortalı</t>
  </si>
  <si>
    <r>
      <t xml:space="preserve">4/a KAPSAMINDAKİ ZORUNLU SİGORTALI SAYILARI - </t>
    </r>
    <r>
      <rPr>
        <i/>
        <sz val="10"/>
        <rFont val="Arial Tur"/>
        <charset val="162"/>
      </rPr>
      <t>Number of Compulsory Insured Employees Under Service Contract (4/a)</t>
    </r>
  </si>
  <si>
    <r>
      <t xml:space="preserve">4/b KAPSAMINDAKİ ZORUNLU SİGORTALI SAYILARI - </t>
    </r>
    <r>
      <rPr>
        <i/>
        <sz val="10"/>
        <rFont val="Arial Tur"/>
        <charset val="162"/>
      </rPr>
      <t>Number of Compulsory Insured Persons of Self Employed (4/b)</t>
    </r>
  </si>
  <si>
    <r>
      <t xml:space="preserve">4/c KAPSAMINDAKİ ZORUNLU SİGORTALI SAYILARI - </t>
    </r>
    <r>
      <rPr>
        <i/>
        <sz val="10"/>
        <rFont val="Arial Tur"/>
        <charset val="162"/>
      </rPr>
      <t>Number of Compulsory Insured Civil Servants (4/c)</t>
    </r>
  </si>
  <si>
    <r>
      <t xml:space="preserve">Genel Sağlık Sigortası Primleri Kendileri Tarafından Ödenenler 
</t>
    </r>
    <r>
      <rPr>
        <i/>
        <sz val="10"/>
        <rFont val="Arial Tur"/>
        <charset val="162"/>
      </rPr>
      <t>People who pays General Health insurance premiums by themselves</t>
    </r>
  </si>
  <si>
    <r>
      <t xml:space="preserve">Genel Sağlık Sigortası Primi Devlet Tarafından Ödenenler 
</t>
    </r>
    <r>
      <rPr>
        <i/>
        <sz val="10"/>
        <rFont val="Arial Tur"/>
        <charset val="162"/>
      </rPr>
      <t>People who are paid General Health Insurance Premium by state</t>
    </r>
  </si>
  <si>
    <r>
      <t xml:space="preserve">Genel Sağlık Sigortası Kapsamında Tescil Edilenler
</t>
    </r>
    <r>
      <rPr>
        <i/>
        <sz val="10"/>
        <rFont val="Arial Tur"/>
        <charset val="162"/>
      </rPr>
      <t>Registered People in the scope of General Health Insurance</t>
    </r>
  </si>
  <si>
    <r>
      <t>I- AKTİF SİGORTALILAR -</t>
    </r>
    <r>
      <rPr>
        <i/>
        <sz val="10"/>
        <rFont val="Arial"/>
        <family val="2"/>
        <charset val="162"/>
      </rPr>
      <t xml:space="preserve"> INSURED</t>
    </r>
  </si>
  <si>
    <r>
      <rPr>
        <b/>
        <sz val="11"/>
        <rFont val="Arial"/>
        <family val="2"/>
        <charset val="162"/>
      </rPr>
      <t xml:space="preserve">          Zorunlu 4/a, 4/b (Tarım Hariç), 4/c</t>
    </r>
    <r>
      <rPr>
        <sz val="11"/>
        <rFont val="Arial"/>
        <family val="2"/>
        <charset val="162"/>
      </rPr>
      <t xml:space="preserve">
          </t>
    </r>
    <r>
      <rPr>
        <i/>
        <sz val="10"/>
        <rFont val="Arial"/>
        <family val="2"/>
        <charset val="162"/>
      </rPr>
      <t>Compulsory 4/a,4/b (except Agricultural) 
          and 4/c</t>
    </r>
  </si>
  <si>
    <r>
      <rPr>
        <b/>
        <sz val="11"/>
        <rFont val="Arial"/>
        <family val="2"/>
        <charset val="162"/>
      </rPr>
      <t>1-  Zorunlu</t>
    </r>
    <r>
      <rPr>
        <sz val="11"/>
        <rFont val="Arial"/>
        <family val="2"/>
        <charset val="162"/>
      </rPr>
      <t xml:space="preserve"> -</t>
    </r>
    <r>
      <rPr>
        <i/>
        <sz val="10"/>
        <rFont val="Arial"/>
        <family val="2"/>
        <charset val="162"/>
      </rPr>
      <t xml:space="preserve"> Compulsory</t>
    </r>
  </si>
  <si>
    <r>
      <t xml:space="preserve">         </t>
    </r>
    <r>
      <rPr>
        <b/>
        <sz val="11"/>
        <rFont val="Arial"/>
        <family val="2"/>
        <charset val="162"/>
      </rPr>
      <t xml:space="preserve"> Tarım zorunlu (4/b)</t>
    </r>
    <r>
      <rPr>
        <sz val="11"/>
        <rFont val="Arial"/>
        <family val="2"/>
        <charset val="162"/>
      </rPr>
      <t xml:space="preserve">
       </t>
    </r>
    <r>
      <rPr>
        <i/>
        <sz val="10"/>
        <rFont val="Arial"/>
        <family val="2"/>
        <charset val="162"/>
      </rPr>
      <t xml:space="preserve">   Insured in Agricultural Sector(BAĞ-KUR) </t>
    </r>
  </si>
  <si>
    <r>
      <t xml:space="preserve">          Muhtar </t>
    </r>
    <r>
      <rPr>
        <sz val="11"/>
        <rFont val="Arial"/>
        <family val="2"/>
        <charset val="162"/>
      </rPr>
      <t xml:space="preserve">- </t>
    </r>
    <r>
      <rPr>
        <i/>
        <sz val="10"/>
        <rFont val="Arial"/>
        <family val="2"/>
        <charset val="162"/>
      </rPr>
      <t>Demarch</t>
    </r>
  </si>
  <si>
    <r>
      <rPr>
        <b/>
        <sz val="11"/>
        <rFont val="Arial"/>
        <family val="2"/>
        <charset val="162"/>
      </rPr>
      <t xml:space="preserve">2 - Çırak </t>
    </r>
    <r>
      <rPr>
        <sz val="11"/>
        <rFont val="Arial"/>
        <family val="2"/>
        <charset val="162"/>
      </rPr>
      <t xml:space="preserve">- </t>
    </r>
    <r>
      <rPr>
        <i/>
        <sz val="10"/>
        <rFont val="Arial"/>
        <family val="2"/>
        <charset val="162"/>
      </rPr>
      <t>Apprentices</t>
    </r>
  </si>
  <si>
    <r>
      <t>3-  Yurt dışı Topluluk</t>
    </r>
    <r>
      <rPr>
        <sz val="11"/>
        <rFont val="Arial"/>
        <family val="2"/>
        <charset val="162"/>
      </rPr>
      <t xml:space="preserve"> - </t>
    </r>
    <r>
      <rPr>
        <i/>
        <sz val="10"/>
        <rFont val="Arial"/>
        <family val="2"/>
        <charset val="162"/>
      </rPr>
      <t>Collective Insurance</t>
    </r>
  </si>
  <si>
    <r>
      <t>4 - Tarım (4/a-2925)</t>
    </r>
    <r>
      <rPr>
        <b/>
        <i/>
        <sz val="11"/>
        <rFont val="Arial"/>
        <family val="2"/>
        <charset val="162"/>
      </rPr>
      <t xml:space="preserve"> </t>
    </r>
    <r>
      <rPr>
        <sz val="11"/>
        <rFont val="Arial"/>
        <family val="2"/>
        <charset val="162"/>
      </rPr>
      <t>-</t>
    </r>
    <r>
      <rPr>
        <i/>
        <sz val="10"/>
        <rFont val="Arial"/>
        <family val="2"/>
        <charset val="162"/>
      </rPr>
      <t xml:space="preserve"> Insured in Agricultural Sector(SSI) </t>
    </r>
  </si>
  <si>
    <r>
      <t xml:space="preserve">5- Diğer Sigortalılar </t>
    </r>
    <r>
      <rPr>
        <sz val="11"/>
        <rFont val="Arial"/>
        <family val="2"/>
        <charset val="162"/>
      </rPr>
      <t xml:space="preserve">- </t>
    </r>
    <r>
      <rPr>
        <i/>
        <sz val="10"/>
        <rFont val="Arial"/>
        <family val="2"/>
        <charset val="162"/>
      </rPr>
      <t>Voluntarily Insured</t>
    </r>
  </si>
  <si>
    <r>
      <t xml:space="preserve">I- AKTİF SİGORTALILAR - </t>
    </r>
    <r>
      <rPr>
        <i/>
        <sz val="10"/>
        <rFont val="Arial"/>
        <family val="2"/>
        <charset val="162"/>
      </rPr>
      <t>INSURED</t>
    </r>
  </si>
  <si>
    <r>
      <t xml:space="preserve"> -Dosya </t>
    </r>
    <r>
      <rPr>
        <sz val="11"/>
        <rFont val="Arial"/>
        <family val="2"/>
        <charset val="162"/>
      </rPr>
      <t>-</t>
    </r>
    <r>
      <rPr>
        <b/>
        <sz val="11"/>
        <rFont val="Arial"/>
        <family val="2"/>
        <charset val="162"/>
      </rPr>
      <t xml:space="preserve"> </t>
    </r>
    <r>
      <rPr>
        <i/>
        <sz val="10"/>
        <rFont val="Arial"/>
        <family val="2"/>
        <charset val="162"/>
      </rPr>
      <t>File</t>
    </r>
  </si>
  <si>
    <r>
      <t xml:space="preserve"> -Kişi </t>
    </r>
    <r>
      <rPr>
        <sz val="11"/>
        <rFont val="Arial"/>
        <family val="2"/>
        <charset val="162"/>
      </rPr>
      <t xml:space="preserve">- </t>
    </r>
    <r>
      <rPr>
        <i/>
        <sz val="10"/>
        <rFont val="Arial"/>
        <family val="2"/>
        <charset val="162"/>
      </rPr>
      <t>Person</t>
    </r>
  </si>
  <si>
    <r>
      <rPr>
        <b/>
        <sz val="11"/>
        <rFont val="Arial"/>
        <family val="2"/>
        <charset val="162"/>
      </rPr>
      <t xml:space="preserve">1 - Yaşlılık Aylığı Alanlar </t>
    </r>
    <r>
      <rPr>
        <sz val="11"/>
        <rFont val="Arial"/>
        <family val="2"/>
        <charset val="162"/>
      </rPr>
      <t>-</t>
    </r>
    <r>
      <rPr>
        <i/>
        <sz val="10"/>
        <rFont val="Arial"/>
        <family val="2"/>
        <charset val="162"/>
      </rPr>
      <t xml:space="preserve"> Old-age pensioners</t>
    </r>
  </si>
  <si>
    <r>
      <t xml:space="preserve">2 - Malullük Aylığı Alanlar </t>
    </r>
    <r>
      <rPr>
        <sz val="11"/>
        <rFont val="Arial"/>
        <family val="2"/>
        <charset val="162"/>
      </rPr>
      <t>-</t>
    </r>
    <r>
      <rPr>
        <i/>
        <sz val="10"/>
        <rFont val="Arial"/>
        <family val="2"/>
        <charset val="162"/>
      </rPr>
      <t xml:space="preserve"> Invalidity pensioners</t>
    </r>
  </si>
  <si>
    <r>
      <t xml:space="preserve">4 - Ölüm Aylığı Alanlar (Dosya) 
     </t>
    </r>
    <r>
      <rPr>
        <i/>
        <sz val="10"/>
        <rFont val="Arial"/>
        <family val="2"/>
        <charset val="162"/>
      </rPr>
      <t>Survivor's pensioners (file)</t>
    </r>
  </si>
  <si>
    <r>
      <t xml:space="preserve">5 - Ölüm Aylığı Alanlar (Kişi) 
     </t>
    </r>
    <r>
      <rPr>
        <i/>
        <sz val="10"/>
        <rFont val="Arial"/>
        <family val="2"/>
        <charset val="162"/>
      </rPr>
      <t>Widow's and Orphan's pensioners</t>
    </r>
  </si>
  <si>
    <r>
      <t xml:space="preserve">6 - Sürekli İşgöremezlik Geliri Alanlar
     </t>
    </r>
    <r>
      <rPr>
        <i/>
        <sz val="10"/>
        <rFont val="Arial"/>
        <family val="2"/>
        <charset val="162"/>
      </rPr>
      <t>Permanent incapacity income recipients</t>
    </r>
  </si>
  <si>
    <r>
      <t>7 -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</si>
  <si>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8 -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</si>
  <si>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III- BAĞIMLILAR </t>
    </r>
    <r>
      <rPr>
        <sz val="12"/>
        <rFont val="Arial"/>
        <family val="2"/>
        <charset val="162"/>
      </rPr>
      <t>-</t>
    </r>
    <r>
      <rPr>
        <b/>
        <sz val="12"/>
        <rFont val="Arial"/>
        <family val="2"/>
        <charset val="162"/>
      </rPr>
      <t xml:space="preserve"> </t>
    </r>
    <r>
      <rPr>
        <i/>
        <sz val="10"/>
        <rFont val="Arial"/>
        <family val="2"/>
        <charset val="162"/>
      </rPr>
      <t>DEPENDENTS</t>
    </r>
  </si>
  <si>
    <r>
      <t xml:space="preserve">Aktif / Pasif Oranı </t>
    </r>
    <r>
      <rPr>
        <sz val="11"/>
        <rFont val="Arial"/>
        <family val="2"/>
        <charset val="162"/>
      </rPr>
      <t xml:space="preserve">- </t>
    </r>
    <r>
      <rPr>
        <i/>
        <sz val="10"/>
        <rFont val="Arial"/>
        <family val="2"/>
        <charset val="162"/>
      </rPr>
      <t>Insured/Pensioners Ratio</t>
    </r>
  </si>
  <si>
    <r>
      <t>IV-ÖZEL SANDIKLAR -</t>
    </r>
    <r>
      <rPr>
        <i/>
        <sz val="10"/>
        <rFont val="Arial"/>
        <family val="2"/>
        <charset val="162"/>
      </rPr>
      <t xml:space="preserve"> FUNDS</t>
    </r>
  </si>
  <si>
    <r>
      <t xml:space="preserve">SOSYAL SİGORTA KAPSAMI (4/a, 4/b, 4/c)(**)
</t>
    </r>
    <r>
      <rPr>
        <i/>
        <sz val="10"/>
        <rFont val="Arial"/>
        <family val="2"/>
        <charset val="162"/>
      </rPr>
      <t>SOCIAL INSURANCE COVERAGE</t>
    </r>
  </si>
  <si>
    <r>
      <t xml:space="preserve">SİGORTALI NÜFUS ORANI (%)
</t>
    </r>
    <r>
      <rPr>
        <i/>
        <sz val="10"/>
        <rFont val="Arial"/>
        <family val="2"/>
        <charset val="162"/>
      </rPr>
      <t>RATE OF INSURED POPULATION</t>
    </r>
  </si>
  <si>
    <r>
      <t xml:space="preserve">KAPSAM DIŞI NÜFUS ORANI (%)
</t>
    </r>
    <r>
      <rPr>
        <i/>
        <sz val="10"/>
        <rFont val="Arial"/>
        <family val="2"/>
        <charset val="162"/>
      </rPr>
      <t>RATE OF OUT OF POPULATION COVARAGE</t>
    </r>
  </si>
  <si>
    <r>
      <t xml:space="preserve">OCAK - </t>
    </r>
    <r>
      <rPr>
        <i/>
        <sz val="10"/>
        <rFont val="Arial"/>
        <family val="2"/>
        <charset val="162"/>
      </rPr>
      <t>January</t>
    </r>
  </si>
  <si>
    <r>
      <t xml:space="preserve">ŞUBAT - </t>
    </r>
    <r>
      <rPr>
        <i/>
        <sz val="10"/>
        <rFont val="Arial"/>
        <family val="2"/>
        <charset val="162"/>
      </rPr>
      <t>February</t>
    </r>
  </si>
  <si>
    <r>
      <t xml:space="preserve">MART - </t>
    </r>
    <r>
      <rPr>
        <i/>
        <sz val="10"/>
        <rFont val="Arial"/>
        <family val="2"/>
        <charset val="162"/>
      </rPr>
      <t>March</t>
    </r>
  </si>
  <si>
    <r>
      <t xml:space="preserve">NİSAN - </t>
    </r>
    <r>
      <rPr>
        <i/>
        <sz val="10"/>
        <rFont val="Arial"/>
        <family val="2"/>
        <charset val="162"/>
      </rPr>
      <t>April</t>
    </r>
  </si>
  <si>
    <r>
      <t xml:space="preserve">MAYIS - </t>
    </r>
    <r>
      <rPr>
        <i/>
        <sz val="10"/>
        <rFont val="Arial"/>
        <family val="2"/>
        <charset val="162"/>
      </rPr>
      <t>May</t>
    </r>
  </si>
  <si>
    <r>
      <t xml:space="preserve">HAZİRAN - </t>
    </r>
    <r>
      <rPr>
        <i/>
        <sz val="10"/>
        <rFont val="Arial"/>
        <family val="2"/>
        <charset val="162"/>
      </rPr>
      <t>June</t>
    </r>
  </si>
  <si>
    <r>
      <t xml:space="preserve">TEMMUZ - </t>
    </r>
    <r>
      <rPr>
        <i/>
        <sz val="10"/>
        <rFont val="Arial"/>
        <family val="2"/>
        <charset val="162"/>
      </rPr>
      <t>July</t>
    </r>
  </si>
  <si>
    <r>
      <t xml:space="preserve">AĞUSTOS - </t>
    </r>
    <r>
      <rPr>
        <i/>
        <sz val="10"/>
        <rFont val="Arial"/>
        <family val="2"/>
        <charset val="162"/>
      </rPr>
      <t>August</t>
    </r>
  </si>
  <si>
    <r>
      <t xml:space="preserve">EYLÜL - </t>
    </r>
    <r>
      <rPr>
        <i/>
        <sz val="10"/>
        <rFont val="Arial"/>
        <family val="2"/>
        <charset val="162"/>
      </rPr>
      <t>September</t>
    </r>
  </si>
  <si>
    <r>
      <t xml:space="preserve">EKİM - </t>
    </r>
    <r>
      <rPr>
        <i/>
        <sz val="10"/>
        <rFont val="Arial"/>
        <family val="2"/>
        <charset val="162"/>
      </rPr>
      <t>October</t>
    </r>
  </si>
  <si>
    <r>
      <t xml:space="preserve">KASIM - </t>
    </r>
    <r>
      <rPr>
        <i/>
        <sz val="10"/>
        <rFont val="Arial"/>
        <family val="2"/>
        <charset val="162"/>
      </rPr>
      <t>November</t>
    </r>
  </si>
  <si>
    <r>
      <t xml:space="preserve">ARALIK - </t>
    </r>
    <r>
      <rPr>
        <i/>
        <sz val="10"/>
        <rFont val="Arial"/>
        <family val="2"/>
        <charset val="162"/>
      </rPr>
      <t>December</t>
    </r>
  </si>
  <si>
    <r>
      <t xml:space="preserve">III- BAĞIMLILAR - </t>
    </r>
    <r>
      <rPr>
        <i/>
        <sz val="10"/>
        <rFont val="Arial"/>
        <family val="2"/>
        <charset val="162"/>
      </rPr>
      <t>DEPENDENTS</t>
    </r>
  </si>
  <si>
    <r>
      <t xml:space="preserve">Aktif / Pasif Oranı - </t>
    </r>
    <r>
      <rPr>
        <i/>
        <sz val="10"/>
        <rFont val="Arial"/>
        <family val="2"/>
        <charset val="162"/>
      </rPr>
      <t>Insured/Pensioner Ratio</t>
    </r>
  </si>
  <si>
    <r>
      <t xml:space="preserve">4/a  Kapsamı - </t>
    </r>
    <r>
      <rPr>
        <i/>
        <sz val="10"/>
        <rFont val="Arial"/>
        <family val="2"/>
        <charset val="162"/>
      </rPr>
      <t>Social Insurance Coverage (4/a)</t>
    </r>
  </si>
  <si>
    <r>
      <t xml:space="preserve">II- PASİF (AYLIK VEYA GELİR ALANLAR) SİGORTALILAR </t>
    </r>
    <r>
      <rPr>
        <b/>
        <sz val="10"/>
        <rFont val="Arial"/>
        <family val="2"/>
        <charset val="162"/>
      </rPr>
      <t>-</t>
    </r>
    <r>
      <rPr>
        <b/>
        <i/>
        <sz val="10"/>
        <rFont val="Arial"/>
        <family val="2"/>
        <charset val="162"/>
      </rPr>
      <t xml:space="preserve"> </t>
    </r>
    <r>
      <rPr>
        <i/>
        <sz val="10"/>
        <rFont val="Arial"/>
        <family val="2"/>
        <charset val="162"/>
      </rPr>
      <t>PENSIONERS</t>
    </r>
  </si>
  <si>
    <r>
      <t xml:space="preserve">II- PASİF (AYLIK VEYA GELİR ALANLAR) SİGORTALILAR - </t>
    </r>
    <r>
      <rPr>
        <i/>
        <sz val="10"/>
        <rFont val="Arial"/>
        <family val="2"/>
        <charset val="162"/>
      </rPr>
      <t>PENSIONERS</t>
    </r>
  </si>
  <si>
    <r>
      <t xml:space="preserve">3 - Ölüm Aylığı Alanlar (Dosya) 
     </t>
    </r>
    <r>
      <rPr>
        <i/>
        <sz val="10"/>
        <rFont val="Arial"/>
        <family val="2"/>
        <charset val="162"/>
      </rPr>
      <t>Survivor's pensioners (file)</t>
    </r>
  </si>
  <si>
    <r>
      <t xml:space="preserve">4 - Ölüm Aylığı Alanlar (Kişi) 
     </t>
    </r>
    <r>
      <rPr>
        <i/>
        <sz val="10"/>
        <rFont val="Arial"/>
        <family val="2"/>
        <charset val="162"/>
      </rPr>
      <t>Widow's and Orphan's pensioners</t>
    </r>
  </si>
  <si>
    <r>
      <t xml:space="preserve">5 - Sürekli İşgöremezlik Geliri Alanlar
     </t>
    </r>
    <r>
      <rPr>
        <i/>
        <sz val="10"/>
        <rFont val="Arial"/>
        <family val="2"/>
        <charset val="162"/>
      </rPr>
      <t>Permanent incapacity income recipients</t>
    </r>
  </si>
  <si>
    <r>
      <t>6 -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</si>
  <si>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7 -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</si>
  <si>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4/b  TARIM SİGORTALISI
</t>
    </r>
    <r>
      <rPr>
        <i/>
        <sz val="10"/>
        <rFont val="Arial"/>
        <family val="2"/>
        <charset val="162"/>
      </rPr>
      <t>4/b Agricultural</t>
    </r>
  </si>
  <si>
    <r>
      <t xml:space="preserve">2- Diğer Sigortalılar </t>
    </r>
    <r>
      <rPr>
        <sz val="11"/>
        <rFont val="Arial"/>
        <family val="2"/>
        <charset val="162"/>
      </rPr>
      <t xml:space="preserve">- </t>
    </r>
    <r>
      <rPr>
        <i/>
        <sz val="10"/>
        <rFont val="Arial"/>
        <family val="2"/>
        <charset val="162"/>
      </rPr>
      <t>Voluntarily Insured</t>
    </r>
  </si>
  <si>
    <r>
      <t xml:space="preserve">3 - Vazife Malulü  Aylığı Alanlar 
      </t>
    </r>
    <r>
      <rPr>
        <i/>
        <sz val="10"/>
        <rFont val="Arial"/>
        <family val="2"/>
        <charset val="162"/>
      </rPr>
      <t>Duty invalidity pensioners</t>
    </r>
  </si>
  <si>
    <r>
      <t xml:space="preserve">4/c  Kapsamı - </t>
    </r>
    <r>
      <rPr>
        <i/>
        <sz val="10"/>
        <rFont val="Arial"/>
        <family val="2"/>
        <charset val="162"/>
      </rPr>
      <t>Social Insurance Coverage (4/c)</t>
    </r>
  </si>
  <si>
    <t>Table 5 - Insured People, Pensioners And Income Recipients in 4/b Coverage</t>
  </si>
  <si>
    <t>Table 4 -Insured People, Pensioners And Income Recipients In 4/a Coverage</t>
  </si>
  <si>
    <r>
      <t xml:space="preserve">İLLER 
</t>
    </r>
    <r>
      <rPr>
        <i/>
        <sz val="10"/>
        <color indexed="8"/>
        <rFont val="Arial"/>
        <family val="2"/>
        <charset val="162"/>
      </rPr>
      <t>Provinces</t>
    </r>
  </si>
  <si>
    <r>
      <t xml:space="preserve">TOPLAM AKTİF (I+II+III+IV+V+VI)
</t>
    </r>
    <r>
      <rPr>
        <i/>
        <sz val="10"/>
        <rFont val="Arial"/>
        <family val="2"/>
        <charset val="162"/>
      </rPr>
      <t>Total Insured</t>
    </r>
  </si>
  <si>
    <r>
      <t xml:space="preserve">ZORUNLU  (I)
</t>
    </r>
    <r>
      <rPr>
        <i/>
        <sz val="10"/>
        <rFont val="Arial"/>
        <family val="2"/>
        <charset val="162"/>
      </rPr>
      <t>Compulsory Insured</t>
    </r>
  </si>
  <si>
    <r>
      <t xml:space="preserve">STAJYER VE KURSİYERLER (II)
</t>
    </r>
    <r>
      <rPr>
        <i/>
        <sz val="10"/>
        <rFont val="Arial"/>
        <family val="2"/>
        <charset val="162"/>
      </rPr>
      <t>Intern and trainee</t>
    </r>
  </si>
  <si>
    <r>
      <t xml:space="preserve">ÇIRAKLAR (III) </t>
    </r>
    <r>
      <rPr>
        <i/>
        <sz val="10"/>
        <rFont val="Arial"/>
        <family val="2"/>
        <charset val="162"/>
      </rPr>
      <t>Apprenticies</t>
    </r>
  </si>
  <si>
    <r>
      <t xml:space="preserve">
AKTİF SİGORTALILAR 
</t>
    </r>
    <r>
      <rPr>
        <i/>
        <sz val="10"/>
        <rFont val="Arial"/>
        <family val="2"/>
        <charset val="162"/>
      </rPr>
      <t>Active Insured People</t>
    </r>
  </si>
  <si>
    <r>
      <t xml:space="preserve">DİĞER SİGORTALILAR (V) (*)
</t>
    </r>
    <r>
      <rPr>
        <i/>
        <sz val="10"/>
        <rFont val="Arial"/>
        <family val="2"/>
        <charset val="162"/>
      </rPr>
      <t>Insured Working Part-Time and Others</t>
    </r>
  </si>
  <si>
    <r>
      <t xml:space="preserve">Sürekli  İş Göremezlik Ölüm Geliri Alanlar(XII) (Kişi) 
</t>
    </r>
    <r>
      <rPr>
        <i/>
        <sz val="10"/>
        <color indexed="8"/>
        <rFont val="Arial"/>
        <family val="2"/>
        <charset val="162"/>
      </rPr>
      <t>Survivor's benefit recipients (permanent incapacity) (person)</t>
    </r>
  </si>
  <si>
    <r>
      <t xml:space="preserve">Ölüm Aylığı Alanlar (IX)
(Kişi) 
</t>
    </r>
    <r>
      <rPr>
        <i/>
        <sz val="10"/>
        <color indexed="8"/>
        <rFont val="Arial"/>
        <family val="2"/>
        <charset val="162"/>
      </rPr>
      <t>Widow's and Orphan's pensioners</t>
    </r>
  </si>
  <si>
    <r>
      <t xml:space="preserve">Yaşlılık Aylığı Alanlar (VIII) 
</t>
    </r>
    <r>
      <rPr>
        <i/>
        <sz val="10"/>
        <rFont val="Arial"/>
        <family val="2"/>
        <charset val="162"/>
      </rPr>
      <t>Old-age pensioners</t>
    </r>
  </si>
  <si>
    <r>
      <t xml:space="preserve">Malüllük Aylığı Alanlar (VII) 
</t>
    </r>
    <r>
      <rPr>
        <i/>
        <sz val="10"/>
        <rFont val="Arial"/>
        <family val="2"/>
        <charset val="162"/>
      </rPr>
      <t>Invalidity pensioners</t>
    </r>
  </si>
  <si>
    <r>
      <t xml:space="preserve">Sürekli  İş Göremezlik Ölüm Geliri Alanlar(XIX) (Kişi) 
</t>
    </r>
    <r>
      <rPr>
        <i/>
        <sz val="10"/>
        <color indexed="8"/>
        <rFont val="Arial"/>
        <family val="2"/>
        <charset val="162"/>
      </rPr>
      <t>Survivor's benefit recipients (permanent incapacity) (person)</t>
    </r>
  </si>
  <si>
    <r>
      <t xml:space="preserve">KAPSAM
</t>
    </r>
    <r>
      <rPr>
        <i/>
        <sz val="10"/>
        <color indexed="8"/>
        <rFont val="Arial"/>
        <family val="2"/>
        <charset val="162"/>
      </rPr>
      <t>Coverage</t>
    </r>
  </si>
  <si>
    <r>
      <t xml:space="preserve">İL KODU  
</t>
    </r>
    <r>
      <rPr>
        <sz val="10"/>
        <color indexed="8"/>
        <rFont val="Arial"/>
        <family val="2"/>
        <charset val="162"/>
      </rPr>
      <t>Provinces code</t>
    </r>
  </si>
  <si>
    <r>
      <t xml:space="preserve">TOPLAM AYLIK VEYA GELİR ALANLAR (KİŞİ)  (VII+VIII+IX+XI+XII+XIV+XV+XVI+XVIII+XIX)
</t>
    </r>
    <r>
      <rPr>
        <i/>
        <sz val="10"/>
        <rFont val="Arial"/>
        <family val="2"/>
        <charset val="162"/>
      </rPr>
      <t xml:space="preserve">Total </t>
    </r>
    <r>
      <rPr>
        <b/>
        <i/>
        <sz val="10"/>
        <rFont val="Arial"/>
        <family val="2"/>
        <charset val="162"/>
      </rPr>
      <t xml:space="preserve">
</t>
    </r>
    <r>
      <rPr>
        <i/>
        <sz val="10"/>
        <rFont val="Arial"/>
        <family val="2"/>
        <charset val="162"/>
      </rPr>
      <t>Pensioners or Recipients (Person)</t>
    </r>
  </si>
  <si>
    <r>
      <t xml:space="preserve">Yaşlılık Aylığı Alanlar (XV) 
</t>
    </r>
    <r>
      <rPr>
        <i/>
        <sz val="10"/>
        <rFont val="Arial"/>
        <family val="2"/>
        <charset val="162"/>
      </rPr>
      <t>Old-age pensioners</t>
    </r>
  </si>
  <si>
    <r>
      <t xml:space="preserve">Sürekli  İş Göremezlik Ölüm Geliri Alanlar (XX) (Dosya) 
</t>
    </r>
    <r>
      <rPr>
        <i/>
        <sz val="10"/>
        <color indexed="8"/>
        <rFont val="Arial"/>
        <family val="2"/>
        <charset val="162"/>
      </rPr>
      <t xml:space="preserve">Survivor's benefit recipients (permanent incapacity) (file) </t>
    </r>
  </si>
  <si>
    <r>
      <t xml:space="preserve">TOPLAM
</t>
    </r>
    <r>
      <rPr>
        <i/>
        <sz val="10"/>
        <color indexed="8"/>
        <rFont val="Arial"/>
        <family val="2"/>
        <charset val="162"/>
      </rPr>
      <t>Total</t>
    </r>
  </si>
  <si>
    <r>
      <t xml:space="preserve">TOPLAM
</t>
    </r>
    <r>
      <rPr>
        <i/>
        <sz val="10"/>
        <color indexed="8"/>
        <rFont val="Arial"/>
        <family val="2"/>
        <charset val="162"/>
      </rPr>
      <t xml:space="preserve">Total </t>
    </r>
  </si>
  <si>
    <t xml:space="preserve">Table 8-  Distribution Of  Insured People, Pensioners And Income Recipients In 4/b Coverage By Provinces </t>
  </si>
  <si>
    <r>
      <t xml:space="preserve">Kadın 
</t>
    </r>
    <r>
      <rPr>
        <i/>
        <sz val="10"/>
        <rFont val="Arial"/>
        <family val="2"/>
        <charset val="162"/>
      </rPr>
      <t>Female</t>
    </r>
  </si>
  <si>
    <r>
      <t>Erkek</t>
    </r>
    <r>
      <rPr>
        <i/>
        <sz val="12"/>
        <rFont val="Arial"/>
        <family val="2"/>
      </rPr>
      <t xml:space="preserve"> 
</t>
    </r>
    <r>
      <rPr>
        <i/>
        <sz val="10"/>
        <rFont val="Arial"/>
        <family val="2"/>
        <charset val="162"/>
      </rPr>
      <t>Male</t>
    </r>
  </si>
  <si>
    <r>
      <t xml:space="preserve">Toplam 
</t>
    </r>
    <r>
      <rPr>
        <i/>
        <sz val="10"/>
        <color indexed="8"/>
        <rFont val="Arial"/>
        <family val="2"/>
        <charset val="162"/>
      </rPr>
      <t>Total</t>
    </r>
  </si>
  <si>
    <r>
      <t xml:space="preserve">İller 
</t>
    </r>
    <r>
      <rPr>
        <i/>
        <sz val="10"/>
        <rFont val="Arial"/>
        <family val="2"/>
        <charset val="162"/>
      </rPr>
      <t>Provinces</t>
    </r>
  </si>
  <si>
    <r>
      <t xml:space="preserve">İl Kodu 
 </t>
    </r>
    <r>
      <rPr>
        <b/>
        <i/>
        <sz val="10"/>
        <color indexed="8"/>
        <rFont val="Arial"/>
        <family val="2"/>
        <charset val="162"/>
      </rPr>
      <t xml:space="preserve"> </t>
    </r>
    <r>
      <rPr>
        <i/>
        <sz val="10"/>
        <color indexed="8"/>
        <rFont val="Arial"/>
        <family val="2"/>
        <charset val="162"/>
      </rPr>
      <t>Provinces code</t>
    </r>
  </si>
  <si>
    <r>
      <t xml:space="preserve">Zorunlu
</t>
    </r>
    <r>
      <rPr>
        <i/>
        <sz val="12"/>
        <rFont val="Arial"/>
        <family val="2"/>
      </rPr>
      <t xml:space="preserve"> </t>
    </r>
    <r>
      <rPr>
        <i/>
        <sz val="10"/>
        <rFont val="Arial"/>
        <family val="2"/>
        <charset val="162"/>
      </rPr>
      <t>Compulsory Insured</t>
    </r>
  </si>
  <si>
    <r>
      <t xml:space="preserve">AKTİF SİGORTALILAR (İştirakçi)
</t>
    </r>
    <r>
      <rPr>
        <i/>
        <sz val="10"/>
        <rFont val="Arial"/>
        <family val="2"/>
        <charset val="162"/>
      </rPr>
      <t>Insured Persons (Contributor)</t>
    </r>
  </si>
  <si>
    <r>
      <t xml:space="preserve">Diğer Sigortalılar
</t>
    </r>
    <r>
      <rPr>
        <i/>
        <sz val="12"/>
        <rFont val="Arial"/>
        <family val="2"/>
      </rPr>
      <t xml:space="preserve"> </t>
    </r>
    <r>
      <rPr>
        <i/>
        <sz val="10"/>
        <rFont val="Arial"/>
        <family val="2"/>
        <charset val="162"/>
      </rPr>
      <t>Others Insured</t>
    </r>
  </si>
  <si>
    <r>
      <t>Erkek</t>
    </r>
    <r>
      <rPr>
        <sz val="12"/>
        <rFont val="Arial"/>
        <family val="2"/>
      </rPr>
      <t xml:space="preserve"> 
</t>
    </r>
    <r>
      <rPr>
        <i/>
        <sz val="10"/>
        <rFont val="Arial"/>
        <family val="2"/>
        <charset val="162"/>
      </rPr>
      <t>Male</t>
    </r>
  </si>
  <si>
    <r>
      <t>Kadın</t>
    </r>
    <r>
      <rPr>
        <b/>
        <i/>
        <sz val="12"/>
        <rFont val="Arial"/>
        <family val="2"/>
      </rPr>
      <t xml:space="preserve"> 
</t>
    </r>
    <r>
      <rPr>
        <i/>
        <sz val="10"/>
        <rFont val="Arial"/>
        <family val="2"/>
        <charset val="162"/>
      </rPr>
      <t>Female</t>
    </r>
  </si>
  <si>
    <r>
      <t>Malüllük Aylığı Alanlar (I)</t>
    </r>
    <r>
      <rPr>
        <i/>
        <sz val="12"/>
        <rFont val="Arial"/>
        <family val="2"/>
      </rPr>
      <t xml:space="preserve"> </t>
    </r>
    <r>
      <rPr>
        <i/>
        <sz val="10"/>
        <rFont val="Arial"/>
        <family val="2"/>
        <charset val="162"/>
      </rPr>
      <t>Invalidity pensioners</t>
    </r>
  </si>
  <si>
    <r>
      <t xml:space="preserve"> Vazife  Malulü  Aylığı Alanlar (II)
</t>
    </r>
    <r>
      <rPr>
        <i/>
        <sz val="12"/>
        <rFont val="Arial"/>
        <family val="2"/>
      </rPr>
      <t xml:space="preserve"> </t>
    </r>
    <r>
      <rPr>
        <i/>
        <sz val="10"/>
        <rFont val="Arial"/>
        <family val="2"/>
        <charset val="162"/>
      </rPr>
      <t>Duty invalidity pensioners</t>
    </r>
  </si>
  <si>
    <r>
      <t xml:space="preserve">Yaşlılık Aylığı Alanlar (III) 
</t>
    </r>
    <r>
      <rPr>
        <i/>
        <sz val="10"/>
        <rFont val="Arial"/>
        <family val="2"/>
        <charset val="162"/>
      </rPr>
      <t>Old-age pensioners</t>
    </r>
  </si>
  <si>
    <r>
      <t xml:space="preserve">Ölüm Aylığı Alanlar (IV)
(Dosya) 
</t>
    </r>
    <r>
      <rPr>
        <i/>
        <sz val="10"/>
        <rFont val="Arial"/>
        <family val="2"/>
        <charset val="162"/>
      </rPr>
      <t>Survivor's pensioners (file)</t>
    </r>
  </si>
  <si>
    <r>
      <t xml:space="preserve">Ölüm Aylığı Alanlar (V)
(Kişi) 
</t>
    </r>
    <r>
      <rPr>
        <i/>
        <sz val="10"/>
        <rFont val="Arial"/>
        <family val="2"/>
        <charset val="162"/>
      </rPr>
      <t>Widow's and Orphan's pensioners</t>
    </r>
  </si>
  <si>
    <r>
      <t xml:space="preserve">Ölüm </t>
    </r>
    <r>
      <rPr>
        <b/>
        <i/>
        <sz val="12"/>
        <rFont val="Arial"/>
        <family val="2"/>
      </rPr>
      <t xml:space="preserve">
</t>
    </r>
    <r>
      <rPr>
        <i/>
        <sz val="10"/>
        <rFont val="Arial"/>
        <family val="2"/>
        <charset val="162"/>
      </rPr>
      <t>Death</t>
    </r>
  </si>
  <si>
    <r>
      <t>AYLIK ALANLAR</t>
    </r>
    <r>
      <rPr>
        <b/>
        <i/>
        <sz val="12"/>
        <rFont val="Arial"/>
        <family val="2"/>
      </rPr>
      <t xml:space="preserve">  
</t>
    </r>
    <r>
      <rPr>
        <i/>
        <sz val="10"/>
        <rFont val="Arial"/>
        <family val="2"/>
        <charset val="162"/>
      </rPr>
      <t>Pensioners</t>
    </r>
    <r>
      <rPr>
        <i/>
        <sz val="12"/>
        <rFont val="Arial"/>
        <family val="2"/>
      </rPr>
      <t xml:space="preserve"> </t>
    </r>
  </si>
  <si>
    <r>
      <t xml:space="preserve">Toplam Aylık Alanlar
(Dosya) (I+II+III+IV)
</t>
    </r>
    <r>
      <rPr>
        <b/>
        <sz val="10"/>
        <rFont val="Arial"/>
        <family val="2"/>
        <charset val="162"/>
      </rPr>
      <t xml:space="preserve"> </t>
    </r>
    <r>
      <rPr>
        <i/>
        <sz val="10"/>
        <rFont val="Arial"/>
        <family val="2"/>
        <charset val="162"/>
      </rPr>
      <t>Total Pensioners (File)</t>
    </r>
  </si>
  <si>
    <r>
      <t xml:space="preserve">Toplam Aylık Alanlar (Kişi) (I+II+III+V)
</t>
    </r>
    <r>
      <rPr>
        <i/>
        <sz val="10"/>
        <rFont val="Arial"/>
        <family val="2"/>
        <charset val="162"/>
      </rPr>
      <t>Total Pensioners  (Person)</t>
    </r>
  </si>
  <si>
    <t>Table  3 - Social Security Coverage ( 4/a, 4/b, 4/c)</t>
  </si>
  <si>
    <r>
      <t>TARIM (2925 skg) (IV)</t>
    </r>
    <r>
      <rPr>
        <sz val="11"/>
        <rFont val="Arial"/>
        <family val="2"/>
        <charset val="162"/>
      </rPr>
      <t xml:space="preserve"> 
</t>
    </r>
    <r>
      <rPr>
        <i/>
        <sz val="10"/>
        <rFont val="Arial"/>
        <family val="2"/>
        <charset val="162"/>
      </rPr>
      <t>Insured in Agricultural Sector</t>
    </r>
  </si>
  <si>
    <r>
      <t>YURT DIŞI TOPLULUK (VI)</t>
    </r>
    <r>
      <rPr>
        <sz val="11"/>
        <rFont val="Arial"/>
        <family val="2"/>
        <charset val="162"/>
      </rPr>
      <t xml:space="preserve"> </t>
    </r>
    <r>
      <rPr>
        <i/>
        <sz val="10"/>
        <rFont val="Arial"/>
        <family val="2"/>
        <charset val="162"/>
      </rPr>
      <t>Collective Insured</t>
    </r>
  </si>
  <si>
    <r>
      <t>Ölüm Aylığı Alanlar (X)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</si>
  <si>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(XI) 
</t>
    </r>
    <r>
      <rPr>
        <i/>
        <sz val="10"/>
        <color indexed="8"/>
        <rFont val="Arial"/>
        <family val="2"/>
        <charset val="162"/>
      </rPr>
      <t>Permanent incapacity income recipients</t>
    </r>
  </si>
  <si>
    <r>
      <t xml:space="preserve">Sürekli  İş Göremezlik Ölüm Geliri Alanlar (XIII) (Dosya) 
</t>
    </r>
    <r>
      <rPr>
        <i/>
        <sz val="10"/>
        <color indexed="8"/>
        <rFont val="Arial"/>
        <family val="2"/>
        <charset val="162"/>
      </rPr>
      <t>Survivor's benefit recipients (permanent incapacity) (file)</t>
    </r>
    <r>
      <rPr>
        <i/>
        <sz val="11"/>
        <color indexed="8"/>
        <rFont val="Arial"/>
        <family val="2"/>
        <charset val="162"/>
      </rPr>
      <t xml:space="preserve"> </t>
    </r>
  </si>
  <si>
    <r>
      <t>Malüllük Aylığı Alanlar (XIV)</t>
    </r>
    <r>
      <rPr>
        <sz val="11"/>
        <rFont val="Arial"/>
        <family val="2"/>
        <charset val="162"/>
      </rPr>
      <t xml:space="preserve"> </t>
    </r>
    <r>
      <rPr>
        <i/>
        <sz val="10"/>
        <rFont val="Arial"/>
        <family val="2"/>
        <charset val="162"/>
      </rPr>
      <t>Invalidity pensioners</t>
    </r>
  </si>
  <si>
    <r>
      <t>Ölüm Aylığı Alanlar (XVI)
(Kişi)</t>
    </r>
    <r>
      <rPr>
        <b/>
        <i/>
        <sz val="11"/>
        <rFont val="Arial"/>
        <family val="2"/>
        <charset val="162"/>
      </rPr>
      <t xml:space="preserve"> 
</t>
    </r>
    <r>
      <rPr>
        <i/>
        <sz val="10"/>
        <color indexed="8"/>
        <rFont val="Arial"/>
        <family val="2"/>
        <charset val="162"/>
      </rPr>
      <t>Widow's and Orphan's pensioners</t>
    </r>
  </si>
  <si>
    <r>
      <t>Ölüm Aylığı Alanlar (XVII)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</si>
  <si>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(XVIII) 
</t>
    </r>
    <r>
      <rPr>
        <i/>
        <sz val="10"/>
        <color indexed="8"/>
        <rFont val="Arial"/>
        <family val="2"/>
        <charset val="162"/>
      </rPr>
      <t>Permanent incapacity income recipients</t>
    </r>
  </si>
  <si>
    <r>
      <t xml:space="preserve">TOPLAM AYLIK VEYA GELİR ALANLAR (DOSYA) (VII+VIII+X+XI+XIII+XIV+XV+XVII+XVIII+XX)
</t>
    </r>
    <r>
      <rPr>
        <i/>
        <sz val="10"/>
        <rFont val="Arial"/>
        <family val="2"/>
        <charset val="162"/>
      </rPr>
      <t>Total</t>
    </r>
    <r>
      <rPr>
        <b/>
        <i/>
        <sz val="10"/>
        <rFont val="Arial"/>
        <family val="2"/>
        <charset val="162"/>
      </rPr>
      <t xml:space="preserve"> </t>
    </r>
    <r>
      <rPr>
        <i/>
        <sz val="10"/>
        <rFont val="Arial"/>
        <family val="2"/>
        <charset val="162"/>
      </rPr>
      <t>Pensioners or Recipients (File)</t>
    </r>
    <r>
      <rPr>
        <i/>
        <sz val="11"/>
        <rFont val="Arial"/>
        <family val="2"/>
        <charset val="162"/>
      </rPr>
      <t xml:space="preserve">
</t>
    </r>
  </si>
  <si>
    <r>
      <t xml:space="preserve">4/a (TARIM  2925 )
</t>
    </r>
    <r>
      <rPr>
        <i/>
        <sz val="10"/>
        <rFont val="Arial"/>
        <family val="2"/>
        <charset val="162"/>
      </rPr>
      <t>4/a Agricultural (2925)</t>
    </r>
  </si>
  <si>
    <r>
      <t xml:space="preserve">4/b Kapsamında (Tarım Hariç) Aylık veya Gelir  Alanlar 
</t>
    </r>
    <r>
      <rPr>
        <i/>
        <sz val="10"/>
        <rFont val="Arial"/>
        <family val="2"/>
        <charset val="162"/>
      </rPr>
      <t>Pensioners and income recipients in 4/b coverage (not including agriculture insurance)</t>
    </r>
  </si>
  <si>
    <r>
      <t xml:space="preserve">İller
</t>
    </r>
    <r>
      <rPr>
        <b/>
        <sz val="10"/>
        <rFont val="Arial"/>
        <family val="2"/>
        <charset val="162"/>
      </rPr>
      <t xml:space="preserve">  </t>
    </r>
    <r>
      <rPr>
        <sz val="10"/>
        <rFont val="Arial"/>
        <family val="2"/>
        <charset val="162"/>
      </rPr>
      <t>Provinces</t>
    </r>
  </si>
  <si>
    <r>
      <t>İL KODU</t>
    </r>
    <r>
      <rPr>
        <i/>
        <sz val="11"/>
        <rFont val="Arial"/>
        <family val="2"/>
        <charset val="162"/>
      </rPr>
      <t xml:space="preserve"> 
</t>
    </r>
    <r>
      <rPr>
        <i/>
        <sz val="10"/>
        <rFont val="Arial"/>
        <family val="2"/>
        <charset val="162"/>
      </rPr>
      <t>Provinces code</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</si>
  <si>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</si>
  <si>
    <r>
      <t xml:space="preserve">Malüllük Aylığı Alanlar (III)
</t>
    </r>
    <r>
      <rPr>
        <i/>
        <sz val="10"/>
        <rFont val="Arial"/>
        <family val="2"/>
        <charset val="162"/>
      </rPr>
      <t xml:space="preserve"> Invalidity pensioners</t>
    </r>
  </si>
  <si>
    <r>
      <t>Yaşlılık Aylığı Alanlar (IV)</t>
    </r>
    <r>
      <rPr>
        <b/>
        <i/>
        <sz val="11"/>
        <rFont val="Arial"/>
        <family val="2"/>
        <charset val="162"/>
      </rPr>
      <t xml:space="preserve"> 
</t>
    </r>
    <r>
      <rPr>
        <i/>
        <sz val="10"/>
        <rFont val="Arial"/>
        <family val="2"/>
        <charset val="162"/>
      </rPr>
      <t>Old-age pensioners</t>
    </r>
  </si>
  <si>
    <r>
      <t xml:space="preserve">Ölüm Aylığı Alanlar (V)
(Dosya) 
</t>
    </r>
    <r>
      <rPr>
        <i/>
        <sz val="10"/>
        <rFont val="Arial"/>
        <family val="2"/>
        <charset val="162"/>
      </rPr>
      <t>Survivor's pensioners (file)</t>
    </r>
  </si>
  <si>
    <r>
      <t xml:space="preserve">Ölüm Aylığı Alanlar (VI)
(Kişi) 
</t>
    </r>
    <r>
      <rPr>
        <i/>
        <sz val="10"/>
        <rFont val="Arial"/>
        <family val="2"/>
        <charset val="162"/>
      </rPr>
      <t>Widow's and Orphan's pensioners</t>
    </r>
  </si>
  <si>
    <r>
      <t>Sürekli İş Göremezlik Geliri Alanlar (VII)</t>
    </r>
    <r>
      <rPr>
        <b/>
        <sz val="11"/>
        <color indexed="8"/>
        <rFont val="Arial"/>
        <family val="2"/>
        <charset val="162"/>
      </rPr>
      <t xml:space="preserve">  
</t>
    </r>
    <r>
      <rPr>
        <i/>
        <sz val="10"/>
        <color indexed="8"/>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</si>
  <si>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</si>
  <si>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 Sürekli İşgöremezlik Ölüm Geliri Alanlar (Dosya)(VIII) 
</t>
    </r>
    <r>
      <rPr>
        <i/>
        <sz val="10"/>
        <rFont val="Arial"/>
        <family val="2"/>
        <charset val="162"/>
      </rPr>
      <t>Survivor's benefit recipients (permanent incapacity) (file)</t>
    </r>
    <r>
      <rPr>
        <b/>
        <i/>
        <sz val="10"/>
        <rFont val="Arial"/>
        <family val="2"/>
        <charset val="162"/>
      </rPr>
      <t xml:space="preserve"> </t>
    </r>
  </si>
  <si>
    <r>
      <t xml:space="preserve">Sürekli İşgöremezlik Ölüm Geliri Alanlar (Kişi) (IX) 
</t>
    </r>
    <r>
      <rPr>
        <i/>
        <sz val="10"/>
        <rFont val="Arial"/>
        <family val="2"/>
        <charset val="162"/>
      </rPr>
      <t>Survivor's benefit recipients (permanent incapacity) (person)</t>
    </r>
  </si>
  <si>
    <r>
      <t>Malüllük Aylığı Alanlar (X)</t>
    </r>
    <r>
      <rPr>
        <b/>
        <i/>
        <sz val="11"/>
        <rFont val="Arial"/>
        <family val="2"/>
        <charset val="162"/>
      </rPr>
      <t xml:space="preserve"> 
</t>
    </r>
    <r>
      <rPr>
        <i/>
        <sz val="10"/>
        <rFont val="Arial"/>
        <family val="2"/>
        <charset val="162"/>
      </rPr>
      <t>Invalidity pensioners</t>
    </r>
  </si>
  <si>
    <r>
      <t xml:space="preserve">Yaşlılık Aylığı Alanlar (XI) 
</t>
    </r>
    <r>
      <rPr>
        <i/>
        <sz val="10"/>
        <rFont val="Arial"/>
        <family val="2"/>
        <charset val="162"/>
      </rPr>
      <t>Old-age pensioners</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</si>
  <si>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</si>
  <si>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Ölüm Aylığı Alanlar (XII)
(Dosya) 
</t>
    </r>
    <r>
      <rPr>
        <i/>
        <sz val="10"/>
        <rFont val="Arial"/>
        <family val="2"/>
        <charset val="162"/>
      </rPr>
      <t>Survivor's pensioners (file)</t>
    </r>
  </si>
  <si>
    <r>
      <t xml:space="preserve">Ölüm Aylığı Alanlar (XIIII)
(Kişi) 
</t>
    </r>
    <r>
      <rPr>
        <i/>
        <sz val="10"/>
        <rFont val="Arial"/>
        <family val="2"/>
        <charset val="162"/>
      </rPr>
      <t>Widow's and Orphan's pensioners</t>
    </r>
  </si>
  <si>
    <r>
      <t xml:space="preserve">Sürekli İş Göremezlik Geliri Alanlar (XIV)  
</t>
    </r>
    <r>
      <rPr>
        <i/>
        <sz val="10"/>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</si>
  <si>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</si>
  <si>
    <r>
      <t xml:space="preserve"> Sürekli İşgöremezlik Ölüm Geliri Alanlar (Dosya)(XV)</t>
    </r>
    <r>
      <rPr>
        <i/>
        <sz val="11"/>
        <rFont val="Arial"/>
        <family val="2"/>
        <charset val="162"/>
      </rPr>
      <t xml:space="preserve"> </t>
    </r>
    <r>
      <rPr>
        <i/>
        <sz val="10"/>
        <rFont val="Arial"/>
        <family val="2"/>
        <charset val="162"/>
      </rPr>
      <t xml:space="preserve">Survivor's benefit recipients (permanent incapacity) (file) </t>
    </r>
  </si>
  <si>
    <r>
      <t xml:space="preserve">Sürekli İşgöremezlik Ölüm Geliri Alanlar (Kişi) (XVI) </t>
    </r>
    <r>
      <rPr>
        <i/>
        <sz val="10"/>
        <rFont val="Arial"/>
        <family val="2"/>
        <charset val="162"/>
      </rPr>
      <t>Survivor's benefit recipients (permanent incapacity) (person)</t>
    </r>
  </si>
  <si>
    <r>
      <t xml:space="preserve">TOPLAM AYLIK VEYA GELİR ALANLAR 
(Dosya) (III+IV+V+VII+VIII+X+XI+XII+XIV+XV)
</t>
    </r>
    <r>
      <rPr>
        <i/>
        <sz val="10"/>
        <rFont val="Arial"/>
        <family val="2"/>
        <charset val="162"/>
      </rPr>
      <t>Total Pensioners or Recipients (File)</t>
    </r>
  </si>
  <si>
    <r>
      <t xml:space="preserve">TOPLAM AYLIK ALANLAR (Kişi)  (III+IV+VI+VII+IX+X+XI+XIII+XIV+XVI) </t>
    </r>
    <r>
      <rPr>
        <i/>
        <sz val="10"/>
        <rFont val="Arial"/>
        <family val="2"/>
        <charset val="162"/>
      </rPr>
      <t>Total</t>
    </r>
    <r>
      <rPr>
        <b/>
        <i/>
        <sz val="10"/>
        <rFont val="Arial"/>
        <family val="2"/>
        <charset val="162"/>
      </rPr>
      <t xml:space="preserve"> </t>
    </r>
    <r>
      <rPr>
        <i/>
        <sz val="10"/>
        <rFont val="Arial"/>
        <family val="2"/>
        <charset val="162"/>
      </rPr>
      <t>Pensioners (Person)</t>
    </r>
  </si>
  <si>
    <r>
      <t xml:space="preserve">Tarım hariç 4/b Kapsam 
</t>
    </r>
    <r>
      <rPr>
        <i/>
        <sz val="10"/>
        <rFont val="Arial"/>
        <family val="2"/>
        <charset val="162"/>
      </rPr>
      <t>4/b Coverage (not including agriculture insurance )</t>
    </r>
  </si>
  <si>
    <r>
      <t xml:space="preserve"> 4/b Tarım Kapsamı 
</t>
    </r>
    <r>
      <rPr>
        <i/>
        <sz val="10"/>
        <rFont val="Arial"/>
        <family val="2"/>
        <charset val="162"/>
      </rPr>
      <t>4/b Agricultural Coverage</t>
    </r>
  </si>
  <si>
    <r>
      <t xml:space="preserve">Vataniler 
(Kişi)
</t>
    </r>
    <r>
      <rPr>
        <i/>
        <sz val="10"/>
        <rFont val="Arial"/>
        <family val="2"/>
        <charset val="162"/>
      </rPr>
      <t>Patriotic Services (Person)</t>
    </r>
  </si>
  <si>
    <r>
      <t xml:space="preserve">4/c Kapsamı 
</t>
    </r>
    <r>
      <rPr>
        <sz val="10"/>
        <rFont val="Arial"/>
        <family val="2"/>
        <charset val="162"/>
      </rPr>
      <t>Coverage 4/c</t>
    </r>
  </si>
  <si>
    <t xml:space="preserve">          Geçmişe kıyasla aradaki farkın sebebi bu durumdur.Ayrıca Tazminat (Ek 17) genel toplama dahil değildir.</t>
  </si>
  <si>
    <t>Not:1- 442 Sayılı Kanun Ek 17 inci Maddesindeki veriler tüm geçmişi kapsar şekilde verilmekteyken Mayıs 2013 tarihinden itibaren sadece bir aylık olarak verilmiştir.</t>
  </si>
  <si>
    <r>
      <t xml:space="preserve"> 4/b  (TARIM HARİÇ)
</t>
    </r>
    <r>
      <rPr>
        <i/>
        <sz val="10"/>
        <rFont val="Arial"/>
        <family val="2"/>
        <charset val="162"/>
      </rPr>
      <t>4/b (except Agricultural)</t>
    </r>
  </si>
  <si>
    <r>
      <t xml:space="preserve"> 4/b TARIM 
</t>
    </r>
    <r>
      <rPr>
        <i/>
        <sz val="10"/>
        <rFont val="Arial"/>
        <family val="2"/>
        <charset val="162"/>
      </rPr>
      <t>4/b Agricultural</t>
    </r>
  </si>
  <si>
    <t xml:space="preserve"> Permanent</t>
  </si>
  <si>
    <t>Temporary</t>
  </si>
  <si>
    <t>Public</t>
  </si>
  <si>
    <t>Private</t>
  </si>
  <si>
    <t>General Total</t>
  </si>
  <si>
    <t>Permanent</t>
  </si>
  <si>
    <r>
      <t>4 - Tarım (4/a-2925)</t>
    </r>
    <r>
      <rPr>
        <b/>
        <i/>
        <sz val="11"/>
        <rFont val="Arial"/>
        <family val="2"/>
        <charset val="162"/>
      </rPr>
      <t xml:space="preserve"> </t>
    </r>
    <r>
      <rPr>
        <i/>
        <sz val="10"/>
        <rFont val="Arial"/>
        <family val="2"/>
        <charset val="162"/>
      </rPr>
      <t xml:space="preserve"> 
     Insured in Agricultural Sector(SSI) </t>
    </r>
  </si>
  <si>
    <r>
      <rPr>
        <b/>
        <sz val="11"/>
        <rFont val="Arial"/>
        <family val="2"/>
        <charset val="162"/>
      </rPr>
      <t xml:space="preserve">UZUN VADELİ SİGORTA </t>
    </r>
    <r>
      <rPr>
        <sz val="11"/>
        <rFont val="Arial"/>
        <family val="2"/>
        <charset val="162"/>
      </rPr>
      <t xml:space="preserve">
</t>
    </r>
    <r>
      <rPr>
        <i/>
        <sz val="10"/>
        <rFont val="Arial"/>
        <family val="2"/>
        <charset val="162"/>
      </rPr>
      <t>Long Term Insurance</t>
    </r>
  </si>
  <si>
    <r>
      <t xml:space="preserve">EK 9
</t>
    </r>
    <r>
      <rPr>
        <i/>
        <sz val="10"/>
        <rFont val="Arial"/>
        <family val="2"/>
        <charset val="162"/>
      </rPr>
      <t>Additional 9</t>
    </r>
  </si>
  <si>
    <t>BÖLÜM I</t>
  </si>
  <si>
    <t>PART I</t>
  </si>
  <si>
    <t xml:space="preserve"> PERSONEL İSTATİSTİKLERİ</t>
  </si>
  <si>
    <t xml:space="preserve"> STAFF STATISTICS</t>
  </si>
  <si>
    <t xml:space="preserve">BÖLÜM I 
PERSONEL İSTATİSTİKLERİ  </t>
  </si>
  <si>
    <t>BÖLÜM II</t>
  </si>
  <si>
    <t>PART II</t>
  </si>
  <si>
    <t xml:space="preserve"> SİGORTALI İSTATİSTİKLERİ</t>
  </si>
  <si>
    <t xml:space="preserve"> INSURED STATISTICS</t>
  </si>
  <si>
    <t>Part II - Insured Person Statistics</t>
  </si>
  <si>
    <t>Metadata - Work Places and Insured People</t>
  </si>
  <si>
    <t>Part I - Staff Statistics</t>
  </si>
  <si>
    <r>
      <t xml:space="preserve">METAVERİ
</t>
    </r>
    <r>
      <rPr>
        <i/>
        <sz val="11"/>
        <rFont val="Arial"/>
        <family val="2"/>
        <charset val="162"/>
      </rPr>
      <t>Metadata</t>
    </r>
  </si>
  <si>
    <r>
      <t xml:space="preserve">METAVERİ - İŞYERİ VE SİGORTALI
</t>
    </r>
    <r>
      <rPr>
        <b/>
        <i/>
        <sz val="12"/>
        <color indexed="9"/>
        <rFont val="Times New Roman"/>
        <family val="1"/>
        <charset val="162"/>
      </rPr>
      <t>Metadata- Work Places and Insured People</t>
    </r>
  </si>
  <si>
    <t>BÖLÜM II
SİGORTALI İSTATİSTİKLERİ</t>
  </si>
  <si>
    <t>TABLO 10 - 4/c KAPSAMINDA AKTİF SİGORTALI ( İŞTİRAKÇİ ) VE AYLIK ALANLARIN  İL CİNSİYET DAĞILIMI</t>
  </si>
  <si>
    <t>Table 10 - Distribution Of  Insured Persons(Contributor) And Pensioners  in 4/c Coverage By Provinces and Gender</t>
  </si>
  <si>
    <t>Distribution of Insured People (Contributor) and Pensioners in 4/c Coverage by Provinces and Gender</t>
  </si>
  <si>
    <t>4/c Kapsamında Aktif İştirakçilerinin ve Aylık Alanların İl Cinsiyet Dağılımı</t>
  </si>
  <si>
    <t>4/b  Kapsamındaki Aktif Sigortalıların İl Cinsiyet Dağılımı</t>
  </si>
  <si>
    <t xml:space="preserve">Table 9- Distribution of Self-Employed  Insured People in 4/b Coverage By Province and Genders </t>
  </si>
  <si>
    <t xml:space="preserve">Distribution of Self-Employed  Insured People in 4/b Coverage By Province and Genders </t>
  </si>
  <si>
    <t xml:space="preserve">4/b Kapsamında Aktif Sigortalılar İle Aylık Ve Gelir Alanların  İllere  Dağılımı </t>
  </si>
  <si>
    <t xml:space="preserve">Distribution Of  Insured People, Pensioners And Income Recipients In 4/b Coverage by Provinces </t>
  </si>
  <si>
    <t xml:space="preserve">4/a Kapsamında Aktif Sigortalılar İle Aylık Ve Gelir Alanların  İllere  Dağılımı </t>
  </si>
  <si>
    <t>Sosyal Güvenlik Kapsamında Çalışan Sigortalılar  (4/a, 4/b, 4/c)</t>
  </si>
  <si>
    <t>Insured People in Social Security Coverage (4/a, 4/b, 4/c)</t>
  </si>
  <si>
    <t>Sosyal Güvenlik Kapsamı (4/a, 4/b, 4/c)</t>
  </si>
  <si>
    <t>Social Security Coverage (4/a, 4/b, 4/c)</t>
  </si>
  <si>
    <t>4/a Kapsamında Aktif Sigortalılar, Aylık veya Gelir Alanlar</t>
  </si>
  <si>
    <t>4/b Kapsamında Aktif Sigortalılar, Aylık veya Gelir Alanlar</t>
  </si>
  <si>
    <t>SGK Tahsis Türlerine Göre Yıl İçinde Aylık veya Gelir Bağlananlar</t>
  </si>
  <si>
    <t>4/a Kapsamında İşyeri, Zorunlu Sigortalılar ve Prime Esas Ortalama Günlük Kazançların Faaliyet Gruplarına Dağılımı</t>
  </si>
  <si>
    <t>4/a İllere Göre İş Yeri Sayıları ve Zorunlu Sigortalıların İllere Dağılımları</t>
  </si>
  <si>
    <t>Sosyal Güvenlik Kapsamında  Kişi Sayısı Ve Türkiye Nüfusuna Oranı (İL EMOD Tablosu)</t>
  </si>
  <si>
    <t>Number Of Person in the Social Security Coverage and Rate to the Turkey Population (İL EMOD Table)</t>
  </si>
  <si>
    <t>Table 6 -  Insured People And Pensioners in 4/c Coverage</t>
  </si>
  <si>
    <r>
      <t xml:space="preserve">MERKEZ TEŞKİLATI
</t>
    </r>
    <r>
      <rPr>
        <i/>
        <sz val="10"/>
        <rFont val="Arial"/>
        <family val="2"/>
      </rPr>
      <t>Central Organization</t>
    </r>
  </si>
  <si>
    <r>
      <t xml:space="preserve">TOPLAM </t>
    </r>
    <r>
      <rPr>
        <b/>
        <i/>
        <sz val="10"/>
        <rFont val="Arial"/>
        <family val="2"/>
      </rPr>
      <t xml:space="preserve"> 
</t>
    </r>
    <r>
      <rPr>
        <i/>
        <sz val="10"/>
        <rFont val="Arial"/>
        <family val="2"/>
      </rPr>
      <t>Total</t>
    </r>
  </si>
  <si>
    <r>
      <t xml:space="preserve">5- Diğer Sigortalılar(*) </t>
    </r>
    <r>
      <rPr>
        <sz val="11"/>
        <rFont val="Arial"/>
        <family val="2"/>
        <charset val="162"/>
      </rPr>
      <t xml:space="preserve">- </t>
    </r>
    <r>
      <rPr>
        <i/>
        <sz val="10"/>
        <rFont val="Arial"/>
        <family val="2"/>
        <charset val="162"/>
      </rPr>
      <t>Voluntarily Insured</t>
    </r>
  </si>
  <si>
    <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</si>
  <si>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t xml:space="preserve">Not: 4/a kapsamındaki sigortalı: Hizmet akdi ile işveren tarafından çalıştırılan sigortalı verileri, iş yeri bazlı olup; aylık prim ve hizmet belgeleri ile yapılan bildirimler esas alınarak derlenmektedir. </t>
  </si>
  <si>
    <t xml:space="preserve">       3- Sosyal güvenlik kapsamında bulunan kişi sayılarına 20.madde sandıklarına tabi olan kişi sayıları dahil değildir.</t>
  </si>
  <si>
    <t xml:space="preserve">       4- 4/a kapsamındaki sigortalı: Hizmet akdi ile işveren tarafından çalıştırılan sigortalı verileri, iş yeri bazlı olup; aylık prim ve hizmet belgeleri ile yapılan bildirimler esas alınarak derlenmektedir. </t>
  </si>
  <si>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</si>
  <si>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t>NOT: Aylık alan kişi sayılarının içine primsiz aylık alanlar dahil olup,2018 yılı itibariyle vatanilerin kendileri yaşlılık aylığı alanlara, vatani haksahipleri ise ölüm haksahiplerine  dahil edilmiştir.</t>
  </si>
  <si>
    <t>Not: Stajyer,kursiyer, çırak vb. hariç olup uzun vade sigorta kolları kapsamındaki bildirimlerdir.</t>
  </si>
  <si>
    <r>
      <t xml:space="preserve">TAŞRA TEŞKİLATI
</t>
    </r>
    <r>
      <rPr>
        <i/>
        <sz val="10"/>
        <rFont val="Arial"/>
        <family val="2"/>
        <charset val="162"/>
      </rPr>
      <t xml:space="preserve">Provincial </t>
    </r>
    <r>
      <rPr>
        <i/>
        <sz val="10"/>
        <rFont val="Arial"/>
        <family val="2"/>
      </rPr>
      <t>Organization</t>
    </r>
  </si>
  <si>
    <r>
      <t xml:space="preserve">4/b Kapsamında Tarımdan Aylık veya Gelir  Alanlar 
</t>
    </r>
    <r>
      <rPr>
        <i/>
        <sz val="10"/>
        <rFont val="Arial"/>
        <family val="2"/>
        <charset val="162"/>
      </rPr>
      <t>Pensioners and income recipients in 4/b agricultural coverage</t>
    </r>
  </si>
  <si>
    <t xml:space="preserve">TABLO 7.1  - 4/a KAPSAMINDA AKTİF SİGORTALILAR İLE AYLIK VE GELİR ALANLARIN  İLLERE  DAĞILIMI </t>
  </si>
  <si>
    <t>TABLO 7.2 - 4/a KAPSAMINDA AKTİF  VE ZORUNLU SİGORTALILARIN İL CİNSİYET DAĞILIMI</t>
  </si>
  <si>
    <t>Table 7.2 -  Distribution of  Total Insured and Compulsory People In 4/a Coverage by Provinces and Gender</t>
  </si>
  <si>
    <t>Tablo 7.1</t>
  </si>
  <si>
    <t>Tablo 7.2</t>
  </si>
  <si>
    <t>Distribution of  Total Insured and Compulsory People In 4/a Coverage by Provinces and Gender</t>
  </si>
  <si>
    <t>4/a Kapsamında Aktif ve Zorunlu Sigortalıların İl Cinsiyet Dağılımı</t>
  </si>
  <si>
    <t xml:space="preserve">Table 7.1 -  Distribution of  Insured People, Pensioners And Income Recipients In 4/a Coverage by Provinces </t>
  </si>
  <si>
    <r>
      <t>Toplam (Dosya) -</t>
    </r>
    <r>
      <rPr>
        <sz val="10"/>
        <rFont val="Arial"/>
        <family val="2"/>
        <charset val="162"/>
      </rPr>
      <t xml:space="preserve"> </t>
    </r>
    <r>
      <rPr>
        <i/>
        <sz val="10"/>
        <rFont val="Arial"/>
        <family val="2"/>
        <charset val="162"/>
      </rPr>
      <t>Total (File)</t>
    </r>
  </si>
  <si>
    <r>
      <t xml:space="preserve">Toplam 
</t>
    </r>
    <r>
      <rPr>
        <i/>
        <sz val="10"/>
        <rFont val="Arial"/>
        <family val="2"/>
      </rPr>
      <t>Total</t>
    </r>
  </si>
  <si>
    <r>
      <t xml:space="preserve">4/a, 4/b, 4/c (Toplam)
</t>
    </r>
    <r>
      <rPr>
        <sz val="10"/>
        <rFont val="Arial"/>
        <family val="2"/>
        <charset val="162"/>
      </rPr>
      <t xml:space="preserve"> 4/a, 4/b, 4/c Total</t>
    </r>
  </si>
  <si>
    <r>
      <t xml:space="preserve"> Toplam Aktif Sigortalı (I+II+III+IV)
</t>
    </r>
    <r>
      <rPr>
        <i/>
        <sz val="10"/>
        <rFont val="Arial"/>
        <family val="2"/>
        <charset val="162"/>
      </rPr>
      <t>Total Self Employed Insured</t>
    </r>
  </si>
  <si>
    <r>
      <t xml:space="preserve">Tarım Hariç Zorunlu (I) 
</t>
    </r>
    <r>
      <rPr>
        <i/>
        <sz val="10"/>
        <rFont val="Arial"/>
        <family val="2"/>
        <charset val="162"/>
      </rPr>
      <t>Compulsory Insured (Except Agricultural)</t>
    </r>
  </si>
  <si>
    <r>
      <t xml:space="preserve"> Tarım zorunlu (4/b) (II)
</t>
    </r>
    <r>
      <rPr>
        <i/>
        <sz val="10"/>
        <rFont val="Arial"/>
        <family val="2"/>
        <charset val="162"/>
      </rPr>
      <t xml:space="preserve">Agriculture compulsory insured </t>
    </r>
  </si>
  <si>
    <r>
      <t xml:space="preserve">Muhtar (III) 
</t>
    </r>
    <r>
      <rPr>
        <i/>
        <sz val="10"/>
        <rFont val="Arial"/>
        <family val="2"/>
        <charset val="162"/>
      </rPr>
      <t>Demarch</t>
    </r>
  </si>
  <si>
    <r>
      <t xml:space="preserve">İsteğe Bağlı (IV)
</t>
    </r>
    <r>
      <rPr>
        <b/>
        <i/>
        <sz val="10"/>
        <rFont val="Arial"/>
        <family val="2"/>
        <charset val="162"/>
      </rPr>
      <t xml:space="preserve"> </t>
    </r>
    <r>
      <rPr>
        <i/>
        <sz val="10"/>
        <rFont val="Arial"/>
        <family val="2"/>
        <charset val="162"/>
      </rPr>
      <t>Voluntarily Insured</t>
    </r>
  </si>
  <si>
    <r>
      <t xml:space="preserve">Aktif Sigortalı 
</t>
    </r>
    <r>
      <rPr>
        <i/>
        <sz val="10"/>
        <rFont val="Arial"/>
        <family val="2"/>
        <charset val="162"/>
      </rPr>
      <t xml:space="preserve"> Insured Person</t>
    </r>
  </si>
  <si>
    <r>
      <t xml:space="preserve">Toplam Aktif (I+II) 
</t>
    </r>
    <r>
      <rPr>
        <i/>
        <sz val="10"/>
        <rFont val="Arial"/>
        <family val="2"/>
        <charset val="162"/>
      </rPr>
      <t>Total Insured</t>
    </r>
  </si>
  <si>
    <r>
      <t xml:space="preserve">Zorunlu (I) </t>
    </r>
    <r>
      <rPr>
        <i/>
        <sz val="11"/>
        <rFont val="Arial"/>
        <family val="2"/>
        <charset val="162"/>
      </rPr>
      <t>Compulsory Insured</t>
    </r>
  </si>
  <si>
    <r>
      <t xml:space="preserve">Zorunlu Sigortalı (I)
 </t>
    </r>
    <r>
      <rPr>
        <i/>
        <sz val="10"/>
        <rFont val="Arial"/>
        <family val="2"/>
        <charset val="162"/>
      </rPr>
      <t>Compulsory Insured</t>
    </r>
  </si>
  <si>
    <r>
      <t xml:space="preserve">İsteğe Bağlı(II)
</t>
    </r>
    <r>
      <rPr>
        <i/>
        <sz val="10"/>
        <rFont val="Arial"/>
        <family val="2"/>
        <charset val="162"/>
      </rPr>
      <t xml:space="preserve">Voluntarily Insured </t>
    </r>
  </si>
  <si>
    <r>
      <rPr>
        <b/>
        <sz val="11"/>
        <rFont val="Arial"/>
        <family val="2"/>
        <charset val="162"/>
      </rPr>
      <t xml:space="preserve">Tarım Hariç Zorunlu </t>
    </r>
    <r>
      <rPr>
        <sz val="11"/>
        <rFont val="Arial"/>
        <family val="2"/>
        <charset val="162"/>
      </rPr>
      <t xml:space="preserve">
</t>
    </r>
    <r>
      <rPr>
        <i/>
        <sz val="10"/>
        <rFont val="Arial"/>
        <family val="2"/>
        <charset val="162"/>
      </rPr>
      <t>Compulsory Except Agricultural</t>
    </r>
  </si>
  <si>
    <r>
      <rPr>
        <b/>
        <sz val="11"/>
        <rFont val="Arial"/>
        <family val="2"/>
        <charset val="162"/>
      </rPr>
      <t>Tarım zorunlu (4/b)</t>
    </r>
    <r>
      <rPr>
        <sz val="11"/>
        <rFont val="Arial"/>
        <family val="2"/>
        <charset val="162"/>
      </rPr>
      <t xml:space="preserve">
</t>
    </r>
    <r>
      <rPr>
        <i/>
        <sz val="10"/>
        <rFont val="Arial"/>
        <family val="2"/>
        <charset val="162"/>
      </rPr>
      <t>Agricultural Compulsory Insured</t>
    </r>
  </si>
  <si>
    <r>
      <rPr>
        <b/>
        <sz val="11"/>
        <rFont val="Arial"/>
        <family val="2"/>
        <charset val="162"/>
      </rPr>
      <t>Muhtar</t>
    </r>
    <r>
      <rPr>
        <sz val="11"/>
        <rFont val="Arial"/>
        <family val="2"/>
        <charset val="162"/>
      </rPr>
      <t xml:space="preserve"> 
</t>
    </r>
    <r>
      <rPr>
        <i/>
        <sz val="10"/>
        <rFont val="Arial"/>
        <family val="2"/>
        <charset val="162"/>
      </rPr>
      <t>Demarch</t>
    </r>
  </si>
  <si>
    <t>Tablo 11.1</t>
  </si>
  <si>
    <t>4/a ,4/b, 4/c Kapsamlarında Pasif Sigortalıların İl Cinsiyet Dağılımı</t>
  </si>
  <si>
    <t>Distribution of Total Pensoners In 4/a, 4/b, 4/c Coverage by Provinces and Gender</t>
  </si>
  <si>
    <t>Sigortalı İstatistikleri RİP kapsamında üretilmektedir.</t>
  </si>
  <si>
    <t>4/b</t>
  </si>
  <si>
    <r>
      <t>Yaşlılık Aylığı Alanlar -</t>
    </r>
    <r>
      <rPr>
        <b/>
        <i/>
        <sz val="12"/>
        <rFont val="Arial"/>
        <family val="2"/>
        <charset val="162"/>
      </rPr>
      <t xml:space="preserve"> </t>
    </r>
    <r>
      <rPr>
        <i/>
        <sz val="10"/>
        <rFont val="Arial"/>
        <family val="2"/>
        <charset val="162"/>
      </rPr>
      <t xml:space="preserve">Old -Age Pensioners </t>
    </r>
    <r>
      <rPr>
        <b/>
        <i/>
        <sz val="10"/>
        <rFont val="Arial"/>
        <family val="2"/>
        <charset val="162"/>
      </rPr>
      <t>(*)</t>
    </r>
  </si>
  <si>
    <t>(*) 7256 sayılı Bazı Alacakların Yeniden Yapılandırılması kapsamında  4b tarım sigortalılarının 2021 yılı  içinde yaşlılık aylığı  bağlanan kişi  sayılarında artış olmuştur.</t>
  </si>
  <si>
    <r>
      <t xml:space="preserve">Yurtdışı-
</t>
    </r>
    <r>
      <rPr>
        <i/>
        <sz val="10"/>
        <color indexed="8"/>
        <rFont val="Arial"/>
        <family val="2"/>
        <charset val="162"/>
      </rPr>
      <t>Overseas</t>
    </r>
  </si>
  <si>
    <r>
      <t>YURTDIŞI-</t>
    </r>
    <r>
      <rPr>
        <i/>
        <sz val="11"/>
        <rFont val="Arial"/>
        <family val="2"/>
        <charset val="162"/>
      </rPr>
      <t>Overseas</t>
    </r>
  </si>
  <si>
    <r>
      <t>YURTDIŞI-</t>
    </r>
    <r>
      <rPr>
        <i/>
        <sz val="10"/>
        <rFont val="Arial"/>
        <family val="2"/>
        <charset val="162"/>
      </rPr>
      <t>Overseas</t>
    </r>
  </si>
  <si>
    <r>
      <rPr>
        <b/>
        <sz val="11"/>
        <rFont val="Arial"/>
        <family val="2"/>
        <charset val="162"/>
      </rPr>
      <t>YURTDIŞI</t>
    </r>
    <r>
      <rPr>
        <b/>
        <sz val="10"/>
        <rFont val="Arial"/>
        <family val="2"/>
        <charset val="162"/>
      </rPr>
      <t>-</t>
    </r>
    <r>
      <rPr>
        <i/>
        <sz val="10"/>
        <rFont val="Arial"/>
        <family val="2"/>
        <charset val="162"/>
      </rPr>
      <t>Overseas</t>
    </r>
  </si>
  <si>
    <r>
      <t>YURTDIŞI-</t>
    </r>
    <r>
      <rPr>
        <i/>
        <sz val="10"/>
        <color indexed="8"/>
        <rFont val="Arial"/>
        <family val="2"/>
        <charset val="162"/>
      </rPr>
      <t>Overseas</t>
    </r>
  </si>
  <si>
    <t>TABLO 7.3. - SOSYAL GÜVENLİK DESTEK PRİMİNE TABİ SİGORTALILARIN  İL  CİNSİYET  DAĞILIMI</t>
  </si>
  <si>
    <t>Table 7.3. -  Distribution of Insured People Subject to Social Security Support Contribution by Provinces and Gender</t>
  </si>
  <si>
    <t>Tablo 7.3</t>
  </si>
  <si>
    <t>Sosyal Güvenlik Destek Primine Tabi Sigortalıların İl Cinsiyet Dağılımı</t>
  </si>
  <si>
    <t xml:space="preserve"> Distribution of Insured People Subject to Social Security Support Contribution by Provinces and Gender</t>
  </si>
  <si>
    <t>SOSYAL GÜVENLİK DESTEK PRİMİNE TABİ SİGORTALILAR</t>
  </si>
  <si>
    <t xml:space="preserve">İllere ve Cinsiyete Göre
</t>
  </si>
  <si>
    <t>Sosyal Güvenlik Destek Primine Tabi Sigortalılar</t>
  </si>
  <si>
    <t xml:space="preserve">Belirli yaş, sigortalılık süresi ve prim ödeme gün sayısı şartını yerine getirip emeklilik ve yaşlılık aylığı bağlanan sigortalıların yaşlılık aylığı kesilmeden hizmet akdine tabi çalışmaları halinde işverenlerinden alınan primdir.Sigortalıların sosyal güvenlik destek primi uygulamasına tabi olup olmadıkları ve uygulamada hangi kanun hükümlerinin ve maddesinin geçerli olacağı ilk defa sigortalı olunan tarihe göre değişiklik göstermektedir. </t>
  </si>
  <si>
    <t>TABLO 11.1 - 4/a ,4/b, 4/c KAPSAMLARINDA PASİF SİGORTALILARIN İL CİNSİYET DAĞILIMI</t>
  </si>
  <si>
    <t>Table 11.1 -  Distribution of Total Pensoners In 4/a, 4/b, 4/c Coverage by Provinces and Gender</t>
  </si>
  <si>
    <t>5510-102/1-a(1)</t>
  </si>
  <si>
    <t>5510-102/1-a(2)</t>
  </si>
  <si>
    <t>5510-102/1-a(3)</t>
  </si>
  <si>
    <t>5510-102/1-b</t>
  </si>
  <si>
    <t>5510 sayılı Kanunun 4 üncü maddesinin birinci fıkrasının (a) bendi kapsamındaki sigortalıları çalıştıran işyerleri yönünden; 
-İlk defa sigortalı çalıştırılmaya başlanılması durumunda,
-13/1/2011 tarihli ve 6102 sayılı Türk Ticaret Kanunu hükümlerine tâbi şirketlerin nevilerinin değişmesi, birleşmesi veya diğer bir şirkete katılması durumunda, 
-Adi şirketlerde şirkete yeni ortak alınması halinde,
-İşyerinin faaliyette bulunduğu adresten başka bir ildeki adrese nakledilmesi halinde, 
-İşyerinin devredilmesi halinde, 
-İşyerinin miras yolu ile intikal etmesi hallerinde işyeri bildirgesi verilmesi, gerekmektedir.
5510 sayılı Kanunun 102 nci maddesinin birinci fıkrasının (b) bendine istinaden;
İşyeri bildirgesinin  Kurumca belirlenen şekle ve usûle uygun verilmemesi veya Kurumca internet, elektronik veya benzeri ortamda göndermekle zorunlu tutulduğu halde, anılan ortamda gönderilmemesi veya  belirtilen süre içinde Kuruma verilmemesi halinde;
1) Kamu idareleri ile bilânço esasına göre defter tutmak zorunda olanlar için asgari ücretin üç katı tutarında,
2) Diğer defterleri tutmak zorunda olanlar için asgari ücretin iki katı tutarında,
3) Defter tutmakla yükümlü olmayanlar için bir aylık asgari ücret tutarında,
idari para cezası uygulanmaktadır.</t>
  </si>
  <si>
    <t>5510 sayılı Kanunun 4 üncü maddesinin birinci fıkrasının (a) bendi kapsamındaki sigortalıları çalıştıran işyerleri yönünden; 
-İlk defa sigortalı çalıştırılmaya başlanılması halinde işyeri bildirgesinin en geç sigortalı çalıştırmaya başlanılan tarihte Kuruma verilmesi, 
-13/1/2011 tarihli ve 6102 sayılı Türk Ticaret Kanunu hükümlerine tâbi şirketlerin nevilerinin değişmesi, birleşmesi veya diğer bir şirkete katılması durumunda, bu hususların ticaret siciline tesciline ilişkin ilân tarihini takip eden on gün içinde işyeri bildirgesi ile Kuruma bildirilmesi,
-Adi şirketlerde şirkete yeni ortak alınması halinde en geç yeni ortağın alındığı tarihi takip eden on gün içinde işyeri bildirgesinin verilmesi
-İşyerinin faaliyette bulunduğu adresten başka bir ildeki adrese nakledilmesi halinde, en geç nakil tarihini takip eden 10 gün içinde işyeri bildirgesinin verilmesi,
-İşyerinin devredilmesi halinde, devir tarihini takip eden 10 gün içerisinde işyeri bildirgesinin verilmesi
-Miras yolu ile intikal eden işyerinden dolayı yeni işveren (mirasçılar) tarafından düzenlenecek işyeri bildirgesinin ölüm tarihinden itibaren en geç üç ay içinde verilmesi gerekmektedir.</t>
  </si>
  <si>
    <t>İlk defa tescil edilen işyerlerinde sigortalı çalıştırmaya başlanılan tarih,
Türk Ticaret Kanunu hükümlerine tâbi şirketlerin nevilerinin değişmesi, birleşmesi veya diğer bir şirkete katılması durumunda, bu hususların ticaret siciline tesciline ilişkin ilân tarihini takip eden onuncu gün,
Adi şirketlerde şirkete yeni ortak alınması halinde yeni ortağın alındığı tarihi takip eden onuncu gün,
İşyerinin faaliyette bulunduğu adresten başka bir ildeki adrese nakledilmesi halinde nakil tarihini takip eden onuncu gün,
Sigortalı çalıştırılan bir işin veya işyerinin başka bir işverene devredilmesi halinde devir tarihini takip eden onuncu gün,
İşyerinin miras yoluyla intikali halinde, ölüm tarihinden itibaren başlamak üzere üçüncü ayın son günü,
fiilin işlendiği tarih olarak kabul edilmektedir.</t>
  </si>
  <si>
    <t>5510-102/1-c(1),(2)</t>
  </si>
  <si>
    <t>Asıl veya ek aylık prim ve hizmet belgesini, Kurumca belirlenen şekilde ve usûlde vermeyenler ya da Kurumca internet, elektronik veya benzeri ortamda göndermekle zorunlu tutulduğu halde anılan ortamda göndermeyenler veya belirlenen süre içinde vermeyenlere her bir fiil için; 
5510 sayılı Kanunun 102 nci maddesinin birinci fıkrasının (c ) bendinin 
(1) numaralı alt bendine göre belgenin asıl olması halinde aylık asgari ücretin iki katını geçmemek kaydıyla belgede kayıtlı sigortalı sayısı başına, aylık asgari ücretin beşte biri tutarında, 
(2)  numaralı alt bendine göre ise belgenin ek olması halinde, aylık asgari ücretin iki katını geçmemek kaydıyla her bir ek belgede kayıtlı sigortalı sayısı başına, aylık asgari ücretin sekizde biri tutarında,
 idari para cezası uygulanmaktadır.</t>
  </si>
  <si>
    <t xml:space="preserve">
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
</t>
  </si>
  <si>
    <t>Belgenin asıl olması halinde aylık asgari ücretin iki katını geçmemek kaydıyla belgede kayıtlı sigortalı sayısı başına, aylık asgari ücretin beşte biri</t>
  </si>
  <si>
    <t>5510-102/1-c(3)</t>
  </si>
  <si>
    <t>5510 sayılı Kanunun 86 ncı maddesinin beşinci fıkrasına göre;Sigortalıların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belgenin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</si>
  <si>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5510-102/1-c(4)</t>
  </si>
  <si>
    <t>Aylık prim ve hizmet belgesinin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işverenlerce düzenlenip düzenlenmediği üzerinde durulmaksızın,  her bir belge başına aylık asgari ücretin iki katı tutarında idari para cezası uygulanmaktadır.</t>
  </si>
  <si>
    <t>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t>
  </si>
  <si>
    <t xml:space="preserve">5510-102/1-d </t>
  </si>
  <si>
    <t>Eksik bildirilen işçilik tutarının mal edildiği ay, mal edilen ayın tespit edilememesi durumunda faaliyette bulunulan son ay.</t>
  </si>
  <si>
    <t>5510-102/1-e(1),(2),(3)</t>
  </si>
  <si>
    <t xml:space="preserve">5510-102/1-e(4) </t>
  </si>
  <si>
    <t>Tutmakla yükümlü bulunulan defter ve belgelerin ibraz edilmemesi nedeniyle verilmesi gereken ceza tutarını aşmamak kaydıyla; defter ve belgelerin tümünü verilen süre içinde ibraz etmekle birlikte; kanunî tasdik süresi geçtikten sonra tasdik ettirilmiş olan defterlerin tasdik tarihinden önceki kısmı, işçilikle ilgili giderlerin işlenmemiş olduğu tespit edilen defterler, sigorta primleri hesabına esas tutulan kazançların kesin olarak tespitine imkân vermeyecek şekilde
usulsüz veya noksan tutulmuş defterler, herhangi bir ay için sigorta primleri hesabına esas tutulması gereken kazançların ve kazançlarla ilgili ödemelerin (sigorta primine esas kazancın ödemeye bağlı olduğu durumlar dahil) o ayın dahil bulunduğu hesap dönemine ait defterlere işlenmemiş olması halinde, o aya ait defter kayıtları geçerli sayılmaz ve bu geçersizlik hallerinin gerçekleştiği her bir takvim ayı için, aylık asgari ücretin yarısı tutarında; kullanılmaya başlanmadan önce tasdik ettirilmesi zorunlu olduğu halde tasdiksiz tutulmuş olan defterler geçerli sayılmaz ve tutmakla yükümlü bulunulan defter türü dikkate alınarak bu bendin (1) ve (2) numaralı alt bentlerine göre; Vergi Usûl Kanunu gereğince bilanço esasına göre defter tutulması gerekirken işletme hesabı esasına göre tutulmuş defterler geçerli sayılmaz ve bu bendin (1) numaralı alt bendine göre,                                                                                                                                                                                                                                                                                                                                                                 Tutulması zorunlu defterlerin ilgili Kanunlarda belirtilen usul ve esaslara uygun tutulması gerekmektedir.</t>
  </si>
  <si>
    <t xml:space="preserve">5510-102/1-f </t>
  </si>
  <si>
    <t>Kurumun talep tarihinden itibaren en geç 1 ay içinde</t>
  </si>
  <si>
    <t xml:space="preserve">5510-102/1-g </t>
  </si>
  <si>
    <t>Sözleşmenin imzalandığı tarihi takip eden 15 gün içinde</t>
  </si>
  <si>
    <t>15'inci gün</t>
  </si>
  <si>
    <t>5510-102/1-h</t>
  </si>
  <si>
    <t>5510-102/1-ı(1),(2)</t>
  </si>
  <si>
    <t>---</t>
  </si>
  <si>
    <t>5510-102/1-i</t>
  </si>
  <si>
    <t xml:space="preserve">5510-102/1-i(1)
</t>
  </si>
  <si>
    <t xml:space="preserve">5510-102/1-i(2)
</t>
  </si>
  <si>
    <t>a) 14/4/2012 tarihinde görevde olan sigortalılar için 31/8/2015 (dahil) tarihine kadar,
b) 14/4/2012 tarihi ile 31/8/2015 tarihi arasında ilk defa veya tekrar atanan sigortalılar için 2/11/2015 (dahil) tarihine kadar,
c) 1/9/2015 tarihinden itibaren ilk defa, tekrar veya naklen atanan sigortalılar için göreve başladıkları tarihten itibaren 90 gün içinde,
ç) (a), (b) ve (c) bentlerinde belirtilen sigortalıların sisteme aktarılan bilgilerinde herhangi bir değişiklik olması halinde değişikliğin yapıldığı/onaylandığı, belgenin ibraz edildiği/intikal ettiği tarihten itibaren 90 gün içinde,
d) 14/4/2012 tarihinden önce herhangi bir nedenle görevlerinden ayrılmış olan sigortalılar için (emekliler ile naklen tayin olanlar hariç) 2/7/2018 (dahil) tarihine kadar,</t>
  </si>
  <si>
    <t>Yasal süresi alanında yer alanlardan (a), (b) ve (d) bendi için belirlenenlerde  son günü, (c) ve (ç) için bilgi girişinin yapılması gereken sürenin başlangıcından itibaren 90. günün sonu</t>
  </si>
  <si>
    <t>Ancak, işyeri bazında idari para cezası ilgili yılın aralık ayında geçerli olan brüt asgari ücretin 24 katını geçemez.</t>
  </si>
  <si>
    <t>5510-102/1-j</t>
  </si>
  <si>
    <t>5510-102/1-k</t>
  </si>
  <si>
    <t>5510-102/1-l</t>
  </si>
  <si>
    <t>5510-102/1-m(1)</t>
  </si>
  <si>
    <t xml:space="preserve"> Kurumun prim tahakkukuna ve sigortalıların sosyal güvenlik haklarına dayanak teşkil eden 5510 sayılı  Kanunun 86 ncı maddesinin on üçüncü fıkrası uyarınca verilmesi gereken beyannamedeki sigortalıların, prime esas kazançlarının veya hizmetlerinin bildirilmediği, eksik ya da geç bildirildiği anlaşılan her bir işyeri için; beyannamenin asıl olması hâlinde, aylık asgari ücretin iki katını geçmemek kaydıyla beyannamede kayıtlı sigortalı sayısı başına, aylık asgari ücretin beşte biri tutarında idari para cezası uygulanmaktadır.</t>
  </si>
  <si>
    <t>Ayın 1’i ile 30’u arasındaki çalışmaları karşılığı ücret alan sigortalılar için en geç beyannamenin  ilişkin olduğu ayı izleyen ayın 26’sında,
Ayın 15’i ile müteakip ayın 14’ü arasındaki çalışmaları karşılığı ücret alan sigortalılar için en geç beyannamenin  ilişkin olduğu ayı takip eden ayın  26’sında,
saat 23.59’a kadar verilmesi gerekmektedir.</t>
  </si>
  <si>
    <t>Beyannamenin  verilmesi gereken sürenin son günü</t>
  </si>
  <si>
    <t>5510-102/1-m(2)</t>
  </si>
  <si>
    <t>Kurumun prim tahakkukuna ve sigortalıların sosyal güvenlik haklarına dayanak teşkil eden bu Kanunun 86 ncı maddesinin on üçüncü fıkrası uyarınca verilmesi gereken beyannamedeki sigortalıların, prime esas kazançlarının veya hizmetlerinin bildirilmediği, eksik ya da geç bildirildiği anlaşılan her bir işyeri için; beyannamenin ek olması hâlinde, aylık asgari ücretin iki katını geçmemek kaydıyla beyannamede kayıtlı sigortalı sayısı başına, aylık asgari ücretin sekizde biri tutarında idari para cezası uygulanmaktadır.</t>
  </si>
  <si>
    <t>5510-102/1-m(3)</t>
  </si>
  <si>
    <t>5510 sayılı Kanunun 86 ncı maddesinin beşinci fıkrasına göre;Sigortalıların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beyannamenin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</si>
  <si>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5510-102/1-m(4) a)b)c)</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</si>
  <si>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a) Kamu idareleri ile 213 sayılı Vergi Usul Kanunu uyarınca bilanço esasına göre defter tutmak zorunda olanlar hakkında asgari ücretin üç katını geçmemek üzere sigortalı başına aylık asgari ücret tutarında, 
b) Diğer defterleri tutmak zorunda olanlar hakkında asgari ücretin iki katını geçmemek üzere sigortalı başına yarım asgari ücret tutarında, 
c) Defter tutmakla yükümlü olmayanlar hakkında aylık asgari ücreti geçmemek üzere sigortalı başına asgari ücretin üçte biri tutarında, idari para cezası uygulanmaktadır.</t>
  </si>
  <si>
    <t xml:space="preserve">
a) Kamu idareleri ile 213 sayılı Vergi Usul Kanunu uyarınca bilanço esasına göre defter tutmak zorunda olanlar hakkında asgari ücretin üç katını geçmemek üzere sigortalı başına aylık asgari ücret tutarında, 
.</t>
  </si>
  <si>
    <t xml:space="preserve">
b) Diğer defterleri tutmak zorunda olanlar hakkında asgari ücretin iki katını geçmemek üzere sigortalı başına yarım asgari ücret tutarında, 
</t>
  </si>
  <si>
    <t>c) Defter tutmakla yükümlü olmayanlar hakkında aylık asgari ücreti geçmemek üzere sigortalı başına asgari ücretin üçte biri tutarında, idari para cezası uygulanmaktadır.</t>
  </si>
  <si>
    <t>5510-102/1-m(4) ç)</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</si>
  <si>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Beyannamedeki her bir işyerinden bildirilen sigortalıların sadece prime esas kazançlarının eksik bildirildiğinin anlaşılması hâlinde beyannamenin asıl veya ek nitelikte olup olmadığı, işverence düzenlenip düzenlenmediği dikkate alınmaksızın, aylık asgari ücretin onda birinden az, iki katından fazla olmamak üzere tespit edilen prime esas kazanç tutarında
idari para cezası uygulanmaktadır.</t>
  </si>
  <si>
    <t>5510-102/1-n</t>
  </si>
  <si>
    <t>MPHB verilme süresinin son günü</t>
  </si>
  <si>
    <t>Table 20- Administrative Fines Applied to Act 5510</t>
  </si>
  <si>
    <t>5510 Sayılı Kanuna Göre İdari Para Cezaları</t>
  </si>
  <si>
    <t>Administrative Fines Applied to Act 5510</t>
  </si>
  <si>
    <r>
      <t xml:space="preserve">SGK KAPSAMINDAKİ TOPLAM ZORUNLU SİGORTALI SAYILARI - </t>
    </r>
    <r>
      <rPr>
        <i/>
        <sz val="10"/>
        <rFont val="Arial"/>
        <family val="2"/>
        <charset val="162"/>
      </rPr>
      <t>Number of Compulsory Insured Employees, (4/a, 4/b, 4/c)</t>
    </r>
  </si>
  <si>
    <r>
      <t xml:space="preserve">Yıllar </t>
    </r>
    <r>
      <rPr>
        <i/>
        <sz val="11"/>
        <rFont val="Arial"/>
        <family val="2"/>
        <charset val="162"/>
      </rPr>
      <t>Years</t>
    </r>
  </si>
  <si>
    <r>
      <t>I- AKTİF SİGORTALILAR -</t>
    </r>
    <r>
      <rPr>
        <i/>
        <sz val="11"/>
        <rFont val="Arial"/>
        <family val="2"/>
        <charset val="162"/>
      </rPr>
      <t xml:space="preserve"> INSURED</t>
    </r>
  </si>
  <si>
    <r>
      <rPr>
        <b/>
        <sz val="11"/>
        <rFont val="Arial"/>
        <family val="2"/>
        <charset val="162"/>
      </rPr>
      <t>1-  Zorunlu</t>
    </r>
    <r>
      <rPr>
        <sz val="11"/>
        <rFont val="Arial"/>
        <family val="2"/>
        <charset val="162"/>
      </rPr>
      <t xml:space="preserve"> -</t>
    </r>
    <r>
      <rPr>
        <i/>
        <sz val="11"/>
        <rFont val="Arial"/>
        <family val="2"/>
        <charset val="162"/>
      </rPr>
      <t xml:space="preserve"> Compulsory</t>
    </r>
  </si>
  <si>
    <r>
      <rPr>
        <b/>
        <sz val="11"/>
        <rFont val="Arial"/>
        <family val="2"/>
        <charset val="162"/>
      </rPr>
      <t xml:space="preserve">          Zorunlu Tarım Hariç</t>
    </r>
    <r>
      <rPr>
        <sz val="11"/>
        <rFont val="Arial"/>
        <family val="2"/>
        <charset val="162"/>
      </rPr>
      <t xml:space="preserve">
          </t>
    </r>
    <r>
      <rPr>
        <i/>
        <sz val="11"/>
        <rFont val="Arial"/>
        <family val="2"/>
        <charset val="162"/>
      </rPr>
      <t>Compulsory (except Agricultural)</t>
    </r>
  </si>
  <si>
    <r>
      <t xml:space="preserve">         </t>
    </r>
    <r>
      <rPr>
        <b/>
        <sz val="11"/>
        <rFont val="Arial"/>
        <family val="2"/>
        <charset val="162"/>
      </rPr>
      <t xml:space="preserve"> Tarım zorunlu (4/b)</t>
    </r>
    <r>
      <rPr>
        <sz val="11"/>
        <rFont val="Arial"/>
        <family val="2"/>
        <charset val="162"/>
      </rPr>
      <t xml:space="preserve">
       </t>
    </r>
    <r>
      <rPr>
        <i/>
        <sz val="11"/>
        <rFont val="Arial"/>
        <family val="2"/>
        <charset val="162"/>
      </rPr>
      <t xml:space="preserve">   Insured in Agricultural Sector(BAĞ-KUR) </t>
    </r>
  </si>
  <si>
    <r>
      <t xml:space="preserve">          Muhtar </t>
    </r>
    <r>
      <rPr>
        <sz val="11"/>
        <rFont val="Arial"/>
        <family val="2"/>
        <charset val="162"/>
      </rPr>
      <t xml:space="preserve">- </t>
    </r>
    <r>
      <rPr>
        <i/>
        <sz val="11"/>
        <rFont val="Arial"/>
        <family val="2"/>
        <charset val="162"/>
      </rPr>
      <t>Demarch</t>
    </r>
  </si>
  <si>
    <r>
      <rPr>
        <b/>
        <sz val="11"/>
        <rFont val="Arial"/>
        <family val="2"/>
        <charset val="162"/>
      </rPr>
      <t xml:space="preserve">  2- İsteğe Bağlı -</t>
    </r>
    <r>
      <rPr>
        <sz val="11"/>
        <rFont val="Arial"/>
        <family val="2"/>
        <charset val="162"/>
      </rPr>
      <t xml:space="preserve"> </t>
    </r>
    <r>
      <rPr>
        <i/>
        <sz val="11"/>
        <rFont val="Arial"/>
        <family val="2"/>
        <charset val="162"/>
      </rPr>
      <t>Voluntarily Insured</t>
    </r>
  </si>
  <si>
    <r>
      <t>II- PASİF (AYLIK VEYA GELİR ALANLAR) SİGORTALILAR -</t>
    </r>
    <r>
      <rPr>
        <b/>
        <i/>
        <sz val="11"/>
        <rFont val="Arial"/>
        <family val="2"/>
        <charset val="162"/>
      </rPr>
      <t xml:space="preserve"> </t>
    </r>
    <r>
      <rPr>
        <i/>
        <sz val="11"/>
        <rFont val="Arial"/>
        <family val="2"/>
        <charset val="162"/>
      </rPr>
      <t>PENSIONERS</t>
    </r>
  </si>
  <si>
    <r>
      <t xml:space="preserve"> -Dosya </t>
    </r>
    <r>
      <rPr>
        <sz val="11"/>
        <rFont val="Arial"/>
        <family val="2"/>
        <charset val="162"/>
      </rPr>
      <t>-</t>
    </r>
    <r>
      <rPr>
        <b/>
        <sz val="11"/>
        <rFont val="Arial"/>
        <family val="2"/>
        <charset val="162"/>
      </rPr>
      <t xml:space="preserve"> </t>
    </r>
    <r>
      <rPr>
        <i/>
        <sz val="11"/>
        <rFont val="Arial"/>
        <family val="2"/>
        <charset val="162"/>
      </rPr>
      <t>File</t>
    </r>
  </si>
  <si>
    <r>
      <t xml:space="preserve"> -Kişi </t>
    </r>
    <r>
      <rPr>
        <sz val="11"/>
        <rFont val="Arial"/>
        <family val="2"/>
        <charset val="162"/>
      </rPr>
      <t xml:space="preserve">- </t>
    </r>
    <r>
      <rPr>
        <i/>
        <sz val="11"/>
        <rFont val="Arial"/>
        <family val="2"/>
        <charset val="162"/>
      </rPr>
      <t>Person</t>
    </r>
  </si>
  <si>
    <r>
      <rPr>
        <b/>
        <sz val="11"/>
        <rFont val="Arial"/>
        <family val="2"/>
        <charset val="162"/>
      </rPr>
      <t xml:space="preserve">1 - Yaşlılık Aylığı Alanlar </t>
    </r>
    <r>
      <rPr>
        <sz val="11"/>
        <rFont val="Arial"/>
        <family val="2"/>
        <charset val="162"/>
      </rPr>
      <t>-</t>
    </r>
    <r>
      <rPr>
        <i/>
        <sz val="11"/>
        <rFont val="Arial"/>
        <family val="2"/>
        <charset val="162"/>
      </rPr>
      <t xml:space="preserve"> Old-age pensioners</t>
    </r>
  </si>
  <si>
    <r>
      <t xml:space="preserve">2 - Malullük Aylığı Alanlar </t>
    </r>
    <r>
      <rPr>
        <sz val="11"/>
        <rFont val="Arial"/>
        <family val="2"/>
        <charset val="162"/>
      </rPr>
      <t>-</t>
    </r>
    <r>
      <rPr>
        <i/>
        <sz val="11"/>
        <rFont val="Arial"/>
        <family val="2"/>
        <charset val="162"/>
      </rPr>
      <t xml:space="preserve"> Invalidity pensioners</t>
    </r>
  </si>
  <si>
    <r>
      <t xml:space="preserve">3 - Ölüm Aylığı Alanlar (Dosya) 
     </t>
    </r>
    <r>
      <rPr>
        <i/>
        <sz val="11"/>
        <rFont val="Arial"/>
        <family val="2"/>
        <charset val="162"/>
      </rPr>
      <t>Survivor's pensioners (file)</t>
    </r>
  </si>
  <si>
    <r>
      <t xml:space="preserve">4 - Ölüm Aylığı Alanlar (Kişi) 
     </t>
    </r>
    <r>
      <rPr>
        <i/>
        <sz val="11"/>
        <rFont val="Arial"/>
        <family val="2"/>
        <charset val="162"/>
      </rPr>
      <t>Widow's and Orphan's pensioners</t>
    </r>
  </si>
  <si>
    <r>
      <t xml:space="preserve">5 - Sürekli İşgöremezlik Geliri Alanlar
     </t>
    </r>
    <r>
      <rPr>
        <i/>
        <sz val="11"/>
        <rFont val="Arial"/>
        <family val="2"/>
        <charset val="162"/>
      </rPr>
      <t>Permanent incapacity income recipients</t>
    </r>
  </si>
  <si>
    <r>
      <t>6 - Sürekli İşgöremezlik Ölüm Geliri Alanlar (Dosya)</t>
    </r>
    <r>
      <rPr>
        <b/>
        <i/>
        <sz val="11"/>
        <rFont val="Arial"/>
        <family val="2"/>
        <charset val="162"/>
      </rPr>
      <t xml:space="preserve"> 
    </t>
    </r>
    <r>
      <rPr>
        <i/>
        <sz val="11"/>
        <rFont val="Arial"/>
        <family val="2"/>
        <charset val="162"/>
      </rPr>
      <t xml:space="preserve">Survivor's benefit recipients (permanent incapacity) (file) </t>
    </r>
  </si>
  <si>
    <r>
      <t>7 - Sürekli İşgöremezlik Ölüm  Geliri Alanlar (Kişi)</t>
    </r>
    <r>
      <rPr>
        <b/>
        <i/>
        <sz val="11"/>
        <rFont val="Arial"/>
        <family val="2"/>
        <charset val="162"/>
      </rPr>
      <t xml:space="preserve"> 
  </t>
    </r>
    <r>
      <rPr>
        <i/>
        <sz val="11"/>
        <rFont val="Arial"/>
        <family val="2"/>
        <charset val="162"/>
      </rPr>
      <t>Survivor's benefit recipients (permanent incapacity) (person)</t>
    </r>
  </si>
  <si>
    <r>
      <t xml:space="preserve">III- BAĞIMLILAR - </t>
    </r>
    <r>
      <rPr>
        <i/>
        <sz val="11"/>
        <rFont val="Arial"/>
        <family val="2"/>
        <charset val="162"/>
      </rPr>
      <t>DEPENDENTS</t>
    </r>
  </si>
  <si>
    <r>
      <t xml:space="preserve">Aktif / Pasif Oranı - </t>
    </r>
    <r>
      <rPr>
        <i/>
        <sz val="11"/>
        <rFont val="Arial"/>
        <family val="2"/>
        <charset val="162"/>
      </rPr>
      <t>Insured/Pensioner Ratio</t>
    </r>
  </si>
  <si>
    <r>
      <t xml:space="preserve">4/b  Kapsamı - </t>
    </r>
    <r>
      <rPr>
        <i/>
        <sz val="11"/>
        <rFont val="Arial"/>
        <family val="2"/>
        <charset val="162"/>
      </rPr>
      <t>Social Insurance Coverage (4/b)</t>
    </r>
  </si>
  <si>
    <r>
      <rPr>
        <b/>
        <sz val="11"/>
        <rFont val="Arial"/>
        <family val="2"/>
        <charset val="162"/>
      </rPr>
      <t xml:space="preserve">          Zorunlu (Tarım Hariç)</t>
    </r>
    <r>
      <rPr>
        <sz val="11"/>
        <rFont val="Arial"/>
        <family val="2"/>
        <charset val="162"/>
      </rPr>
      <t xml:space="preserve">
          </t>
    </r>
    <r>
      <rPr>
        <i/>
        <sz val="11"/>
        <rFont val="Arial"/>
        <family val="2"/>
        <charset val="162"/>
      </rPr>
      <t>Compulsory (except Agricultural)</t>
    </r>
  </si>
  <si>
    <r>
      <t>II- PASİF (AYLIK VEYA GELİR ALANLAR)
SİGORTALILAR -</t>
    </r>
    <r>
      <rPr>
        <b/>
        <i/>
        <sz val="11"/>
        <rFont val="Arial"/>
        <family val="2"/>
        <charset val="162"/>
      </rPr>
      <t xml:space="preserve"> </t>
    </r>
    <r>
      <rPr>
        <i/>
        <sz val="11"/>
        <rFont val="Arial"/>
        <family val="2"/>
        <charset val="162"/>
      </rPr>
      <t>PENSIONERS</t>
    </r>
  </si>
  <si>
    <r>
      <t xml:space="preserve">III- BAĞIMLILAR - </t>
    </r>
    <r>
      <rPr>
        <b/>
        <i/>
        <sz val="11"/>
        <rFont val="Arial"/>
        <family val="2"/>
        <charset val="162"/>
      </rPr>
      <t>DEPENDENTS</t>
    </r>
  </si>
  <si>
    <r>
      <rPr>
        <b/>
        <sz val="11"/>
        <rFont val="Arial"/>
        <family val="2"/>
        <charset val="162"/>
      </rPr>
      <t>1-  Tarım Zorunlu (4/b)</t>
    </r>
    <r>
      <rPr>
        <sz val="11"/>
        <rFont val="Arial"/>
        <family val="2"/>
        <charset val="162"/>
      </rPr>
      <t xml:space="preserve"> -</t>
    </r>
    <r>
      <rPr>
        <i/>
        <sz val="11"/>
        <rFont val="Arial"/>
        <family val="2"/>
        <charset val="162"/>
      </rPr>
      <t xml:space="preserve"> Agricultural Compulsory (4/b)</t>
    </r>
  </si>
  <si>
    <r>
      <t xml:space="preserve">4/b  Kapsamı (Tarım) 
 </t>
    </r>
    <r>
      <rPr>
        <i/>
        <sz val="11"/>
        <rFont val="Arial"/>
        <family val="2"/>
        <charset val="162"/>
      </rPr>
      <t>Social Insurance Coverage (4/b Agricultural)</t>
    </r>
  </si>
  <si>
    <r>
      <t>II- PASİF (AYLIK VEYA GELİR ALANLAR) SİGORTALILAR -</t>
    </r>
    <r>
      <rPr>
        <b/>
        <i/>
        <sz val="11"/>
        <rFont val="Arial"/>
        <family val="2"/>
        <charset val="162"/>
      </rPr>
      <t xml:space="preserve"> </t>
    </r>
    <r>
      <rPr>
        <i/>
        <sz val="10"/>
        <rFont val="Arial"/>
        <family val="2"/>
        <charset val="162"/>
      </rPr>
      <t>PENSIONERS</t>
    </r>
  </si>
  <si>
    <r>
      <t xml:space="preserve"> Toplam Aktif Sigortalı 
</t>
    </r>
    <r>
      <rPr>
        <i/>
        <sz val="10"/>
        <rFont val="Arial"/>
        <family val="2"/>
        <charset val="162"/>
      </rPr>
      <t>Total Active Insured</t>
    </r>
  </si>
  <si>
    <r>
      <t xml:space="preserve">Zorunlu Sigortalı 
</t>
    </r>
    <r>
      <rPr>
        <i/>
        <sz val="10"/>
        <rFont val="Arial"/>
        <family val="2"/>
        <charset val="162"/>
      </rPr>
      <t xml:space="preserve">Compulsory Insured </t>
    </r>
  </si>
  <si>
    <t>Not:Tabloda yer alan sosyal güvelik destek primine tabi kişiler, 4/a kapsamında çalışanlar kişiler olmakla birlikte 4/a aktif sigortalı sayısı içerisinde yer almamaktadır.</t>
  </si>
  <si>
    <r>
      <t xml:space="preserve">Faaliyet Kodu
</t>
    </r>
    <r>
      <rPr>
        <i/>
        <sz val="10"/>
        <rFont val="Arial"/>
        <family val="2"/>
        <charset val="162"/>
      </rPr>
      <t>NACE Code</t>
    </r>
  </si>
  <si>
    <r>
      <t>Faaliyet Bölümleri (NACE Sınıflamasına Göre)</t>
    </r>
    <r>
      <rPr>
        <sz val="10"/>
        <rFont val="Arial"/>
        <family val="2"/>
        <charset val="162"/>
      </rPr>
      <t xml:space="preserve">
</t>
    </r>
    <r>
      <rPr>
        <i/>
        <sz val="10"/>
        <rFont val="Arial"/>
        <family val="2"/>
        <charset val="162"/>
      </rPr>
      <t>(Branch of Activities By NACE Codes)</t>
    </r>
  </si>
  <si>
    <t>TABLO 20-  5510 SAYILI KANUNA GÖRE  İDARİ PARA CEZALARI</t>
  </si>
  <si>
    <r>
      <t>ASGARİ ÜCRET</t>
    </r>
    <r>
      <rPr>
        <sz val="10"/>
        <rFont val="Arial"/>
        <family val="2"/>
        <charset val="162"/>
      </rPr>
      <t xml:space="preserve">
</t>
    </r>
    <r>
      <rPr>
        <i/>
        <sz val="10"/>
        <rFont val="Arial"/>
        <family val="2"/>
        <charset val="162"/>
      </rPr>
      <t xml:space="preserve">Minimum Wage </t>
    </r>
  </si>
  <si>
    <t>TL</t>
  </si>
  <si>
    <r>
      <t xml:space="preserve">İPC KANUN HÜKMÜ </t>
    </r>
    <r>
      <rPr>
        <i/>
        <sz val="10"/>
        <rFont val="Arial"/>
        <family val="2"/>
        <charset val="162"/>
      </rPr>
      <t>Administrative Fines Law No</t>
    </r>
  </si>
  <si>
    <r>
      <t xml:space="preserve">YÜKÜMLÜLÜK
</t>
    </r>
    <r>
      <rPr>
        <i/>
        <sz val="10"/>
        <rFont val="Arial"/>
        <family val="2"/>
        <charset val="162"/>
      </rPr>
      <t>Obligation</t>
    </r>
  </si>
  <si>
    <r>
      <t xml:space="preserve">YASAL SÜRESİ
</t>
    </r>
    <r>
      <rPr>
        <i/>
        <sz val="10"/>
        <rFont val="Arial"/>
        <family val="2"/>
        <charset val="162"/>
      </rPr>
      <t>Legal Period</t>
    </r>
  </si>
  <si>
    <r>
      <t xml:space="preserve">FİİL TARİHİ
</t>
    </r>
    <r>
      <rPr>
        <i/>
        <sz val="10"/>
        <rFont val="Arial"/>
        <family val="2"/>
        <charset val="162"/>
      </rPr>
      <t>Action Time</t>
    </r>
  </si>
  <si>
    <r>
      <t xml:space="preserve">VERİLECEK İPC TUTARI
</t>
    </r>
    <r>
      <rPr>
        <sz val="10"/>
        <rFont val="Arial"/>
        <family val="2"/>
        <charset val="162"/>
      </rPr>
      <t>A</t>
    </r>
    <r>
      <rPr>
        <i/>
        <sz val="10"/>
        <rFont val="Arial"/>
        <family val="2"/>
        <charset val="162"/>
      </rPr>
      <t>djudged Punishment</t>
    </r>
  </si>
  <si>
    <r>
      <t xml:space="preserve">VERİLECEK 
İPC MİKTARI (TL)
</t>
    </r>
    <r>
      <rPr>
        <i/>
        <sz val="10"/>
        <rFont val="Arial"/>
        <family val="2"/>
        <charset val="162"/>
      </rPr>
      <t xml:space="preserve">Adjudged Punishment Amount </t>
    </r>
  </si>
  <si>
    <t>5510 sayılı Kanunun 8 inci maddesinde belirtilen sigortalı işe giriş bildirgesinin ve 61 inci maddesinde belirtilen genel sağlık sigortası giriş bildirgesinin yasal süresinde yada Kurumca belirlenen şekle ve usûle uygun verilmemesi veya Kurumca internet, elektronik veya benzeri ortamda göndermekle zorunlu tutulduğu hâlde anılan ortamda gönderilmemesi durumunda her bir sigortalı için Asgari Ücret Tutarı kadar idari para cezası uygulanmaktadır.</t>
  </si>
  <si>
    <t>Sigortalı işe giriş bildirgesinin verilmediğinin Kurumca tespit edilmesi, durumunda her bir sigortalı için Asgari Ücret Tutarının 2 katı kadar idari para cezası uygulanmaktadır.</t>
  </si>
  <si>
    <t>Sigortalı işe giriş bildirgesinin verilmemesinin Kurumca tespit edildiği yada kamu kurum ve kuruluşlarından alınan belgelerden tespit edilmesi halinde ilgili idarenin yazısının Kuruma intikal ettiği tarihi takip eden bir yıl içerisinde tekrarlanması durumunda her bir sigortalı için Asgari Ücret Tutarının 5 katı kadar idari para cezası uygulanmaktadır.</t>
  </si>
  <si>
    <t>Muhtasar ve prim hizmet beyannamesinde, sigortalıların işyerlerinde fiilen yaptıkları işe uygun meslek adı ve kodunu, gerçeğe aykırı bildirme durumunda aylık asgari ücreti geçmemek üzere meslek adı ve kodu gerçeğe aykırı bildirilen sigortalı başına asgari ücretin onda biri idari para cezası uygulanmaktadır.</t>
  </si>
  <si>
    <t xml:space="preserve">      2- "Demokrasi Gazisi" sicili açılan maluliyet koşulu oluşmayan "Demokrasi Gazileri" 2.520 kişidir.Toplama dahil edilmemiştir.</t>
  </si>
  <si>
    <r>
      <t>TOPLAM</t>
    </r>
    <r>
      <rPr>
        <sz val="10"/>
        <rFont val="Arial"/>
        <family val="2"/>
        <charset val="162"/>
      </rPr>
      <t xml:space="preserve">
</t>
    </r>
    <r>
      <rPr>
        <i/>
        <sz val="10"/>
        <rFont val="Arial"/>
        <family val="2"/>
        <charset val="162"/>
      </rPr>
      <t>Total</t>
    </r>
  </si>
  <si>
    <r>
      <t xml:space="preserve">Sürekli İşgöremezlik Ölüm Geliri Alanlar </t>
    </r>
    <r>
      <rPr>
        <b/>
        <sz val="10"/>
        <color rgb="FF000000"/>
        <rFont val="Arial"/>
        <family val="2"/>
        <charset val="162"/>
      </rPr>
      <t>(Kişi)</t>
    </r>
    <r>
      <rPr>
        <sz val="12"/>
        <color indexed="8"/>
        <rFont val="Arial"/>
        <family val="2"/>
        <charset val="162"/>
      </rPr>
      <t xml:space="preserve"> - </t>
    </r>
    <r>
      <rPr>
        <i/>
        <sz val="10"/>
        <color indexed="8"/>
        <rFont val="Arial"/>
        <family val="2"/>
        <charset val="162"/>
      </rPr>
      <t>Survivor's benefit recipients (permanent incapacity) (person)</t>
    </r>
    <r>
      <rPr>
        <i/>
        <sz val="10"/>
        <color indexed="8"/>
        <rFont val="Times New Roman"/>
        <family val="1"/>
        <charset val="162"/>
      </rPr>
      <t xml:space="preserve"> </t>
    </r>
  </si>
  <si>
    <t xml:space="preserve">Sürekli İşgöremezlik Ölüm Geliri Alanlar (Kişi) - Survivor's benefit recipients (permanent incapacity) (person) </t>
  </si>
  <si>
    <r>
      <t>Sürekli İşgöremezlik Ölüm Geliri Alanlar (Kişi) -</t>
    </r>
    <r>
      <rPr>
        <i/>
        <sz val="10"/>
        <rFont val="Arial"/>
        <family val="2"/>
        <charset val="162"/>
      </rPr>
      <t xml:space="preserve"> Survivor's benefit recipients (permanent incapacity) (person) </t>
    </r>
  </si>
  <si>
    <r>
      <t xml:space="preserve">Sürekli İşgöremezlik Ölüm Geliri Alanlar (Kişi) - </t>
    </r>
    <r>
      <rPr>
        <i/>
        <sz val="10"/>
        <rFont val="Arial"/>
        <family val="2"/>
        <charset val="162"/>
      </rPr>
      <t xml:space="preserve">Survivor's benefit recipients (permanent incapacity) (person) </t>
    </r>
  </si>
  <si>
    <r>
      <t xml:space="preserve">İLLER    
</t>
    </r>
    <r>
      <rPr>
        <i/>
        <sz val="10"/>
        <rFont val="Arial"/>
        <family val="2"/>
        <charset val="162"/>
      </rPr>
      <t>Provinces</t>
    </r>
  </si>
  <si>
    <r>
      <rPr>
        <b/>
        <sz val="11"/>
        <rFont val="Arial"/>
        <family val="2"/>
        <charset val="162"/>
      </rP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</si>
  <si>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r>
      <rPr>
        <b/>
        <sz val="11"/>
        <rFont val="Arial"/>
        <family val="2"/>
        <charset val="162"/>
      </rPr>
      <t>1- Aktif Sigortalılar</t>
    </r>
    <r>
      <rPr>
        <sz val="11"/>
        <rFont val="Arial"/>
        <family val="2"/>
        <charset val="162"/>
      </rPr>
      <t xml:space="preserve"> - </t>
    </r>
    <r>
      <rPr>
        <i/>
        <sz val="10"/>
        <rFont val="Arial"/>
        <family val="2"/>
        <charset val="162"/>
      </rPr>
      <t>Insured</t>
    </r>
  </si>
  <si>
    <r>
      <rPr>
        <b/>
        <sz val="11"/>
        <rFont val="Arial"/>
        <family val="2"/>
        <charset val="162"/>
      </rPr>
      <t>2- Aylık Alanlar</t>
    </r>
    <r>
      <rPr>
        <b/>
        <i/>
        <sz val="11"/>
        <rFont val="Arial"/>
        <family val="2"/>
        <charset val="162"/>
      </rPr>
      <t xml:space="preserve"> </t>
    </r>
    <r>
      <rPr>
        <i/>
        <sz val="11"/>
        <rFont val="Arial"/>
        <family val="2"/>
        <charset val="162"/>
      </rPr>
      <t xml:space="preserve">- </t>
    </r>
    <r>
      <rPr>
        <i/>
        <sz val="10"/>
        <rFont val="Arial"/>
        <family val="2"/>
        <charset val="162"/>
      </rPr>
      <t>Pensioners</t>
    </r>
  </si>
  <si>
    <r>
      <rPr>
        <b/>
        <sz val="11"/>
        <rFont val="Arial"/>
        <family val="2"/>
        <charset val="162"/>
      </rPr>
      <t>3- Bağımlılar</t>
    </r>
    <r>
      <rPr>
        <sz val="11"/>
        <rFont val="Arial"/>
        <family val="2"/>
        <charset val="162"/>
      </rPr>
      <t xml:space="preserve"> - </t>
    </r>
    <r>
      <rPr>
        <i/>
        <sz val="10"/>
        <rFont val="Arial"/>
        <family val="2"/>
        <charset val="162"/>
      </rPr>
      <t>Dependents</t>
    </r>
  </si>
  <si>
    <r>
      <rPr>
        <b/>
        <sz val="11"/>
        <rFont val="Arial"/>
        <family val="2"/>
        <charset val="162"/>
      </rPr>
      <t>4- Özel Sandıklar Aktif /Pasif Oranı</t>
    </r>
    <r>
      <rPr>
        <sz val="11"/>
        <rFont val="Arial"/>
        <family val="2"/>
        <charset val="162"/>
      </rPr>
      <t>-</t>
    </r>
    <r>
      <rPr>
        <i/>
        <sz val="10"/>
        <rFont val="Arial"/>
        <family val="2"/>
        <charset val="162"/>
      </rPr>
      <t>Insured/Pensioners Ratio</t>
    </r>
  </si>
  <si>
    <t>Bu kişilerin görevlerini yapmasını engellemek amacıyla cebir ve tehdit kullanma durumunda asgari ücretin 10 katı idari para cezası uygulanmaktadır.</t>
  </si>
  <si>
    <t>Genel sağlık sigortalılarının bakmakla yükümlü oldukları kişilere ait bilgi girişlerini süresinde yapmayanlar ile bakmakla yükümlü olunan kişi olmayanlara ait bilgi girişi yapanlar hakkında asgari ücretin yarısı tutarında idari para cezası uygulanmaktadır.</t>
  </si>
  <si>
    <t>Kamu idareleri, bankalar, döner sermayeli kuruluşlar, kanunla kurulmuş kurum ve kuruluşlar ile diğer gerçek ve tüzel kişilerden Kurum tarafından 5510 sayılı Kanunun 100. maddesi kapsamında istenen bilgi ve belgelerin belirlenen süre içinde verilmemesi durumunda idari para cezası uygulanmaktadır.</t>
  </si>
  <si>
    <t>4 üncü maddenin birinci fıkrasının (a) bendi kapsamındaki sigortalılara geçici iş göremezlik ödeneği ödemelerinde 100 üncü maddeye istinaden Kurumca işverenlerden istenilen bildirimlerin belirlenen süre içerisinde ve elektronik ortamda yapılmaması ya da hiç yapılmaması idari para cezası uygulanmaktadır.</t>
  </si>
  <si>
    <t>Kanunun geçici 4 üncü maddesi uyarınca haklarında 8/6/1949 tarihli ve 5434 sayılı Türkiye Cumhuriyeti Emekli Sandığı Kanunu hükümleri uygulananlar ile ilk defa Kanunun 4 üncü maddesinin birinci fıkrasının (c) bendi kapsamına tabi olan sigortalıların hizmet başlangıcından itibaren hizmet belgesinin düzenlenmesine esas olan ve  Hizmet Takip Programında (HİTAP) yer alan; a) Özlük ve nüfus, b) Hizmet belgesi, c) Öğrenim durumu, ç) Lisansüstü öğrenim/kurs, e) Diğer kanunlara/statülere tabi hizmet, g) Tazminat, ğ) Unvan, h) Açık süre, ı) Borçlanılan hizmet, i) İtibari hizmet süresi bilgilerinin süresinde elektronik ortamda gönderilmemesi durumunda idari para cezası uygulanmaktadır.</t>
  </si>
  <si>
    <t>Sigortalılığı sona erenlere ilişkin bildirim ile 506 sayılı Kanunun geçici 20 nci maddesinde yer alan sandıklara, sandık iştirakçiliğinin başlama veya sona ermesine ilişkin bildirimi, süresi içinde ya da Kurumca belirlenen şekle ve usule uygun olarak yapmayanlar veya Kurumca internet, elektronik veya benzeri ortamda göndermekle zorunlu tutulduğu halde anılan ortamda göndermeyenler hakkında her bir sigortalı veya sandık iştirakçisi için asgari ücretin onda biri tutarında idari para cezası uygulanmaktadır.</t>
  </si>
  <si>
    <t>Ek 6 ncı maddesine göre yapılması gereken bildirim veya kontrol yükümlülüğünün yerine getirilmemesi her bir fiil için asgari ücret tutarında idari para cezası uygulanmaktadır.</t>
  </si>
  <si>
    <t>5510 sayılı Kanunun 86 ncı maddesinin beşinci fıkrasına istinaden belgenin tebellüğ edildiği tarihten itibaren bir aylık süre içinde verilmesi gerekmektedir.</t>
  </si>
  <si>
    <t>5510 sayılı Kanunun 86 ncı maddesinin beşinci fıkrasına istinaden beyannamenin  tebellüğ edildiği tarihten itibaren bir aylık süre içinde verilmesi gerekmektedir.</t>
  </si>
  <si>
    <t>10.008 TL</t>
  </si>
  <si>
    <t>20.016 TL</t>
  </si>
  <si>
    <t>50.040 TL</t>
  </si>
  <si>
    <t>30.024 TL</t>
  </si>
  <si>
    <t>Belgedeki Sigortalı Başına Asgari ücretin sekizde biri
1.251 TL
En Fazla Asgari ücretin 2 katı
20.016 TL</t>
  </si>
  <si>
    <t>Belgedeki Sigortalı Başına Asgari ücretin yarısı
5.004 TL
En Fazla Asgari ücretin 2 katı
20.016 TL</t>
  </si>
  <si>
    <t>120.096 TL</t>
  </si>
  <si>
    <t>60.048 TL</t>
  </si>
  <si>
    <t>5.004 TL</t>
  </si>
  <si>
    <t>100.080 TL</t>
  </si>
  <si>
    <t>1.000 TL</t>
  </si>
  <si>
    <t>240.192 TL</t>
  </si>
  <si>
    <t>Beyannamedeki Sigortalı Başına Asgari ücretin beşte biri
2.001 TL
En Fazla Asgari ücretin 2 katı
20.016 TL</t>
  </si>
  <si>
    <t>Beyannamedeki Sigortalı Başına Asgari ücretin sekizde biri
1.251 TL
En Fazla Asgari ücretin 2 katı
20.016 TL</t>
  </si>
  <si>
    <t>Beyannamedeki Sigortalı Başına Asgari ücretin yarısı
5.004 TL
En Fazla Asgari ücretin 2 katı
20.016 TL</t>
  </si>
  <si>
    <t>Beyannamedeki Sigortalı Başına Aylık Asgari Ücret
10.008 TL
En Fazla Asgari ücretin 3 katı
30.024 TL</t>
  </si>
  <si>
    <r>
      <t xml:space="preserve">5510 SAYILI KANUNA GÖRE İDARİ PARA CEZALARI (İPC)   (01.01.2023 - 31.12.2023 ) 
 </t>
    </r>
    <r>
      <rPr>
        <shadow/>
        <sz val="10"/>
        <rFont val="Arial"/>
        <family val="2"/>
        <charset val="162"/>
      </rPr>
      <t>Administrative Fines by the Law Number:5510</t>
    </r>
  </si>
  <si>
    <t xml:space="preserve">İşyerine ait defter, kayıt ve belgelerin ibraz edilmesine ilişkin Kurumca gönderilen yazının alındığı tarihten itibaren on beş gün içinde mücbir sebep olmaksızın Kuruma ibraz edilmemesi ya da saklanmaması durumunda idari para cezası uygulanmaktadır.
 </t>
  </si>
  <si>
    <t>Kurumun denetim ve kontrolle görevlendirilmiş memurlarının; 5510 sayılı Kanunun uygulanmasından doğan inceleme ve soruşturma görevlerini yerine getirmeleri sırasında bunların görevlerini yapmasına engel olma durumunda asgari ücretin 5 katı idari para cezası uygulanmaktadır.</t>
  </si>
  <si>
    <t>11 inci maddesinin üçüncü fıkrasına istinaden, şirket kuruluşu aşamasında çalıştırılacak sigortalı sayısını ve bunların işe başlama tarihinin işveren tarafından Ticaret sicil memurlularına bildirilmesi halinde anılan Kurum tarafından Kurumumuza bildirilmemesi durumunda her bir bildirim yükümlülüğü için Asgari Ücret Tutarı kadar idari para cezası uygulanmaktadır.</t>
  </si>
  <si>
    <t>Aylık asgari ücretin onda biri tutarında idari para cezası uygulanmaktadır.</t>
  </si>
  <si>
    <t>Her bir sigortalı için Asgari Ücret Tutarı kadar idari para cezası uygulanmaktadır.</t>
  </si>
  <si>
    <t>Her bir sigortalı için Asgari Ücret Tutarının 2 katı kadar idari para cezası uygulanmaktadır.</t>
  </si>
  <si>
    <t>Her bir sigortalı için Asgari Ücret Tutarının 5 katı kadar idari para cezası uygulanmaktadır.</t>
  </si>
  <si>
    <t>Kamu idareleri ile Bilanço esasına göre defter tutan işyerleri Asgari Ücretin 3 katı kadar idari para cezası uygulanmaktadır.</t>
  </si>
  <si>
    <t>Diğer defterleri tutan işyerleri Asgari Ücretin 2 katı kadar idari para cezası uygulanmaktadır.</t>
  </si>
  <si>
    <t>Defter tutmakla yükümlü olmayan işyerleri Asgari Ücret kadar idari para cezası uygulanmaktadır.</t>
  </si>
  <si>
    <t>Belgenin ek olması halinde, aylık asgari ücretin iki katını geçmemek kaydıyla her bir ek belgede kayıtlı sigortalı sayısı başına, aylık asgari ücretin sekizde biri idari para cezası uygulanmaktadır.</t>
  </si>
  <si>
    <t>Ek belgenin aylık 30 günden az bildirim nedeniyle Kurumca re’sen düzenlenmesi durumunda, aylık asgari ücretin iki katını geçmemek kaydıyla her bir ek belgede kayıtlı sigortalı sayısı başına, aylık asgari ücretin yarısı tutarında idari para cezası uygulanmaktadır.</t>
  </si>
  <si>
    <t>Belgenin; mahkeme kararından, denetim elemanlarının tespitlerinden,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işverence düzenlenip düzenlenmediği dikkate alınmaksızın, aylık asgari ücretin iki katı tutarında idari para cezası uygulanmaktadır.</t>
  </si>
  <si>
    <t xml:space="preserve">59 uncu maddesi  Kurumun defter ve belge incelemeye yetkili denetim ve
kontrolle görevlendirilmiş memurları tarafından veya 59 uncu maddesinin beşinci fıkrasında belirtilen serbest muhasebeci malî müşavirler ile yeminli malî müşavirlerce düzenlenen raporlara istinaden, Kuruma bildirilmediği tespit edilen eksik işçilik tutarının mal edildiği her bir ay için, aylık asgari ücretin iki katı tutarında idari para cezası uygulanmaktadır.                                                                                                                                                                                                                                                                                                                                                                                                                          İşverenler, işin emsaline, niteliğine, kapsam ve kapasitesine göre işin
yürütümü açısından gerekli olan sigortalı sayısını, çalışma süresini veya prime esas kazanç tutarları eksiksiz Kuruma bildirmekle yükümlüdürler. </t>
  </si>
  <si>
    <t>Eksik işçilik tutarının mal edildiği her bir ay için, aylık asgari ücretin iki katı idari para cezası uygulanmaktadır.</t>
  </si>
  <si>
    <t>1- Bilânço esasına göre defter tutmakla yükümlü olanlar için, Asgari Ücreti 12 katı kadar idari para cezası uygulanmaktadır.</t>
  </si>
  <si>
    <t>2- Diğer defterleri tutmakla yükümlü olanlar için Asgari Ücretin 6 katı kadar idari para cezası uygulanmaktadır.</t>
  </si>
  <si>
    <t>3- Defter tutmakla yükümlü değil iseler, Asgari Ücretin 3 katı kadar idari para cezası uygulanmaktadır.</t>
  </si>
  <si>
    <t>Defterlerin geçersiz sayıldığı her bir ay için aylık asgari ücretin yarısı idari para cezası uygulanmaktadır.</t>
  </si>
  <si>
    <t>85 inci maddesinin beşinci fıkrasında belirtilen yükümlülükleri belirtilen sürede
yerine getirmeyenlere, aylık asgari ücretin iki katı tutarında idari para cezası uygulanmaktadır.Kamu idareleri, döner sermayeli kuruluşlar kanunla kurulan kurum ve kuruluşlar ile bankalar, bu maddenin uygulanmasıyla ilgili Kurumca istenilecek bilgileri ve belgeleri yazılı olarak en geç bir ay içinde vermeye mecburdur.</t>
  </si>
  <si>
    <t xml:space="preserve"> Aylık asgari ücretin iki katı idari para cezası uygulanmaktadır.</t>
  </si>
  <si>
    <t>Aylık asgari ücret tutarında idari para cezası uygulanmaktadır.</t>
  </si>
  <si>
    <t>Her bir bildirim yükümlülüğü için Asgari Ücret Tutarı kadar idari para cezası uygulanmaktadır.</t>
  </si>
  <si>
    <t>Asgari ücretin 5 katı idari para cezası uygulanmaktadır.</t>
  </si>
  <si>
    <t>Asgari ücretin 10 katı idari para cezası uygulanmaktadır.</t>
  </si>
  <si>
    <t>Belgenin Hiç Verilmemesi: Asgari ücretin 5 katı idari para cezası uygulanmaktadır.</t>
  </si>
  <si>
    <t>Belgenin Geç Verilmesi: Asgari ücretin 2 katı idari para cezası uygulanmaktadır.</t>
  </si>
  <si>
    <t>Belirlenen süre içerisinde ve elektronik ortamda yapılmaması halinde asgari ücretin onda biri idari para cezası uygulanmaktadır.</t>
  </si>
  <si>
    <t>Hiç yapılmaması halinde ise sigortalı başına aylık asgari ücretin yarısı tutarında idari para cezası uygulanmaktadır.</t>
  </si>
  <si>
    <t>Bilginin hiç gönderilmemesi hâlinde sigortalı başına aylık brüt asgari ücretin beşte biri idari para cezası uygulanmaktadır.</t>
  </si>
  <si>
    <t>Bilginin geç gönderilmesi hâlinde sigortalı başına aylık brüt asgari ücretin onda biri tutarında idari para cezası uygulanmaktadır.</t>
  </si>
  <si>
    <t>Bir takvim ayında işlenen bu fiillerden dolayı tutmakla yükümlü bulunulan defter ve belgelerin ibraz edilmemesi nedeniyle verilmesi gereken ceza tutarını aşmamak kaydıyla her bir sigortalı veya sandık iştirakçisi için asgari ücretin onda biri tutarında idari para cezası uygulanmaktadır.</t>
  </si>
  <si>
    <t>Asgari ücretin yarısı tutarında idari para cezası uygulanmaktadır</t>
  </si>
  <si>
    <t>Her bir fiil için asgari ücret tutarında idari para cezası uygulanmaktadır.</t>
  </si>
  <si>
    <t>Beyannamenin asıl olması hâlinde, aylık asgari ücretin iki katını geçmemek kaydıyla beyannamede kayıtlı sigortalı sayısı başına, aylık asgari ücretin beşte biri tutarında idari para cezası uygulanmaktadır.</t>
  </si>
  <si>
    <t>Beyannamenin ek olması hâlinde, aylık asgari ücretin iki katını geçmemek kaydıyla beyannamede kayıtlı sigortalı sayısı başına, aylık asgari ücretin sekizde biri tutarında idari para cezası uygulanmaktadır.</t>
  </si>
  <si>
    <t>Ek beyannamenin  aylık 30 günden az bildirim nedeniyle Kurumca re’sen düzenlenmesi durumunda, aylık asgari ücretin iki katını geçmemek kaydıyla her bir ek belgede kayıtlı sigortalı sayısı başına, aylık asgari ücretin yarısı tutarında idari para cezası uygulanmaktadır.</t>
  </si>
  <si>
    <t>ç)Aylık asgari ücretin onda birinden az, iki katından fazla olmamak üzere tespit edilen prime esas kazanç tutarında idari para cezası uygulanmaktadır</t>
  </si>
  <si>
    <t>Aylık asgari ücreti geçmemek üzere meslek adı ve kodu gerçeğe aykırı bildirilen sigortalı başına asgari ücretin onda biri idari para cezası uygulanmaktadır</t>
  </si>
  <si>
    <t xml:space="preserve">NOT:Mahkeme kararına, Kurumun denetim ve kontrol ile görevlendirilmiş memurlarınca yapılan tespitler veya diğer kamu idarelerinin denetim elemanlarınca  kendi mevzuatları gereğince yapacakları soruşturma denetim ve incelemelere yada kamu idarelerinden alınan belgelere istinaden düzenlenenler hariç olmak üzere, bildirgenin veya belgenin yasal süresi geçirildikten sonra ilgililerce kendiliğinden otuz gün içinde verilmesi ve sözkonusu cezaların ilgililerce, yapılacak tebligat tarihini takip eden günden itibaren 15 gün içinde ödenmesi halinde yukarıda belirtilen yükümlülüklerden (a),  (b), (g), (h) ve (j) bentlerinde öngörülen cezalar 1/4 oranına karşılık gelen tutar üzerinden uygulanmaktadır. </t>
  </si>
  <si>
    <t xml:space="preserve">10.008 TL
</t>
  </si>
  <si>
    <t xml:space="preserve">  1.000 TL</t>
  </si>
  <si>
    <t>90'ıncı maddenin birinci fıkrasında belirtilen yükümlülükleri yerine getirmeyen kurum ve kuruluşlar ile tüzel kişilere, aylık asgari ücret tutarında idari para cezası uygulanmaktadır. Kamu idareleri ile döner sermayeli kuruluşlar ve 5411 sayılı Bankacılık Kanunu kapsamındaki kuruluşlar, kanunla kurulan kurum ve kuruluşlar, ihale yolu ile yaptırdıkları her türlü işleri üstlenenleri ve bunların adreslerini onbeş gün içinde Kuruma bildirmekle yükümlüdür.  
8 inci maddesinin yedinci fıkrasında belirtilen yükümlülükleri yerine getirmeyen kamu idareleri ile bankalara sigortalı başına aylık asgari ücretin onda biri tutarında idari para cezası uygulanmaktadır.</t>
  </si>
  <si>
    <t>2.001 TL</t>
  </si>
  <si>
    <t>Belgedeki Sigortalı Başına
Asgari ücretin beşte biri
2.001 TL
En Fazla Asgari ücretin 2 katı
20.016 TL</t>
  </si>
  <si>
    <t>Aylık asgari ücretin onda birinden az olmamak üzere
 1.000 TL
Aylık asgari ücretin iki katından fazla olmamak üzere 
20.016 TL</t>
  </si>
  <si>
    <t>Beyannamedeki Sigortalı Başına Aylık Asgari Ücretin Üçte Biri
3.336 TL
En Fazla Asgari ücret
10.008 TL</t>
  </si>
  <si>
    <r>
      <t xml:space="preserve">  4/b KAPSAMINDAKİLER ( TARIM HARİÇ)
</t>
    </r>
    <r>
      <rPr>
        <sz val="11"/>
        <rFont val="Arial"/>
        <family val="2"/>
        <charset val="162"/>
      </rPr>
      <t xml:space="preserve">  4/b (except Agricultural)</t>
    </r>
  </si>
  <si>
    <r>
      <t xml:space="preserve">2022 Aralık </t>
    </r>
    <r>
      <rPr>
        <sz val="11"/>
        <rFont val="Arial"/>
        <family val="2"/>
        <charset val="162"/>
      </rPr>
      <t>(December)</t>
    </r>
  </si>
  <si>
    <t>SOSYAL GÜVENLİK KURUMU AYLIK BÜLTENİ
SİGORTALI İSTATİSTİKLERİ
OCAK, 2023
Social Security Instutition Monthly Bulletin, Insured Statistics, January 2023</t>
  </si>
  <si>
    <r>
      <rPr>
        <b/>
        <sz val="10"/>
        <rFont val="Arial"/>
        <family val="2"/>
      </rPr>
      <t xml:space="preserve">2023 Ocak </t>
    </r>
    <r>
      <rPr>
        <i/>
        <sz val="10"/>
        <rFont val="Arial"/>
        <family val="2"/>
        <charset val="162"/>
      </rPr>
      <t>(January)</t>
    </r>
  </si>
  <si>
    <t>2021 Aralık</t>
  </si>
  <si>
    <r>
      <t>2023 Ocak</t>
    </r>
    <r>
      <rPr>
        <i/>
        <sz val="10"/>
        <rFont val="Arial"/>
        <family val="2"/>
        <charset val="162"/>
      </rPr>
      <t xml:space="preserve"> (January)</t>
    </r>
  </si>
  <si>
    <r>
      <t xml:space="preserve">2023 Ocak </t>
    </r>
    <r>
      <rPr>
        <i/>
        <sz val="10"/>
        <rFont val="Arial"/>
        <family val="2"/>
        <charset val="162"/>
      </rPr>
      <t>(January)</t>
    </r>
  </si>
  <si>
    <r>
      <t xml:space="preserve">Yıl </t>
    </r>
    <r>
      <rPr>
        <sz val="12"/>
        <rFont val="Arial"/>
        <family val="2"/>
        <charset val="162"/>
      </rPr>
      <t>-</t>
    </r>
    <r>
      <rPr>
        <i/>
        <sz val="10"/>
        <rFont val="Arial"/>
        <family val="2"/>
        <charset val="162"/>
      </rPr>
      <t xml:space="preserve"> Year, </t>
    </r>
    <r>
      <rPr>
        <b/>
        <sz val="12"/>
        <rFont val="Arial"/>
        <family val="2"/>
        <charset val="162"/>
      </rPr>
      <t>2023</t>
    </r>
  </si>
  <si>
    <t xml:space="preserve">2021 
</t>
  </si>
  <si>
    <r>
      <t>2023 Ocak</t>
    </r>
    <r>
      <rPr>
        <b/>
        <i/>
        <sz val="10"/>
        <rFont val="Arial"/>
        <family val="2"/>
        <charset val="162"/>
      </rPr>
      <t xml:space="preserve"> </t>
    </r>
    <r>
      <rPr>
        <i/>
        <sz val="10"/>
        <rFont val="Arial"/>
        <family val="2"/>
        <charset val="162"/>
      </rPr>
      <t>(January)</t>
    </r>
  </si>
  <si>
    <r>
      <t>2023 Ocak</t>
    </r>
    <r>
      <rPr>
        <sz val="10"/>
        <rFont val="Arial"/>
        <family val="2"/>
        <charset val="162"/>
      </rPr>
      <t xml:space="preserve"> </t>
    </r>
    <r>
      <rPr>
        <i/>
        <sz val="10"/>
        <rFont val="Arial"/>
        <family val="2"/>
        <charset val="162"/>
      </rPr>
      <t>(January)</t>
    </r>
  </si>
  <si>
    <r>
      <t>2023 Ocak  (</t>
    </r>
    <r>
      <rPr>
        <sz val="10"/>
        <rFont val="Arial"/>
        <family val="2"/>
        <charset val="162"/>
      </rPr>
      <t>January)</t>
    </r>
  </si>
  <si>
    <r>
      <t xml:space="preserve">2023
Ocak
</t>
    </r>
    <r>
      <rPr>
        <sz val="10"/>
        <rFont val="Arial"/>
        <family val="2"/>
        <charset val="162"/>
      </rPr>
      <t>(January)</t>
    </r>
  </si>
  <si>
    <r>
      <t xml:space="preserve">2022 
Aralık
</t>
    </r>
    <r>
      <rPr>
        <sz val="10"/>
        <rFont val="Arial"/>
        <family val="2"/>
        <charset val="162"/>
      </rPr>
      <t>(December)</t>
    </r>
  </si>
  <si>
    <r>
      <t xml:space="preserve">2023 Ocak </t>
    </r>
    <r>
      <rPr>
        <sz val="11"/>
        <rFont val="Arial"/>
        <family val="2"/>
        <charset val="162"/>
      </rPr>
      <t>(January)</t>
    </r>
  </si>
  <si>
    <r>
      <t>2023 Ocak</t>
    </r>
    <r>
      <rPr>
        <sz val="11"/>
        <rFont val="Arial"/>
        <family val="2"/>
        <charset val="162"/>
      </rPr>
      <t xml:space="preserve"> (January)</t>
    </r>
  </si>
  <si>
    <r>
      <t xml:space="preserve">2022 ARALIK
</t>
    </r>
    <r>
      <rPr>
        <sz val="10"/>
        <rFont val="Arial"/>
        <family val="2"/>
        <charset val="162"/>
      </rPr>
      <t>(December)</t>
    </r>
  </si>
  <si>
    <r>
      <t xml:space="preserve">2023 OCAK
</t>
    </r>
    <r>
      <rPr>
        <sz val="10"/>
        <rFont val="Arial"/>
        <family val="2"/>
        <charset val="162"/>
      </rPr>
      <t>(January)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</si>
</sst>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164" formatCode="_-* #,##0.00\ _₺_-;\-* #,##0.00\ _₺_-;_-* &quot;-&quot;??\ _₺_-;_-@_-"/>
    <numFmt numFmtId="165" formatCode="_-* #,##0\ &quot;TL&quot;_-;\-* #,##0\ &quot;TL&quot;_-;_-* &quot;-&quot;\ &quot;TL&quot;_-;_-@_-"/>
    <numFmt numFmtId="166" formatCode="_-* #,##0\ _T_L_-;\-* #,##0\ _T_L_-;_-* &quot;-&quot;\ _T_L_-;_-@_-"/>
    <numFmt numFmtId="167" formatCode="_-* #,##0.00\ &quot;TL&quot;_-;\-* #,##0.00\ &quot;TL&quot;_-;_-* &quot;-&quot;??\ &quot;TL&quot;_-;_-@_-"/>
    <numFmt numFmtId="168" formatCode="_-* #,##0.00\ _T_L_-;\-* #,##0.00\ _T_L_-;_-* &quot;-&quot;??\ _T_L_-;_-@_-"/>
    <numFmt numFmtId="169" formatCode="_-* #,##0\ _T_L_-;\-* #,##0\ _T_L_-;_-* &quot;-&quot;??\ _T_L_-;_-@_-"/>
    <numFmt numFmtId="170" formatCode="#,##0.0"/>
    <numFmt numFmtId="171" formatCode="0.0"/>
    <numFmt numFmtId="172" formatCode="_(* #,##0_);_(* \(#,##0\);_(* &quot;-&quot;??_);_(@_)"/>
    <numFmt numFmtId="173" formatCode="#,##0;[Red]#,##0"/>
    <numFmt numFmtId="174" formatCode="#,##0_ ;\-#,##0\ "/>
    <numFmt numFmtId="175" formatCode="General_)"/>
    <numFmt numFmtId="176" formatCode="_-* #,##0.0000\ _T_L_-;\-* #,##0.0000\ _T_L_-;_-* &quot;-&quot;??\ _T_L_-;_-@_-"/>
    <numFmt numFmtId="177" formatCode="#,##0.00000"/>
    <numFmt numFmtId="178" formatCode="#,##0.0000;\-#,##0.0000"/>
    <numFmt numFmtId="179" formatCode="0.000"/>
    <numFmt numFmtId="180" formatCode="&quot;₺&quot;#,##0.000000;[Red]&quot;₺&quot;#,##0.000000"/>
  </numFmts>
  <fonts count="185">
    <font>
      <sz val="10"/>
      <name val="Arial"/>
      <charset val="162"/>
    </font>
    <font>
      <sz val="10"/>
      <name val="Arial"/>
      <family val="2"/>
      <charset val="162"/>
    </font>
    <font>
      <u/>
      <sz val="10"/>
      <color indexed="12"/>
      <name val="Arial"/>
      <family val="2"/>
      <charset val="162"/>
    </font>
    <font>
      <sz val="10"/>
      <name val="Arial Tur"/>
      <charset val="162"/>
    </font>
    <font>
      <sz val="12"/>
      <name val="Arial"/>
      <family val="2"/>
      <charset val="162"/>
    </font>
    <font>
      <b/>
      <sz val="10"/>
      <name val="Arial"/>
      <family val="2"/>
      <charset val="162"/>
    </font>
    <font>
      <sz val="8"/>
      <name val="Arial"/>
      <family val="2"/>
      <charset val="162"/>
    </font>
    <font>
      <sz val="10"/>
      <name val="Arial"/>
      <family val="2"/>
      <charset val="162"/>
    </font>
    <font>
      <b/>
      <sz val="12"/>
      <name val="Arial"/>
      <family val="2"/>
      <charset val="162"/>
    </font>
    <font>
      <b/>
      <sz val="11"/>
      <name val="Arial"/>
      <family val="2"/>
      <charset val="162"/>
    </font>
    <font>
      <sz val="11"/>
      <name val="Arial"/>
      <family val="2"/>
      <charset val="162"/>
    </font>
    <font>
      <u/>
      <sz val="10"/>
      <color indexed="12"/>
      <name val="Arial Tur"/>
      <charset val="162"/>
    </font>
    <font>
      <i/>
      <sz val="11"/>
      <name val="Arial"/>
      <family val="2"/>
      <charset val="162"/>
    </font>
    <font>
      <sz val="10"/>
      <name val="Arial"/>
      <family val="2"/>
      <charset val="162"/>
    </font>
    <font>
      <b/>
      <sz val="11"/>
      <name val="Arial"/>
      <family val="2"/>
    </font>
    <font>
      <b/>
      <sz val="11"/>
      <name val="Arial Tur"/>
      <charset val="162"/>
    </font>
    <font>
      <b/>
      <sz val="12"/>
      <name val="Arial Tur"/>
      <charset val="162"/>
    </font>
    <font>
      <sz val="11"/>
      <color indexed="8"/>
      <name val="Arial"/>
      <family val="2"/>
      <charset val="162"/>
    </font>
    <font>
      <b/>
      <sz val="14"/>
      <name val="Arial"/>
      <family val="2"/>
      <charset val="162"/>
    </font>
    <font>
      <sz val="14"/>
      <name val="Arial"/>
      <family val="2"/>
      <charset val="162"/>
    </font>
    <font>
      <i/>
      <sz val="14"/>
      <name val="Arial"/>
      <family val="2"/>
      <charset val="162"/>
    </font>
    <font>
      <sz val="11"/>
      <name val="Arial"/>
      <family val="2"/>
    </font>
    <font>
      <sz val="11"/>
      <color indexed="8"/>
      <name val="Calibri"/>
      <family val="2"/>
      <charset val="162"/>
    </font>
    <font>
      <i/>
      <sz val="12"/>
      <name val="Arial"/>
      <family val="2"/>
      <charset val="162"/>
    </font>
    <font>
      <b/>
      <sz val="11"/>
      <color indexed="8"/>
      <name val="Arial"/>
      <family val="2"/>
      <charset val="162"/>
    </font>
    <font>
      <b/>
      <sz val="12"/>
      <name val="Arial"/>
      <family val="2"/>
    </font>
    <font>
      <sz val="10"/>
      <name val="Arial"/>
      <family val="2"/>
      <charset val="162"/>
    </font>
    <font>
      <sz val="11"/>
      <color indexed="8"/>
      <name val="Calibri"/>
      <family val="2"/>
      <charset val="162"/>
    </font>
    <font>
      <sz val="11"/>
      <color indexed="8"/>
      <name val="Calibri"/>
      <family val="2"/>
    </font>
    <font>
      <sz val="8"/>
      <name val="Arial"/>
      <family val="2"/>
      <charset val="162"/>
    </font>
    <font>
      <b/>
      <sz val="11"/>
      <color indexed="8"/>
      <name val="Arial"/>
      <family val="2"/>
    </font>
    <font>
      <sz val="10"/>
      <name val="Arial"/>
      <family val="2"/>
      <charset val="162"/>
    </font>
    <font>
      <sz val="11"/>
      <color indexed="9"/>
      <name val="Calibri"/>
      <family val="2"/>
      <charset val="162"/>
    </font>
    <font>
      <i/>
      <sz val="11"/>
      <color indexed="23"/>
      <name val="Calibri"/>
      <family val="2"/>
      <charset val="162"/>
    </font>
    <font>
      <sz val="11"/>
      <color indexed="52"/>
      <name val="Calibri"/>
      <family val="2"/>
      <charset val="162"/>
    </font>
    <font>
      <b/>
      <sz val="11"/>
      <color indexed="63"/>
      <name val="Calibri"/>
      <family val="2"/>
      <charset val="162"/>
    </font>
    <font>
      <sz val="11"/>
      <color indexed="62"/>
      <name val="Calibri"/>
      <family val="2"/>
      <charset val="162"/>
    </font>
    <font>
      <b/>
      <sz val="11"/>
      <color indexed="52"/>
      <name val="Calibri"/>
      <family val="2"/>
      <charset val="162"/>
    </font>
    <font>
      <b/>
      <sz val="11"/>
      <color indexed="9"/>
      <name val="Calibri"/>
      <family val="2"/>
      <charset val="162"/>
    </font>
    <font>
      <sz val="11"/>
      <color indexed="17"/>
      <name val="Calibri"/>
      <family val="2"/>
      <charset val="162"/>
    </font>
    <font>
      <sz val="11"/>
      <color indexed="20"/>
      <name val="Calibri"/>
      <family val="2"/>
      <charset val="162"/>
    </font>
    <font>
      <sz val="11"/>
      <color indexed="60"/>
      <name val="Calibri"/>
      <family val="2"/>
      <charset val="162"/>
    </font>
    <font>
      <b/>
      <sz val="11"/>
      <color indexed="8"/>
      <name val="Calibri"/>
      <family val="2"/>
      <charset val="162"/>
    </font>
    <font>
      <sz val="11"/>
      <color indexed="10"/>
      <name val="Calibri"/>
      <family val="2"/>
      <charset val="162"/>
    </font>
    <font>
      <b/>
      <sz val="18"/>
      <color indexed="56"/>
      <name val="Cambria"/>
      <family val="2"/>
      <charset val="162"/>
    </font>
    <font>
      <b/>
      <sz val="15"/>
      <color indexed="56"/>
      <name val="Calibri"/>
      <family val="2"/>
      <charset val="162"/>
    </font>
    <font>
      <b/>
      <sz val="13"/>
      <color indexed="56"/>
      <name val="Calibri"/>
      <family val="2"/>
      <charset val="162"/>
    </font>
    <font>
      <b/>
      <sz val="11"/>
      <color indexed="56"/>
      <name val="Calibri"/>
      <family val="2"/>
      <charset val="162"/>
    </font>
    <font>
      <sz val="10"/>
      <name val="MS Sans Serif"/>
      <family val="2"/>
      <charset val="162"/>
    </font>
    <font>
      <sz val="10"/>
      <color indexed="8"/>
      <name val="Arial"/>
      <family val="2"/>
    </font>
    <font>
      <sz val="10"/>
      <name val="Helv"/>
      <charset val="204"/>
    </font>
    <font>
      <sz val="10"/>
      <name val="Arial"/>
      <family val="2"/>
      <charset val="162"/>
    </font>
    <font>
      <sz val="10"/>
      <name val="Arial"/>
      <family val="2"/>
      <charset val="162"/>
    </font>
    <font>
      <sz val="10"/>
      <name val="Arial"/>
      <family val="2"/>
      <charset val="162"/>
    </font>
    <font>
      <sz val="12"/>
      <name val="Arial"/>
      <family val="2"/>
    </font>
    <font>
      <b/>
      <i/>
      <sz val="12"/>
      <name val="Arial"/>
      <family val="2"/>
      <charset val="162"/>
    </font>
    <font>
      <sz val="12"/>
      <color indexed="9"/>
      <name val="Arial"/>
      <family val="2"/>
    </font>
    <font>
      <b/>
      <sz val="18"/>
      <color indexed="62"/>
      <name val="Cambria"/>
      <family val="2"/>
      <charset val="162"/>
    </font>
    <font>
      <b/>
      <sz val="18"/>
      <color indexed="62"/>
      <name val="Cambria"/>
      <family val="2"/>
    </font>
    <font>
      <b/>
      <sz val="15"/>
      <color indexed="62"/>
      <name val="Calibri"/>
      <family val="2"/>
      <charset val="162"/>
    </font>
    <font>
      <b/>
      <sz val="15"/>
      <color indexed="62"/>
      <name val="Calibri"/>
      <family val="2"/>
    </font>
    <font>
      <b/>
      <sz val="13"/>
      <color indexed="62"/>
      <name val="Calibri"/>
      <family val="2"/>
      <charset val="162"/>
    </font>
    <font>
      <b/>
      <sz val="13"/>
      <color indexed="62"/>
      <name val="Calibri"/>
      <family val="2"/>
    </font>
    <font>
      <b/>
      <sz val="11"/>
      <color indexed="62"/>
      <name val="Calibri"/>
      <family val="2"/>
      <charset val="162"/>
    </font>
    <font>
      <b/>
      <sz val="11"/>
      <color indexed="62"/>
      <name val="Calibri"/>
      <family val="2"/>
    </font>
    <font>
      <u/>
      <sz val="8"/>
      <color indexed="39"/>
      <name val="Calibri"/>
      <family val="2"/>
      <charset val="162"/>
    </font>
    <font>
      <sz val="10"/>
      <name val="Arial"/>
      <family val="2"/>
      <charset val="162"/>
    </font>
    <font>
      <sz val="10"/>
      <name val="Arial"/>
      <family val="2"/>
      <charset val="162"/>
    </font>
    <font>
      <sz val="12"/>
      <color indexed="8"/>
      <name val="Arial"/>
      <family val="2"/>
    </font>
    <font>
      <i/>
      <sz val="12"/>
      <name val="Arial"/>
      <family val="2"/>
    </font>
    <font>
      <sz val="12"/>
      <color indexed="10"/>
      <name val="Arial"/>
      <family val="2"/>
    </font>
    <font>
      <sz val="12"/>
      <color indexed="8"/>
      <name val="Arial"/>
      <family val="2"/>
      <charset val="162"/>
    </font>
    <font>
      <b/>
      <i/>
      <sz val="12"/>
      <color indexed="23"/>
      <name val="Arial"/>
      <family val="2"/>
      <charset val="162"/>
    </font>
    <font>
      <b/>
      <sz val="12"/>
      <color indexed="9"/>
      <name val="Arial"/>
      <family val="2"/>
      <charset val="162"/>
    </font>
    <font>
      <sz val="12"/>
      <color indexed="9"/>
      <name val="Arial"/>
      <family val="2"/>
      <charset val="162"/>
    </font>
    <font>
      <b/>
      <sz val="12"/>
      <color indexed="8"/>
      <name val="Times New Roman"/>
      <family val="1"/>
      <charset val="162"/>
    </font>
    <font>
      <sz val="12"/>
      <color indexed="8"/>
      <name val="Arial Rounded MT Bold"/>
      <family val="2"/>
    </font>
    <font>
      <sz val="12"/>
      <color indexed="9"/>
      <name val="Arial Rounded MT Bold"/>
      <family val="2"/>
    </font>
    <font>
      <b/>
      <i/>
      <sz val="10"/>
      <name val="Arial"/>
      <family val="2"/>
      <charset val="162"/>
    </font>
    <font>
      <sz val="12"/>
      <color indexed="8"/>
      <name val="Times New Roman"/>
      <family val="1"/>
      <charset val="162"/>
    </font>
    <font>
      <i/>
      <sz val="11"/>
      <color indexed="8"/>
      <name val="Arial"/>
      <family val="2"/>
      <charset val="162"/>
    </font>
    <font>
      <i/>
      <sz val="12"/>
      <color indexed="8"/>
      <name val="Arial"/>
      <family val="2"/>
      <charset val="162"/>
    </font>
    <font>
      <b/>
      <i/>
      <sz val="11"/>
      <color indexed="8"/>
      <name val="Arial"/>
      <family val="2"/>
      <charset val="162"/>
    </font>
    <font>
      <i/>
      <sz val="12"/>
      <color indexed="8"/>
      <name val="Times New Roman"/>
      <family val="1"/>
      <charset val="162"/>
    </font>
    <font>
      <i/>
      <sz val="10"/>
      <name val="Arial"/>
      <family val="2"/>
      <charset val="162"/>
    </font>
    <font>
      <i/>
      <sz val="10"/>
      <color indexed="63"/>
      <name val="Arial"/>
      <family val="2"/>
      <charset val="162"/>
    </font>
    <font>
      <b/>
      <i/>
      <sz val="11"/>
      <name val="Arial"/>
      <family val="2"/>
      <charset val="162"/>
    </font>
    <font>
      <b/>
      <i/>
      <sz val="12"/>
      <name val="Arial"/>
      <family val="2"/>
    </font>
    <font>
      <b/>
      <i/>
      <sz val="10"/>
      <name val="Arial"/>
      <family val="2"/>
    </font>
    <font>
      <sz val="10"/>
      <name val="Arial"/>
      <family val="2"/>
    </font>
    <font>
      <i/>
      <sz val="10"/>
      <color indexed="8"/>
      <name val="Arial"/>
      <family val="2"/>
      <charset val="162"/>
    </font>
    <font>
      <b/>
      <i/>
      <sz val="10"/>
      <color indexed="23"/>
      <name val="Arial"/>
      <family val="2"/>
      <charset val="162"/>
    </font>
    <font>
      <b/>
      <sz val="10"/>
      <name val="Arial Tur"/>
      <charset val="162"/>
    </font>
    <font>
      <i/>
      <sz val="10"/>
      <name val="Arial"/>
      <family val="2"/>
    </font>
    <font>
      <i/>
      <sz val="10"/>
      <color indexed="63"/>
      <name val="Arial"/>
      <family val="2"/>
    </font>
    <font>
      <b/>
      <i/>
      <sz val="10"/>
      <color indexed="63"/>
      <name val="Arial"/>
      <family val="2"/>
    </font>
    <font>
      <b/>
      <i/>
      <sz val="10"/>
      <color indexed="55"/>
      <name val="Arial"/>
      <family val="2"/>
    </font>
    <font>
      <b/>
      <i/>
      <sz val="10"/>
      <color indexed="8"/>
      <name val="Arial"/>
      <family val="2"/>
      <charset val="162"/>
    </font>
    <font>
      <b/>
      <i/>
      <sz val="10"/>
      <color indexed="55"/>
      <name val="Arial"/>
      <family val="2"/>
      <charset val="162"/>
    </font>
    <font>
      <i/>
      <sz val="10"/>
      <color indexed="8"/>
      <name val="Times New Roman"/>
      <family val="1"/>
      <charset val="162"/>
    </font>
    <font>
      <b/>
      <sz val="10"/>
      <color indexed="23"/>
      <name val="Arial"/>
      <family val="2"/>
      <charset val="162"/>
    </font>
    <font>
      <b/>
      <i/>
      <sz val="10"/>
      <color indexed="63"/>
      <name val="Arial"/>
      <family val="2"/>
      <charset val="162"/>
    </font>
    <font>
      <sz val="10"/>
      <color indexed="8"/>
      <name val="Arial"/>
      <family val="2"/>
      <charset val="162"/>
    </font>
    <font>
      <b/>
      <sz val="10"/>
      <name val="Times New Roman"/>
      <family val="1"/>
      <charset val="162"/>
    </font>
    <font>
      <i/>
      <sz val="10"/>
      <name val="Arial Tur"/>
      <charset val="162"/>
    </font>
    <font>
      <i/>
      <sz val="10"/>
      <color indexed="18"/>
      <name val="Arial"/>
      <family val="2"/>
      <charset val="162"/>
    </font>
    <font>
      <b/>
      <sz val="10"/>
      <color indexed="55"/>
      <name val="Arial"/>
      <family val="2"/>
      <charset val="162"/>
    </font>
    <font>
      <sz val="10"/>
      <color indexed="9"/>
      <name val="Arial"/>
      <family val="2"/>
      <charset val="162"/>
    </font>
    <font>
      <sz val="10"/>
      <name val="Times New Roman"/>
      <family val="1"/>
      <charset val="162"/>
    </font>
    <font>
      <b/>
      <sz val="20"/>
      <name val="Arial"/>
      <family val="2"/>
      <charset val="162"/>
    </font>
    <font>
      <b/>
      <sz val="20"/>
      <name val="Times New Roman"/>
      <family val="1"/>
      <charset val="162"/>
    </font>
    <font>
      <b/>
      <i/>
      <sz val="18"/>
      <name val="Times New Roman"/>
      <family val="1"/>
      <charset val="162"/>
    </font>
    <font>
      <b/>
      <i/>
      <sz val="12"/>
      <color indexed="9"/>
      <name val="Times New Roman"/>
      <family val="1"/>
      <charset val="162"/>
    </font>
    <font>
      <b/>
      <sz val="10"/>
      <name val="Arial"/>
      <family val="2"/>
    </font>
    <font>
      <i/>
      <sz val="8"/>
      <name val="Arial"/>
      <family val="2"/>
      <charset val="162"/>
    </font>
    <font>
      <sz val="10"/>
      <name val="Arial"/>
      <family val="2"/>
      <charset val="162"/>
    </font>
    <font>
      <sz val="11"/>
      <color theme="1"/>
      <name val="Calibri"/>
      <family val="2"/>
      <charset val="162"/>
      <scheme val="minor"/>
    </font>
    <font>
      <sz val="11"/>
      <color theme="1"/>
      <name val="Calibri"/>
      <family val="2"/>
      <scheme val="minor"/>
    </font>
    <font>
      <sz val="11"/>
      <color theme="0"/>
      <name val="Calibri"/>
      <family val="2"/>
      <charset val="162"/>
      <scheme val="minor"/>
    </font>
    <font>
      <sz val="11"/>
      <color theme="0"/>
      <name val="Calibri"/>
      <family val="2"/>
      <scheme val="minor"/>
    </font>
    <font>
      <i/>
      <sz val="11"/>
      <color rgb="FF7F7F7F"/>
      <name val="Calibri"/>
      <family val="2"/>
      <charset val="162"/>
      <scheme val="minor"/>
    </font>
    <font>
      <i/>
      <sz val="11"/>
      <color rgb="FF7F7F7F"/>
      <name val="Calibri"/>
      <family val="2"/>
      <scheme val="minor"/>
    </font>
    <font>
      <sz val="11"/>
      <color rgb="FFFA7D00"/>
      <name val="Calibri"/>
      <family val="2"/>
      <charset val="162"/>
      <scheme val="minor"/>
    </font>
    <font>
      <sz val="11"/>
      <color rgb="FFFA7D00"/>
      <name val="Calibri"/>
      <family val="2"/>
      <scheme val="minor"/>
    </font>
    <font>
      <b/>
      <sz val="11"/>
      <color rgb="FF3F3F3F"/>
      <name val="Calibri"/>
      <family val="2"/>
      <charset val="162"/>
      <scheme val="minor"/>
    </font>
    <font>
      <b/>
      <sz val="11"/>
      <color rgb="FF3F3F3F"/>
      <name val="Calibri"/>
      <family val="2"/>
      <scheme val="minor"/>
    </font>
    <font>
      <sz val="11"/>
      <color rgb="FF3F3F76"/>
      <name val="Calibri"/>
      <family val="2"/>
      <charset val="162"/>
      <scheme val="minor"/>
    </font>
    <font>
      <sz val="11"/>
      <color rgb="FF3F3F76"/>
      <name val="Calibri"/>
      <family val="2"/>
      <scheme val="minor"/>
    </font>
    <font>
      <b/>
      <sz val="11"/>
      <color rgb="FFFA7D00"/>
      <name val="Calibri"/>
      <family val="2"/>
      <charset val="162"/>
      <scheme val="minor"/>
    </font>
    <font>
      <b/>
      <sz val="11"/>
      <color rgb="FFFA7D00"/>
      <name val="Calibri"/>
      <family val="2"/>
      <scheme val="minor"/>
    </font>
    <font>
      <b/>
      <sz val="11"/>
      <color theme="0"/>
      <name val="Calibri"/>
      <family val="2"/>
      <charset val="162"/>
      <scheme val="minor"/>
    </font>
    <font>
      <b/>
      <sz val="11"/>
      <color theme="0"/>
      <name val="Calibri"/>
      <family val="2"/>
      <scheme val="minor"/>
    </font>
    <font>
      <sz val="11"/>
      <color rgb="FF006100"/>
      <name val="Calibri"/>
      <family val="2"/>
      <charset val="162"/>
      <scheme val="minor"/>
    </font>
    <font>
      <sz val="11"/>
      <color rgb="FF006100"/>
      <name val="Calibri"/>
      <family val="2"/>
      <scheme val="minor"/>
    </font>
    <font>
      <u/>
      <sz val="8"/>
      <color rgb="FF800080"/>
      <name val="Calibri"/>
      <family val="2"/>
      <charset val="162"/>
      <scheme val="minor"/>
    </font>
    <font>
      <u/>
      <sz val="10"/>
      <color theme="10"/>
      <name val="Arial"/>
      <family val="2"/>
      <charset val="162"/>
    </font>
    <font>
      <sz val="11"/>
      <color rgb="FF9C0006"/>
      <name val="Calibri"/>
      <family val="2"/>
      <charset val="162"/>
      <scheme val="minor"/>
    </font>
    <font>
      <sz val="11"/>
      <color rgb="FF9C0006"/>
      <name val="Calibri"/>
      <family val="2"/>
      <scheme val="minor"/>
    </font>
    <font>
      <sz val="11"/>
      <color rgb="FF9C6500"/>
      <name val="Calibri"/>
      <family val="2"/>
      <charset val="162"/>
      <scheme val="minor"/>
    </font>
    <font>
      <sz val="11"/>
      <color rgb="FF9C6500"/>
      <name val="Calibri"/>
      <family val="2"/>
      <scheme val="minor"/>
    </font>
    <font>
      <b/>
      <sz val="11"/>
      <color theme="1"/>
      <name val="Calibri"/>
      <family val="2"/>
      <charset val="162"/>
      <scheme val="minor"/>
    </font>
    <font>
      <b/>
      <sz val="11"/>
      <color theme="1"/>
      <name val="Calibri"/>
      <family val="2"/>
      <scheme val="minor"/>
    </font>
    <font>
      <sz val="11"/>
      <color rgb="FFFF0000"/>
      <name val="Calibri"/>
      <family val="2"/>
      <charset val="162"/>
      <scheme val="minor"/>
    </font>
    <font>
      <sz val="11"/>
      <color rgb="FFFF0000"/>
      <name val="Calibri"/>
      <family val="2"/>
      <scheme val="minor"/>
    </font>
    <font>
      <b/>
      <sz val="12"/>
      <color rgb="FFFF0000"/>
      <name val="Arial"/>
      <family val="2"/>
      <charset val="162"/>
    </font>
    <font>
      <sz val="12"/>
      <color rgb="FFFF0000"/>
      <name val="Arial"/>
      <family val="2"/>
      <charset val="162"/>
    </font>
    <font>
      <b/>
      <i/>
      <sz val="12"/>
      <color rgb="FFFF0000"/>
      <name val="Arial"/>
      <family val="2"/>
      <charset val="162"/>
    </font>
    <font>
      <b/>
      <sz val="12"/>
      <color rgb="FF759AA5"/>
      <name val="Tahoma"/>
      <family val="2"/>
      <charset val="162"/>
    </font>
    <font>
      <sz val="11"/>
      <color rgb="FFFF0000"/>
      <name val="Arial"/>
      <family val="2"/>
      <charset val="162"/>
    </font>
    <font>
      <b/>
      <i/>
      <sz val="10"/>
      <color rgb="FFFF0000"/>
      <name val="Arial"/>
      <family val="2"/>
      <charset val="162"/>
    </font>
    <font>
      <sz val="10"/>
      <color theme="1"/>
      <name val="Times New Roman"/>
      <family val="1"/>
      <charset val="162"/>
    </font>
    <font>
      <b/>
      <sz val="10"/>
      <color theme="1"/>
      <name val="Times New Roman"/>
      <family val="1"/>
      <charset val="162"/>
    </font>
    <font>
      <b/>
      <sz val="12"/>
      <color theme="0"/>
      <name val="Arial"/>
      <family val="2"/>
      <charset val="162"/>
    </font>
    <font>
      <b/>
      <sz val="16"/>
      <color theme="3"/>
      <name val="Arial"/>
      <family val="2"/>
      <charset val="162"/>
    </font>
    <font>
      <sz val="14"/>
      <color theme="3"/>
      <name val="Arial"/>
      <family val="2"/>
      <charset val="162"/>
    </font>
    <font>
      <b/>
      <sz val="12"/>
      <color theme="3"/>
      <name val="Arial"/>
      <family val="2"/>
      <charset val="162"/>
    </font>
    <font>
      <i/>
      <sz val="10"/>
      <color theme="1"/>
      <name val="Arial"/>
      <family val="2"/>
      <charset val="162"/>
    </font>
    <font>
      <sz val="12"/>
      <color rgb="FFFF0000"/>
      <name val="Arial"/>
      <family val="2"/>
    </font>
    <font>
      <b/>
      <i/>
      <sz val="10"/>
      <color rgb="FFFF0000"/>
      <name val="Arial"/>
      <family val="2"/>
    </font>
    <font>
      <sz val="10"/>
      <color rgb="FFFF0000"/>
      <name val="Arial"/>
      <family val="2"/>
      <charset val="162"/>
    </font>
    <font>
      <b/>
      <sz val="10"/>
      <color rgb="FFFF0000"/>
      <name val="Arial"/>
      <family val="2"/>
      <charset val="162"/>
    </font>
    <font>
      <sz val="12"/>
      <color theme="1"/>
      <name val="Arial"/>
      <family val="2"/>
      <charset val="162"/>
    </font>
    <font>
      <b/>
      <i/>
      <sz val="10"/>
      <color theme="1"/>
      <name val="Arial"/>
      <family val="2"/>
      <charset val="162"/>
    </font>
    <font>
      <sz val="16"/>
      <color theme="3"/>
      <name val="Arial"/>
      <family val="2"/>
      <charset val="162"/>
    </font>
    <font>
      <b/>
      <sz val="14"/>
      <color theme="0"/>
      <name val="Times New Roman"/>
      <family val="1"/>
      <charset val="162"/>
    </font>
    <font>
      <b/>
      <i/>
      <sz val="12"/>
      <color theme="0"/>
      <name val="Arial"/>
      <family val="2"/>
      <charset val="162"/>
    </font>
    <font>
      <sz val="10"/>
      <name val="Arial"/>
      <family val="2"/>
      <charset val="162"/>
    </font>
    <font>
      <sz val="14"/>
      <color rgb="FFFF0000"/>
      <name val="Arial"/>
      <family val="2"/>
      <charset val="162"/>
    </font>
    <font>
      <sz val="9"/>
      <name val="Arial"/>
      <family val="2"/>
      <charset val="162"/>
    </font>
    <font>
      <i/>
      <sz val="9"/>
      <name val="Arial"/>
      <family val="2"/>
      <charset val="162"/>
    </font>
    <font>
      <b/>
      <sz val="11"/>
      <color theme="0"/>
      <name val="Arial"/>
      <family val="2"/>
      <charset val="162"/>
    </font>
    <font>
      <i/>
      <sz val="11"/>
      <color indexed="63"/>
      <name val="Arial"/>
      <family val="2"/>
      <charset val="162"/>
    </font>
    <font>
      <b/>
      <i/>
      <sz val="11"/>
      <color indexed="63"/>
      <name val="Arial"/>
      <family val="2"/>
      <charset val="162"/>
    </font>
    <font>
      <b/>
      <sz val="11"/>
      <name val="&quot;"/>
      <charset val="162"/>
    </font>
    <font>
      <b/>
      <sz val="10"/>
      <color indexed="8"/>
      <name val="Arial"/>
      <family val="2"/>
      <charset val="162"/>
    </font>
    <font>
      <b/>
      <sz val="10"/>
      <color indexed="8"/>
      <name val="Arial"/>
      <family val="2"/>
    </font>
    <font>
      <b/>
      <sz val="10"/>
      <color theme="1"/>
      <name val="Arial"/>
      <family val="2"/>
      <charset val="162"/>
    </font>
    <font>
      <sz val="12"/>
      <color indexed="55"/>
      <name val="Arial"/>
      <family val="2"/>
      <charset val="162"/>
    </font>
    <font>
      <i/>
      <sz val="12"/>
      <color indexed="12"/>
      <name val="Arial"/>
      <family val="2"/>
      <charset val="162"/>
    </font>
    <font>
      <b/>
      <shadow/>
      <sz val="10"/>
      <name val="Arial"/>
      <family val="2"/>
      <charset val="162"/>
    </font>
    <font>
      <b/>
      <sz val="10"/>
      <color indexed="10"/>
      <name val="Arial"/>
      <family val="2"/>
      <charset val="162"/>
    </font>
    <font>
      <shadow/>
      <sz val="10"/>
      <name val="Arial"/>
      <family val="2"/>
      <charset val="162"/>
    </font>
    <font>
      <sz val="9"/>
      <color rgb="FFFF0000"/>
      <name val="Arial"/>
      <family val="2"/>
      <charset val="162"/>
    </font>
    <font>
      <b/>
      <sz val="10"/>
      <color rgb="FF000000"/>
      <name val="Arial"/>
      <family val="2"/>
      <charset val="162"/>
    </font>
    <font>
      <sz val="9.5"/>
      <name val="Arial"/>
      <family val="2"/>
      <charset val="162"/>
    </font>
  </fonts>
  <fills count="52">
    <fill>
      <patternFill patternType="none"/>
    </fill>
    <fill>
      <patternFill patternType="gray125"/>
    </fill>
    <fill>
      <patternFill patternType="solid">
        <fgColor indexed="21"/>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43"/>
      </patternFill>
    </fill>
    <fill>
      <patternFill patternType="solid">
        <fgColor indexed="11"/>
      </patternFill>
    </fill>
    <fill>
      <patternFill patternType="solid">
        <fgColor indexed="12"/>
      </patternFill>
    </fill>
    <fill>
      <patternFill patternType="solid">
        <fgColor indexed="51"/>
      </patternFill>
    </fill>
    <fill>
      <patternFill patternType="solid">
        <fgColor indexed="30"/>
      </patternFill>
    </fill>
    <fill>
      <patternFill patternType="solid">
        <fgColor indexed="22"/>
      </patternFill>
    </fill>
    <fill>
      <patternFill patternType="solid">
        <fgColor indexed="36"/>
      </patternFill>
    </fill>
    <fill>
      <patternFill patternType="solid">
        <fgColor indexed="49"/>
      </patternFill>
    </fill>
    <fill>
      <patternFill patternType="solid">
        <fgColor indexed="5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bgColor indexed="64"/>
      </patternFill>
    </fill>
    <fill>
      <patternFill patternType="solid">
        <fgColor indexed="47"/>
        <bgColor indexed="64"/>
      </patternFill>
    </fill>
    <fill>
      <patternFill patternType="solid">
        <fgColor indexed="13"/>
        <bgColor indexed="64"/>
      </patternFill>
    </fill>
    <fill>
      <patternFill patternType="solid">
        <fgColor indexed="9"/>
      </patternFill>
    </fill>
    <fill>
      <patternFill patternType="solid">
        <fgColor theme="5"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rgb="FFA5A5A5"/>
      </patternFill>
    </fill>
    <fill>
      <patternFill patternType="solid">
        <fgColor rgb="FFC6EFCE"/>
      </patternFill>
    </fill>
    <fill>
      <patternFill patternType="solid">
        <fgColor rgb="FFFFC7CE"/>
      </patternFill>
    </fill>
    <fill>
      <patternFill patternType="solid">
        <fgColor rgb="FFFFFFCC"/>
      </patternFill>
    </fill>
    <fill>
      <patternFill patternType="solid">
        <fgColor rgb="FFFFEB9C"/>
      </patternFill>
    </fill>
    <fill>
      <patternFill patternType="solid">
        <fgColor theme="5"/>
      </patternFill>
    </fill>
    <fill>
      <patternFill patternType="solid">
        <fgColor theme="6"/>
      </patternFill>
    </fill>
    <fill>
      <patternFill patternType="solid">
        <fgColor theme="8"/>
      </patternFill>
    </fill>
    <fill>
      <patternFill patternType="solid">
        <fgColor theme="9"/>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DCE6F1"/>
        <bgColor indexed="64"/>
      </patternFill>
    </fill>
  </fills>
  <borders count="55">
    <border>
      <left/>
      <right/>
      <top/>
      <bottom/>
      <diagonal/>
    </border>
    <border>
      <left/>
      <right/>
      <top/>
      <bottom style="double">
        <color indexed="52"/>
      </bottom>
      <diagonal/>
    </border>
    <border>
      <left/>
      <right/>
      <top/>
      <bottom style="thick">
        <color indexed="49"/>
      </bottom>
      <diagonal/>
    </border>
    <border>
      <left/>
      <right/>
      <top/>
      <bottom style="thick">
        <color indexed="62"/>
      </bottom>
      <diagonal/>
    </border>
    <border>
      <left/>
      <right/>
      <top/>
      <bottom style="thick">
        <color indexed="21"/>
      </bottom>
      <diagonal/>
    </border>
    <border>
      <left/>
      <right/>
      <top/>
      <bottom style="thick">
        <color indexed="22"/>
      </bottom>
      <diagonal/>
    </border>
    <border>
      <left/>
      <right/>
      <top/>
      <bottom style="medium">
        <color indexed="21"/>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style="thin">
        <color indexed="62"/>
      </top>
      <bottom style="double">
        <color indexed="62"/>
      </bottom>
      <diagonal/>
    </border>
    <border>
      <left/>
      <right/>
      <top/>
      <bottom style="double">
        <color indexed="64"/>
      </bottom>
      <diagonal/>
    </border>
    <border>
      <left/>
      <right/>
      <top style="double">
        <color indexed="64"/>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tted">
        <color theme="1" tint="4.9989318521683403E-2"/>
      </left>
      <right style="dotted">
        <color theme="1" tint="4.9989318521683403E-2"/>
      </right>
      <top style="dotted">
        <color theme="1" tint="4.9989318521683403E-2"/>
      </top>
      <bottom style="dotted">
        <color theme="1" tint="4.9989318521683403E-2"/>
      </bottom>
      <diagonal/>
    </border>
    <border>
      <left style="thick">
        <color theme="4" tint="-0.24994659260841701"/>
      </left>
      <right/>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style="dotted">
        <color theme="1" tint="4.9989318521683403E-2"/>
      </left>
      <right style="dotted">
        <color theme="1" tint="4.9989318521683403E-2"/>
      </right>
      <top style="dotted">
        <color theme="1" tint="4.9989318521683403E-2"/>
      </top>
      <bottom/>
      <diagonal/>
    </border>
    <border>
      <left style="dotted">
        <color theme="1" tint="4.9989318521683403E-2"/>
      </left>
      <right style="dotted">
        <color theme="1" tint="4.9989318521683403E-2"/>
      </right>
      <top/>
      <bottom/>
      <diagonal/>
    </border>
    <border>
      <left style="dotted">
        <color theme="1" tint="4.9989318521683403E-2"/>
      </left>
      <right style="dotted">
        <color theme="1" tint="4.9989318521683403E-2"/>
      </right>
      <top/>
      <bottom style="dotted">
        <color theme="1" tint="4.9989318521683403E-2"/>
      </bottom>
      <diagonal/>
    </border>
    <border>
      <left/>
      <right/>
      <top/>
      <bottom style="medium">
        <color rgb="FFFFFFFF"/>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top/>
      <bottom style="thin">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style="medium">
        <color theme="0"/>
      </left>
      <right style="medium">
        <color theme="0"/>
      </right>
      <top style="medium">
        <color theme="0"/>
      </top>
      <bottom/>
      <diagonal/>
    </border>
    <border>
      <left style="thin">
        <color theme="0"/>
      </left>
      <right style="thin">
        <color theme="0"/>
      </right>
      <top/>
      <bottom/>
      <diagonal/>
    </border>
    <border>
      <left/>
      <right style="thin">
        <color theme="0"/>
      </right>
      <top/>
      <bottom style="thin">
        <color theme="0"/>
      </bottom>
      <diagonal/>
    </border>
    <border>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right/>
      <top/>
      <bottom style="medium">
        <color indexed="64"/>
      </bottom>
      <diagonal/>
    </border>
    <border>
      <left style="thin">
        <color indexed="64"/>
      </left>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s>
  <cellStyleXfs count="871">
    <xf numFmtId="0" fontId="0" fillId="0" borderId="0"/>
    <xf numFmtId="0" fontId="116" fillId="2" borderId="0" applyNumberFormat="0" applyBorder="0" applyAlignment="0" applyProtection="0"/>
    <xf numFmtId="0" fontId="117" fillId="2"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116" fillId="4" borderId="0" applyNumberFormat="0" applyBorder="0" applyAlignment="0" applyProtection="0"/>
    <xf numFmtId="0" fontId="117" fillId="4"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116" fillId="6" borderId="0" applyNumberFormat="0" applyBorder="0" applyAlignment="0" applyProtection="0"/>
    <xf numFmtId="0" fontId="117" fillId="6"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116" fillId="2" borderId="0" applyNumberFormat="0" applyBorder="0" applyAlignment="0" applyProtection="0"/>
    <xf numFmtId="0" fontId="117" fillId="2"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116" fillId="2" borderId="0" applyNumberFormat="0" applyBorder="0" applyAlignment="0" applyProtection="0"/>
    <xf numFmtId="0" fontId="117" fillId="2"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116" fillId="6" borderId="0" applyNumberFormat="0" applyBorder="0" applyAlignment="0" applyProtection="0"/>
    <xf numFmtId="0" fontId="117" fillId="6"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116" fillId="2" borderId="0" applyNumberFormat="0" applyBorder="0" applyAlignment="0" applyProtection="0"/>
    <xf numFmtId="0" fontId="117" fillId="2"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116" fillId="31" borderId="0" applyNumberFormat="0" applyBorder="0" applyAlignment="0" applyProtection="0"/>
    <xf numFmtId="0" fontId="117" fillId="31"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116" fillId="12" borderId="0" applyNumberFormat="0" applyBorder="0" applyAlignment="0" applyProtection="0"/>
    <xf numFmtId="0" fontId="117" fillId="12"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116" fillId="14" borderId="0" applyNumberFormat="0" applyBorder="0" applyAlignment="0" applyProtection="0"/>
    <xf numFmtId="0" fontId="117" fillId="14"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116" fillId="2" borderId="0" applyNumberFormat="0" applyBorder="0" applyAlignment="0" applyProtection="0"/>
    <xf numFmtId="0" fontId="117" fillId="2"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116" fillId="12" borderId="0" applyNumberFormat="0" applyBorder="0" applyAlignment="0" applyProtection="0"/>
    <xf numFmtId="0" fontId="117" fillId="1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118" fillId="2" borderId="0" applyNumberFormat="0" applyBorder="0" applyAlignment="0" applyProtection="0"/>
    <xf numFmtId="0" fontId="119" fillId="2"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118" fillId="32" borderId="0" applyNumberFormat="0" applyBorder="0" applyAlignment="0" applyProtection="0"/>
    <xf numFmtId="0" fontId="119" fillId="32"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118" fillId="12" borderId="0" applyNumberFormat="0" applyBorder="0" applyAlignment="0" applyProtection="0"/>
    <xf numFmtId="0" fontId="119" fillId="12"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118" fillId="17" borderId="0" applyNumberFormat="0" applyBorder="0" applyAlignment="0" applyProtection="0"/>
    <xf numFmtId="0" fontId="119" fillId="17"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118" fillId="33" borderId="0" applyNumberFormat="0" applyBorder="0" applyAlignment="0" applyProtection="0"/>
    <xf numFmtId="0" fontId="119" fillId="33"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118" fillId="4" borderId="0" applyNumberFormat="0" applyBorder="0" applyAlignment="0" applyProtection="0"/>
    <xf numFmtId="0" fontId="119" fillId="4"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120" fillId="0" borderId="0" applyNumberFormat="0" applyFill="0" applyBorder="0" applyAlignment="0" applyProtection="0"/>
    <xf numFmtId="0" fontId="121"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22" fillId="0" borderId="16" applyNumberFormat="0" applyFill="0" applyAlignment="0" applyProtection="0"/>
    <xf numFmtId="0" fontId="123" fillId="0" borderId="16" applyNumberFormat="0" applyFill="0" applyAlignment="0" applyProtection="0"/>
    <xf numFmtId="0" fontId="34" fillId="0" borderId="1" applyNumberFormat="0" applyFill="0" applyAlignment="0" applyProtection="0"/>
    <xf numFmtId="0" fontId="34" fillId="0" borderId="1" applyNumberFormat="0" applyFill="0" applyAlignment="0" applyProtection="0"/>
    <xf numFmtId="0" fontId="59" fillId="0" borderId="2" applyNumberFormat="0" applyFill="0" applyAlignment="0" applyProtection="0"/>
    <xf numFmtId="0" fontId="60" fillId="0" borderId="2" applyNumberFormat="0" applyFill="0" applyAlignment="0" applyProtection="0"/>
    <xf numFmtId="0" fontId="45" fillId="0" borderId="3" applyNumberFormat="0" applyFill="0" applyAlignment="0" applyProtection="0"/>
    <xf numFmtId="0" fontId="45" fillId="0" borderId="3" applyNumberFormat="0" applyFill="0" applyAlignment="0" applyProtection="0"/>
    <xf numFmtId="0" fontId="61" fillId="0" borderId="4" applyNumberFormat="0" applyFill="0" applyAlignment="0" applyProtection="0"/>
    <xf numFmtId="0" fontId="62" fillId="0" borderId="4"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63" fillId="0" borderId="6" applyNumberFormat="0" applyFill="0" applyAlignment="0" applyProtection="0"/>
    <xf numFmtId="0" fontId="64" fillId="0" borderId="6" applyNumberFormat="0" applyFill="0" applyAlignment="0" applyProtection="0"/>
    <xf numFmtId="0" fontId="47" fillId="0" borderId="7" applyNumberFormat="0" applyFill="0" applyAlignment="0" applyProtection="0"/>
    <xf numFmtId="0" fontId="47" fillId="0" borderId="7" applyNumberFormat="0" applyFill="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168" fontId="13" fillId="0" borderId="0" applyFont="0" applyFill="0" applyBorder="0" applyAlignment="0" applyProtection="0"/>
    <xf numFmtId="166" fontId="7" fillId="0" borderId="0" applyFont="0" applyFill="0" applyBorder="0" applyAlignment="0" applyProtection="0"/>
    <xf numFmtId="175" fontId="7" fillId="0" borderId="0"/>
    <xf numFmtId="0" fontId="7" fillId="0" borderId="0"/>
    <xf numFmtId="168" fontId="7" fillId="0" borderId="0" applyFont="0" applyFill="0" applyBorder="0" applyAlignment="0" applyProtection="0"/>
    <xf numFmtId="165" fontId="7" fillId="0" borderId="0" applyFont="0" applyFill="0" applyBorder="0" applyAlignment="0" applyProtection="0"/>
    <xf numFmtId="167" fontId="7" fillId="0" borderId="0" applyFont="0" applyFill="0" applyBorder="0" applyAlignment="0" applyProtection="0"/>
    <xf numFmtId="0" fontId="124" fillId="2" borderId="17" applyNumberFormat="0" applyAlignment="0" applyProtection="0"/>
    <xf numFmtId="0" fontId="125" fillId="2" borderId="17" applyNumberFormat="0" applyAlignment="0" applyProtection="0"/>
    <xf numFmtId="0" fontId="35" fillId="17" borderId="8" applyNumberFormat="0" applyAlignment="0" applyProtection="0"/>
    <xf numFmtId="0" fontId="35" fillId="17" borderId="8" applyNumberFormat="0" applyAlignment="0" applyProtection="0"/>
    <xf numFmtId="0" fontId="126" fillId="12" borderId="18" applyNumberFormat="0" applyAlignment="0" applyProtection="0"/>
    <xf numFmtId="0" fontId="127" fillId="12" borderId="18" applyNumberFormat="0" applyAlignment="0" applyProtection="0"/>
    <xf numFmtId="0" fontId="36" fillId="10" borderId="9" applyNumberFormat="0" applyAlignment="0" applyProtection="0"/>
    <xf numFmtId="0" fontId="36" fillId="10" borderId="9" applyNumberFormat="0" applyAlignment="0" applyProtection="0"/>
    <xf numFmtId="0" fontId="128" fillId="2" borderId="18" applyNumberFormat="0" applyAlignment="0" applyProtection="0"/>
    <xf numFmtId="0" fontId="129" fillId="2" borderId="18" applyNumberFormat="0" applyAlignment="0" applyProtection="0"/>
    <xf numFmtId="0" fontId="37" fillId="17" borderId="9" applyNumberFormat="0" applyAlignment="0" applyProtection="0"/>
    <xf numFmtId="0" fontId="37" fillId="17" borderId="9" applyNumberFormat="0" applyAlignment="0" applyProtection="0"/>
    <xf numFmtId="0" fontId="11" fillId="0" borderId="0" applyNumberFormat="0" applyFill="0" applyBorder="0" applyAlignment="0" applyProtection="0">
      <alignment vertical="top"/>
      <protection locked="0"/>
    </xf>
    <xf numFmtId="0" fontId="130" fillId="34" borderId="19" applyNumberFormat="0" applyAlignment="0" applyProtection="0"/>
    <xf numFmtId="0" fontId="131" fillId="34" borderId="19" applyNumberFormat="0" applyAlignment="0" applyProtection="0"/>
    <xf numFmtId="0" fontId="38" fillId="21" borderId="10" applyNumberFormat="0" applyAlignment="0" applyProtection="0"/>
    <xf numFmtId="0" fontId="38" fillId="21" borderId="10" applyNumberFormat="0" applyAlignment="0" applyProtection="0"/>
    <xf numFmtId="0" fontId="132" fillId="35" borderId="0" applyNumberFormat="0" applyBorder="0" applyAlignment="0" applyProtection="0"/>
    <xf numFmtId="0" fontId="133" fillId="35" borderId="0" applyNumberFormat="0" applyBorder="0" applyAlignment="0" applyProtection="0"/>
    <xf numFmtId="0" fontId="39" fillId="7" borderId="0" applyNumberFormat="0" applyBorder="0" applyAlignment="0" applyProtection="0"/>
    <xf numFmtId="0" fontId="39" fillId="7" borderId="0" applyNumberFormat="0" applyBorder="0" applyAlignment="0" applyProtection="0"/>
    <xf numFmtId="0" fontId="134" fillId="0" borderId="0" applyNumberForma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65" fillId="0" borderId="0" applyNumberFormat="0" applyFill="0" applyBorder="0" applyAlignment="0" applyProtection="0"/>
    <xf numFmtId="0" fontId="135" fillId="0" borderId="0" applyNumberFormat="0" applyFill="0" applyBorder="0" applyAlignment="0" applyProtection="0"/>
    <xf numFmtId="0" fontId="136" fillId="36" borderId="0" applyNumberFormat="0" applyBorder="0" applyAlignment="0" applyProtection="0"/>
    <xf numFmtId="0" fontId="137" fillId="36"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3" fillId="0" borderId="0"/>
    <xf numFmtId="0" fontId="22" fillId="0" borderId="0"/>
    <xf numFmtId="0" fontId="48" fillId="0" borderId="0"/>
    <xf numFmtId="0" fontId="48" fillId="0" borderId="0"/>
    <xf numFmtId="0" fontId="48" fillId="0" borderId="0"/>
    <xf numFmtId="0" fontId="48" fillId="0" borderId="0"/>
    <xf numFmtId="0" fontId="7" fillId="0" borderId="0"/>
    <xf numFmtId="0" fontId="7" fillId="0" borderId="0"/>
    <xf numFmtId="0" fontId="7" fillId="0" borderId="0"/>
    <xf numFmtId="0" fontId="7" fillId="0" borderId="0"/>
    <xf numFmtId="0" fontId="51" fillId="0" borderId="0"/>
    <xf numFmtId="0" fontId="7" fillId="0" borderId="0"/>
    <xf numFmtId="0" fontId="7" fillId="0" borderId="0"/>
    <xf numFmtId="0" fontId="7" fillId="0" borderId="0"/>
    <xf numFmtId="0" fontId="52" fillId="0" borderId="0"/>
    <xf numFmtId="0" fontId="7" fillId="0" borderId="0"/>
    <xf numFmtId="0" fontId="7"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53" fillId="0" borderId="0"/>
    <xf numFmtId="0" fontId="7" fillId="0" borderId="0"/>
    <xf numFmtId="0" fontId="7" fillId="0" borderId="0"/>
    <xf numFmtId="0" fontId="67" fillId="0" borderId="0" applyAlignment="0"/>
    <xf numFmtId="0" fontId="7" fillId="0" borderId="0" applyAlignment="0"/>
    <xf numFmtId="0" fontId="7" fillId="0" borderId="0" applyAlignment="0"/>
    <xf numFmtId="0" fontId="7" fillId="0" borderId="0"/>
    <xf numFmtId="0" fontId="116" fillId="0" borderId="0"/>
    <xf numFmtId="0" fontId="116" fillId="0" borderId="0"/>
    <xf numFmtId="0" fontId="116" fillId="0" borderId="0"/>
    <xf numFmtId="0" fontId="117" fillId="0" borderId="0"/>
    <xf numFmtId="0" fontId="22" fillId="0" borderId="0"/>
    <xf numFmtId="0" fontId="3" fillId="0" borderId="0"/>
    <xf numFmtId="0" fontId="116" fillId="0" borderId="0"/>
    <xf numFmtId="0" fontId="116" fillId="0" borderId="0"/>
    <xf numFmtId="0" fontId="116" fillId="0" borderId="0"/>
    <xf numFmtId="0" fontId="7"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3" fillId="0" borderId="0"/>
    <xf numFmtId="0" fontId="22" fillId="0" borderId="0"/>
    <xf numFmtId="0" fontId="3" fillId="0" borderId="0"/>
    <xf numFmtId="0" fontId="116" fillId="0" borderId="0"/>
    <xf numFmtId="0" fontId="116" fillId="0" borderId="0"/>
    <xf numFmtId="0" fontId="116" fillId="0" borderId="0"/>
    <xf numFmtId="0" fontId="22" fillId="0" borderId="0"/>
    <xf numFmtId="0" fontId="3"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7" fillId="0" borderId="0"/>
    <xf numFmtId="175" fontId="7" fillId="0" borderId="0"/>
    <xf numFmtId="0" fontId="3" fillId="0" borderId="0"/>
    <xf numFmtId="0" fontId="3" fillId="0" borderId="0"/>
    <xf numFmtId="175" fontId="7" fillId="0" borderId="0"/>
    <xf numFmtId="175" fontId="7" fillId="0" borderId="0"/>
    <xf numFmtId="175" fontId="7" fillId="0" borderId="0"/>
    <xf numFmtId="175" fontId="7" fillId="0" borderId="0"/>
    <xf numFmtId="0" fontId="116" fillId="0" borderId="0"/>
    <xf numFmtId="0" fontId="49" fillId="0" borderId="0"/>
    <xf numFmtId="175" fontId="7" fillId="0" borderId="0"/>
    <xf numFmtId="175" fontId="7" fillId="0" borderId="0"/>
    <xf numFmtId="0" fontId="22" fillId="0" borderId="0"/>
    <xf numFmtId="0" fontId="7" fillId="0" borderId="0"/>
    <xf numFmtId="0" fontId="3" fillId="0" borderId="0"/>
    <xf numFmtId="0" fontId="117" fillId="0" borderId="0"/>
    <xf numFmtId="0" fontId="7" fillId="0" borderId="0"/>
    <xf numFmtId="0" fontId="7" fillId="0" borderId="0"/>
    <xf numFmtId="0" fontId="116" fillId="0" borderId="0"/>
    <xf numFmtId="0" fontId="3" fillId="0" borderId="0"/>
    <xf numFmtId="0" fontId="3" fillId="0" borderId="0"/>
    <xf numFmtId="0" fontId="116" fillId="0" borderId="0"/>
    <xf numFmtId="0" fontId="116" fillId="0" borderId="0"/>
    <xf numFmtId="0" fontId="116" fillId="0" borderId="0"/>
    <xf numFmtId="0" fontId="3" fillId="0" borderId="0"/>
    <xf numFmtId="0" fontId="116" fillId="0" borderId="0"/>
    <xf numFmtId="0" fontId="116" fillId="0" borderId="0"/>
    <xf numFmtId="0" fontId="116" fillId="0" borderId="0"/>
    <xf numFmtId="0" fontId="116" fillId="0" borderId="0"/>
    <xf numFmtId="0" fontId="3"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175" fontId="7" fillId="0" borderId="0"/>
    <xf numFmtId="0" fontId="116" fillId="0" borderId="0"/>
    <xf numFmtId="0" fontId="3" fillId="0" borderId="0"/>
    <xf numFmtId="0" fontId="3" fillId="0" borderId="0"/>
    <xf numFmtId="175" fontId="7" fillId="0" borderId="0"/>
    <xf numFmtId="0" fontId="117" fillId="0" borderId="0"/>
    <xf numFmtId="0" fontId="3" fillId="0" borderId="0"/>
    <xf numFmtId="0" fontId="3" fillId="0" borderId="0"/>
    <xf numFmtId="175" fontId="7" fillId="0" borderId="0"/>
    <xf numFmtId="0" fontId="3" fillId="0" borderId="0"/>
    <xf numFmtId="0" fontId="3" fillId="0" borderId="0"/>
    <xf numFmtId="175" fontId="7" fillId="0" borderId="0"/>
    <xf numFmtId="0" fontId="3" fillId="0" borderId="0"/>
    <xf numFmtId="0" fontId="3" fillId="0" borderId="0"/>
    <xf numFmtId="175" fontId="7" fillId="0" borderId="0"/>
    <xf numFmtId="0" fontId="3" fillId="0" borderId="0"/>
    <xf numFmtId="0" fontId="3"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22" fillId="0" borderId="0"/>
    <xf numFmtId="0" fontId="116" fillId="0" borderId="0"/>
    <xf numFmtId="0" fontId="22" fillId="0" borderId="0"/>
    <xf numFmtId="0" fontId="22" fillId="0" borderId="0"/>
    <xf numFmtId="0" fontId="22"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22" fillId="0" borderId="0"/>
    <xf numFmtId="0" fontId="22" fillId="0" borderId="0"/>
    <xf numFmtId="0" fontId="22"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22" fillId="0" borderId="0"/>
    <xf numFmtId="0" fontId="22" fillId="0" borderId="0"/>
    <xf numFmtId="0" fontId="22" fillId="0" borderId="0"/>
    <xf numFmtId="0" fontId="7" fillId="0" borderId="0"/>
    <xf numFmtId="0" fontId="116" fillId="0" borderId="0"/>
    <xf numFmtId="0" fontId="3" fillId="0" borderId="0"/>
    <xf numFmtId="0" fontId="3" fillId="0" borderId="0"/>
    <xf numFmtId="0" fontId="117" fillId="0" borderId="0"/>
    <xf numFmtId="0" fontId="3" fillId="0" borderId="0"/>
    <xf numFmtId="0" fontId="3" fillId="0" borderId="0"/>
    <xf numFmtId="0" fontId="117" fillId="0" borderId="0"/>
    <xf numFmtId="0" fontId="3" fillId="0" borderId="0"/>
    <xf numFmtId="0" fontId="3" fillId="0" borderId="0"/>
    <xf numFmtId="0" fontId="117" fillId="0" borderId="0"/>
    <xf numFmtId="0" fontId="3" fillId="0" borderId="0"/>
    <xf numFmtId="0" fontId="3" fillId="0" borderId="0"/>
    <xf numFmtId="0" fontId="3"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7"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26" fillId="0" borderId="0"/>
    <xf numFmtId="0" fontId="7" fillId="0" borderId="0"/>
    <xf numFmtId="0" fontId="22" fillId="0" borderId="0"/>
    <xf numFmtId="0" fontId="117"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7"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7" fillId="0" borderId="0"/>
    <xf numFmtId="0" fontId="117" fillId="0" borderId="0"/>
    <xf numFmtId="0" fontId="117" fillId="0" borderId="0"/>
    <xf numFmtId="0" fontId="117" fillId="0" borderId="0"/>
    <xf numFmtId="0" fontId="117" fillId="0" borderId="0"/>
    <xf numFmtId="0" fontId="7" fillId="0" borderId="0"/>
    <xf numFmtId="0" fontId="22"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117" fillId="0" borderId="0"/>
    <xf numFmtId="0" fontId="116" fillId="0" borderId="0"/>
    <xf numFmtId="0" fontId="116" fillId="0" borderId="0"/>
    <xf numFmtId="0" fontId="116" fillId="0" borderId="0"/>
    <xf numFmtId="0" fontId="117" fillId="0" borderId="0"/>
    <xf numFmtId="0" fontId="116" fillId="0" borderId="0"/>
    <xf numFmtId="0" fontId="116" fillId="0" borderId="0"/>
    <xf numFmtId="0" fontId="116" fillId="0" borderId="0"/>
    <xf numFmtId="0" fontId="117"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7"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7" fillId="0" borderId="0"/>
    <xf numFmtId="0" fontId="22"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7" fillId="0" borderId="0"/>
    <xf numFmtId="0" fontId="22"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7" fillId="0" borderId="0"/>
    <xf numFmtId="0" fontId="116"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48" fillId="0" borderId="0"/>
    <xf numFmtId="0" fontId="1" fillId="0" borderId="0"/>
    <xf numFmtId="0" fontId="22" fillId="0" borderId="0"/>
    <xf numFmtId="0" fontId="1" fillId="0" borderId="0"/>
    <xf numFmtId="0" fontId="1" fillId="0" borderId="0"/>
    <xf numFmtId="0" fontId="3" fillId="0" borderId="0"/>
    <xf numFmtId="0" fontId="7" fillId="0" borderId="0"/>
    <xf numFmtId="37" fontId="4" fillId="0" borderId="0"/>
    <xf numFmtId="3" fontId="13" fillId="0" borderId="0">
      <alignment vertical="center" wrapText="1"/>
    </xf>
    <xf numFmtId="0" fontId="3" fillId="0" borderId="0"/>
    <xf numFmtId="0" fontId="1" fillId="0" borderId="0"/>
    <xf numFmtId="0" fontId="1" fillId="0" borderId="0"/>
    <xf numFmtId="0" fontId="3" fillId="0" borderId="0"/>
    <xf numFmtId="0" fontId="28" fillId="37" borderId="20" applyNumberFormat="0" applyFont="0" applyAlignment="0" applyProtection="0"/>
    <xf numFmtId="0" fontId="27" fillId="37" borderId="20" applyNumberFormat="0" applyFont="0" applyAlignment="0" applyProtection="0"/>
    <xf numFmtId="0" fontId="22" fillId="37" borderId="20" applyNumberFormat="0" applyFont="0" applyAlignment="0" applyProtection="0"/>
    <xf numFmtId="0" fontId="7" fillId="6" borderId="11" applyNumberFormat="0" applyFont="0" applyAlignment="0" applyProtection="0"/>
    <xf numFmtId="0" fontId="7" fillId="6" borderId="11" applyNumberFormat="0" applyFont="0" applyAlignment="0" applyProtection="0"/>
    <xf numFmtId="0" fontId="138" fillId="38" borderId="0" applyNumberFormat="0" applyBorder="0" applyAlignment="0" applyProtection="0"/>
    <xf numFmtId="0" fontId="139" fillId="38"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50" fillId="0" borderId="0"/>
    <xf numFmtId="0" fontId="140" fillId="0" borderId="12" applyNumberFormat="0" applyFill="0" applyAlignment="0" applyProtection="0"/>
    <xf numFmtId="0" fontId="141" fillId="0" borderId="12" applyNumberFormat="0" applyFill="0" applyAlignment="0" applyProtection="0"/>
    <xf numFmtId="0" fontId="42" fillId="0" borderId="13" applyNumberFormat="0" applyFill="0" applyAlignment="0" applyProtection="0"/>
    <xf numFmtId="0" fontId="42" fillId="0" borderId="13" applyNumberFormat="0" applyFill="0" applyAlignment="0" applyProtection="0"/>
    <xf numFmtId="0" fontId="142" fillId="0" borderId="0" applyNumberFormat="0" applyFill="0" applyBorder="0" applyAlignment="0" applyProtection="0"/>
    <xf numFmtId="0" fontId="1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68" fontId="1" fillId="0" borderId="0" applyFont="0" applyFill="0" applyBorder="0" applyAlignment="0" applyProtection="0"/>
    <xf numFmtId="168" fontId="26"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3" fillId="0" borderId="0" applyFont="0" applyFill="0" applyBorder="0" applyAlignment="0" applyProtection="0"/>
    <xf numFmtId="168" fontId="31" fillId="0" borderId="0" applyFont="0" applyFill="0" applyBorder="0" applyAlignment="0" applyProtection="0"/>
    <xf numFmtId="168" fontId="7" fillId="0" borderId="0" applyFont="0" applyFill="0" applyBorder="0" applyAlignment="0" applyProtection="0"/>
    <xf numFmtId="168" fontId="3" fillId="0" borderId="0" applyFont="0" applyFill="0" applyBorder="0" applyAlignment="0" applyProtection="0"/>
    <xf numFmtId="168" fontId="51" fillId="0" borderId="0" applyFont="0" applyFill="0" applyBorder="0" applyAlignment="0" applyProtection="0"/>
    <xf numFmtId="168" fontId="7" fillId="0" borderId="0" applyFont="0" applyFill="0" applyBorder="0" applyAlignment="0" applyProtection="0"/>
    <xf numFmtId="168" fontId="66" fillId="0" borderId="0" applyFont="0" applyFill="0" applyBorder="0" applyAlignment="0" applyProtection="0"/>
    <xf numFmtId="168"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8" fontId="115" fillId="0" borderId="0" applyFont="0" applyFill="0" applyBorder="0" applyAlignment="0" applyProtection="0"/>
    <xf numFmtId="0" fontId="118" fillId="19" borderId="0" applyNumberFormat="0" applyBorder="0" applyAlignment="0" applyProtection="0"/>
    <xf numFmtId="0" fontId="119" fillId="19"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118" fillId="39" borderId="0" applyNumberFormat="0" applyBorder="0" applyAlignment="0" applyProtection="0"/>
    <xf numFmtId="0" fontId="119" fillId="39"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118" fillId="40" borderId="0" applyNumberFormat="0" applyBorder="0" applyAlignment="0" applyProtection="0"/>
    <xf numFmtId="0" fontId="119" fillId="40"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118" fillId="25" borderId="0" applyNumberFormat="0" applyBorder="0" applyAlignment="0" applyProtection="0"/>
    <xf numFmtId="0" fontId="119" fillId="25"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118" fillId="41" borderId="0" applyNumberFormat="0" applyBorder="0" applyAlignment="0" applyProtection="0"/>
    <xf numFmtId="0" fontId="119" fillId="41"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118" fillId="42" borderId="0" applyNumberFormat="0" applyBorder="0" applyAlignment="0" applyProtection="0"/>
    <xf numFmtId="0" fontId="119" fillId="42"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9" fontId="26"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xf numFmtId="9" fontId="7" fillId="0" borderId="0" applyFont="0" applyFill="0" applyBorder="0" applyAlignment="0" applyProtection="0"/>
    <xf numFmtId="9" fontId="31" fillId="0" borderId="0" applyFont="0" applyFill="0" applyBorder="0" applyAlignment="0" applyProtection="0"/>
    <xf numFmtId="9" fontId="7" fillId="0" borderId="0" applyFont="0" applyFill="0" applyBorder="0" applyAlignment="0" applyProtection="0"/>
    <xf numFmtId="9" fontId="166" fillId="0" borderId="0" applyFont="0" applyFill="0" applyBorder="0" applyAlignment="0" applyProtection="0"/>
    <xf numFmtId="0" fontId="1" fillId="0" borderId="0"/>
  </cellStyleXfs>
  <cellXfs count="836">
    <xf numFmtId="0" fontId="0" fillId="0" borderId="0" xfId="0"/>
    <xf numFmtId="0" fontId="10" fillId="0" borderId="0" xfId="0" applyFont="1"/>
    <xf numFmtId="0" fontId="4" fillId="0" borderId="0" xfId="0" applyFont="1"/>
    <xf numFmtId="0" fontId="4" fillId="0" borderId="0" xfId="0" applyFont="1" applyBorder="1"/>
    <xf numFmtId="0" fontId="8" fillId="0" borderId="0" xfId="0" applyFont="1" applyBorder="1" applyAlignment="1">
      <alignment horizontal="left" wrapText="1"/>
    </xf>
    <xf numFmtId="0" fontId="10" fillId="0" borderId="0" xfId="0" applyFont="1" applyFill="1"/>
    <xf numFmtId="0" fontId="25" fillId="0" borderId="0" xfId="799" applyFont="1"/>
    <xf numFmtId="0" fontId="14" fillId="0" borderId="0" xfId="0" applyFont="1"/>
    <xf numFmtId="0" fontId="21" fillId="0" borderId="0" xfId="0" applyFont="1"/>
    <xf numFmtId="0" fontId="8" fillId="0" borderId="0" xfId="799" applyFont="1" applyFill="1" applyBorder="1"/>
    <xf numFmtId="3" fontId="4" fillId="0" borderId="0" xfId="0" applyNumberFormat="1" applyFont="1"/>
    <xf numFmtId="0" fontId="4" fillId="0" borderId="0" xfId="0" applyFont="1" applyFill="1"/>
    <xf numFmtId="0" fontId="4" fillId="0" borderId="0" xfId="0" applyFont="1" applyAlignment="1">
      <alignment vertical="center"/>
    </xf>
    <xf numFmtId="0" fontId="54" fillId="0" borderId="0" xfId="0" applyFont="1"/>
    <xf numFmtId="0" fontId="25" fillId="0" borderId="0" xfId="0" applyFont="1" applyBorder="1"/>
    <xf numFmtId="0" fontId="54" fillId="0" borderId="0" xfId="0" applyFont="1" applyFill="1" applyBorder="1"/>
    <xf numFmtId="169" fontId="54" fillId="27" borderId="0" xfId="826" applyNumberFormat="1" applyFont="1" applyFill="1" applyBorder="1"/>
    <xf numFmtId="3" fontId="54" fillId="0" borderId="0" xfId="0" applyNumberFormat="1" applyFont="1"/>
    <xf numFmtId="0" fontId="54" fillId="27" borderId="0" xfId="0" applyFont="1" applyFill="1"/>
    <xf numFmtId="169" fontId="54" fillId="27" borderId="0" xfId="826" applyNumberFormat="1" applyFont="1" applyFill="1"/>
    <xf numFmtId="0" fontId="4" fillId="0" borderId="0" xfId="0" applyFont="1" applyFill="1" applyBorder="1"/>
    <xf numFmtId="3" fontId="8" fillId="0" borderId="0" xfId="799" applyNumberFormat="1" applyFont="1" applyBorder="1"/>
    <xf numFmtId="0" fontId="8" fillId="0" borderId="0" xfId="799" applyFont="1"/>
    <xf numFmtId="0" fontId="8" fillId="0" borderId="0" xfId="799" applyFont="1" applyBorder="1"/>
    <xf numFmtId="3" fontId="8" fillId="0" borderId="0" xfId="799" applyNumberFormat="1" applyFont="1"/>
    <xf numFmtId="0" fontId="4" fillId="27" borderId="0" xfId="0" applyFont="1" applyFill="1"/>
    <xf numFmtId="3" fontId="4" fillId="27" borderId="0" xfId="0" applyNumberFormat="1" applyFont="1" applyFill="1"/>
    <xf numFmtId="3" fontId="4" fillId="0" borderId="0" xfId="0" applyNumberFormat="1" applyFont="1" applyFill="1"/>
    <xf numFmtId="0" fontId="4" fillId="43" borderId="0" xfId="0" applyFont="1" applyFill="1"/>
    <xf numFmtId="3" fontId="4" fillId="43" borderId="0" xfId="0" applyNumberFormat="1" applyFont="1" applyFill="1"/>
    <xf numFmtId="0" fontId="54" fillId="0" borderId="0" xfId="799" applyFont="1"/>
    <xf numFmtId="0" fontId="54" fillId="0" borderId="0" xfId="799" applyFont="1" applyFill="1"/>
    <xf numFmtId="0" fontId="68" fillId="0" borderId="0" xfId="799" applyFont="1"/>
    <xf numFmtId="0" fontId="56" fillId="27" borderId="0" xfId="799" applyFont="1" applyFill="1"/>
    <xf numFmtId="0" fontId="54" fillId="0" borderId="0" xfId="799" applyFont="1" applyAlignment="1">
      <alignment vertical="center"/>
    </xf>
    <xf numFmtId="0" fontId="68" fillId="0" borderId="0" xfId="799" applyFont="1" applyAlignment="1">
      <alignment vertical="center"/>
    </xf>
    <xf numFmtId="176" fontId="56" fillId="27" borderId="0" xfId="826" applyNumberFormat="1" applyFont="1" applyFill="1" applyAlignment="1">
      <alignment vertical="center"/>
    </xf>
    <xf numFmtId="0" fontId="56" fillId="27" borderId="0" xfId="799" applyFont="1" applyFill="1" applyAlignment="1">
      <alignment vertical="center"/>
    </xf>
    <xf numFmtId="0" fontId="25" fillId="27" borderId="0" xfId="799" applyFont="1" applyFill="1" applyBorder="1" applyAlignment="1">
      <alignment horizontal="center" vertical="center"/>
    </xf>
    <xf numFmtId="0" fontId="54" fillId="27" borderId="0" xfId="799" applyFont="1" applyFill="1" applyAlignment="1">
      <alignment vertical="center"/>
    </xf>
    <xf numFmtId="0" fontId="69" fillId="27" borderId="0" xfId="799" applyFont="1" applyFill="1" applyBorder="1" applyAlignment="1">
      <alignment horizontal="center" vertical="center"/>
    </xf>
    <xf numFmtId="0" fontId="56" fillId="27" borderId="0" xfId="799" applyFont="1" applyFill="1" applyBorder="1" applyAlignment="1">
      <alignment vertical="center"/>
    </xf>
    <xf numFmtId="0" fontId="70" fillId="0" borderId="0" xfId="799" applyFont="1"/>
    <xf numFmtId="0" fontId="8" fillId="0" borderId="0" xfId="799" applyFont="1" applyBorder="1" applyAlignment="1"/>
    <xf numFmtId="0" fontId="144" fillId="43" borderId="0" xfId="799" applyFont="1" applyFill="1" applyBorder="1" applyAlignment="1"/>
    <xf numFmtId="0" fontId="8" fillId="43" borderId="0" xfId="799" applyFont="1" applyFill="1" applyBorder="1" applyAlignment="1"/>
    <xf numFmtId="0" fontId="8" fillId="0" borderId="0" xfId="799" applyFont="1" applyAlignment="1"/>
    <xf numFmtId="0" fontId="145" fillId="43" borderId="0" xfId="0" applyFont="1" applyFill="1"/>
    <xf numFmtId="3" fontId="145" fillId="43" borderId="0" xfId="0" applyNumberFormat="1" applyFont="1" applyFill="1"/>
    <xf numFmtId="3" fontId="4" fillId="0" borderId="0" xfId="0" applyNumberFormat="1" applyFont="1" applyFill="1" applyBorder="1"/>
    <xf numFmtId="3" fontId="4" fillId="0" borderId="0" xfId="799" applyNumberFormat="1" applyFont="1"/>
    <xf numFmtId="0" fontId="8" fillId="28" borderId="0" xfId="799" applyFont="1" applyFill="1" applyBorder="1"/>
    <xf numFmtId="0" fontId="4" fillId="0" borderId="0" xfId="797" applyFont="1" applyFill="1"/>
    <xf numFmtId="3" fontId="4" fillId="0" borderId="0" xfId="797" applyNumberFormat="1" applyFont="1" applyFill="1"/>
    <xf numFmtId="0" fontId="4" fillId="0" borderId="0" xfId="0" applyFont="1" applyFill="1" applyAlignment="1">
      <alignment vertical="center"/>
    </xf>
    <xf numFmtId="2" fontId="4" fillId="0" borderId="0" xfId="0" applyNumberFormat="1" applyFont="1" applyFill="1" applyAlignment="1">
      <alignment vertical="center"/>
    </xf>
    <xf numFmtId="2" fontId="8" fillId="0" borderId="0" xfId="799" applyNumberFormat="1" applyFont="1"/>
    <xf numFmtId="0" fontId="8" fillId="0" borderId="0" xfId="0" applyFont="1" applyFill="1"/>
    <xf numFmtId="172" fontId="4" fillId="0" borderId="0" xfId="826" applyNumberFormat="1" applyFont="1" applyFill="1"/>
    <xf numFmtId="169" fontId="4" fillId="0" borderId="0" xfId="0" applyNumberFormat="1" applyFont="1" applyFill="1"/>
    <xf numFmtId="0" fontId="4" fillId="0" borderId="0" xfId="794" applyFont="1"/>
    <xf numFmtId="17" fontId="4" fillId="0" borderId="0" xfId="794" applyNumberFormat="1" applyFont="1"/>
    <xf numFmtId="17" fontId="8" fillId="0" borderId="0" xfId="794" quotePrefix="1" applyNumberFormat="1" applyFont="1"/>
    <xf numFmtId="0" fontId="4" fillId="27" borderId="0" xfId="0" applyFont="1" applyFill="1" applyBorder="1"/>
    <xf numFmtId="0" fontId="8" fillId="0" borderId="0" xfId="0" applyFont="1"/>
    <xf numFmtId="172" fontId="4" fillId="0" borderId="0" xfId="826" applyNumberFormat="1" applyFont="1"/>
    <xf numFmtId="169" fontId="4" fillId="0" borderId="0" xfId="0" applyNumberFormat="1" applyFont="1"/>
    <xf numFmtId="0" fontId="8" fillId="0" borderId="0" xfId="0" applyFont="1" applyAlignment="1">
      <alignment horizontal="left"/>
    </xf>
    <xf numFmtId="0" fontId="74" fillId="27" borderId="0" xfId="0" applyFont="1" applyFill="1"/>
    <xf numFmtId="0" fontId="8" fillId="0" borderId="0" xfId="803" applyFont="1" applyAlignment="1">
      <alignment horizontal="left"/>
    </xf>
    <xf numFmtId="0" fontId="25" fillId="0" borderId="0" xfId="0" applyFont="1"/>
    <xf numFmtId="3" fontId="74" fillId="27" borderId="0" xfId="0" applyNumberFormat="1" applyFont="1" applyFill="1"/>
    <xf numFmtId="0" fontId="71" fillId="27" borderId="0" xfId="0" applyFont="1" applyFill="1" applyBorder="1" applyAlignment="1">
      <alignment horizontal="left" vertical="center" wrapText="1"/>
    </xf>
    <xf numFmtId="172" fontId="74" fillId="27" borderId="0" xfId="0" applyNumberFormat="1" applyFont="1" applyFill="1"/>
    <xf numFmtId="0" fontId="76" fillId="0" borderId="0" xfId="0" applyFont="1" applyBorder="1"/>
    <xf numFmtId="0" fontId="77" fillId="27" borderId="0" xfId="0" applyFont="1" applyFill="1" applyBorder="1"/>
    <xf numFmtId="3" fontId="77" fillId="27" borderId="0" xfId="0" applyNumberFormat="1" applyFont="1" applyFill="1" applyBorder="1"/>
    <xf numFmtId="0" fontId="73" fillId="27" borderId="0" xfId="0" applyFont="1" applyFill="1" applyBorder="1" applyAlignment="1">
      <alignment wrapText="1"/>
    </xf>
    <xf numFmtId="172" fontId="77" fillId="27" borderId="0" xfId="0" applyNumberFormat="1" applyFont="1" applyFill="1" applyBorder="1"/>
    <xf numFmtId="0" fontId="71" fillId="0" borderId="0" xfId="0" applyFont="1" applyBorder="1"/>
    <xf numFmtId="0" fontId="74" fillId="27" borderId="0" xfId="0" applyFont="1" applyFill="1" applyBorder="1"/>
    <xf numFmtId="172" fontId="74" fillId="27" borderId="0" xfId="0" applyNumberFormat="1" applyFont="1" applyFill="1" applyBorder="1"/>
    <xf numFmtId="0" fontId="4" fillId="29" borderId="0" xfId="0" applyFont="1" applyFill="1"/>
    <xf numFmtId="0" fontId="4" fillId="0" borderId="0" xfId="0" applyFont="1" applyFill="1" applyBorder="1" applyAlignment="1">
      <alignment horizontal="center"/>
    </xf>
    <xf numFmtId="0" fontId="145" fillId="0" borderId="0" xfId="0" applyFont="1"/>
    <xf numFmtId="0" fontId="71" fillId="0" borderId="0" xfId="0" applyFont="1" applyFill="1"/>
    <xf numFmtId="0" fontId="8" fillId="0" borderId="0" xfId="0" applyFont="1" applyFill="1" applyBorder="1" applyAlignment="1"/>
    <xf numFmtId="0" fontId="4" fillId="27" borderId="0" xfId="233" applyFont="1" applyFill="1"/>
    <xf numFmtId="3" fontId="4" fillId="27" borderId="0" xfId="233" applyNumberFormat="1" applyFont="1" applyFill="1"/>
    <xf numFmtId="0" fontId="4" fillId="27" borderId="0" xfId="237" applyFont="1" applyFill="1"/>
    <xf numFmtId="0" fontId="4" fillId="27" borderId="0" xfId="233" applyFont="1" applyFill="1" applyAlignment="1">
      <alignment vertical="center"/>
    </xf>
    <xf numFmtId="0" fontId="4" fillId="27" borderId="0" xfId="233" applyFont="1" applyFill="1" applyAlignment="1">
      <alignment horizontal="left" vertical="center"/>
    </xf>
    <xf numFmtId="3" fontId="4" fillId="27" borderId="0" xfId="233" applyNumberFormat="1" applyFont="1" applyFill="1" applyAlignment="1">
      <alignment vertical="center"/>
    </xf>
    <xf numFmtId="0" fontId="147" fillId="0" borderId="0" xfId="0" applyFont="1" applyBorder="1" applyAlignment="1">
      <alignment horizontal="center"/>
    </xf>
    <xf numFmtId="0" fontId="147" fillId="0" borderId="0" xfId="0" applyFont="1" applyBorder="1" applyAlignment="1">
      <alignment horizontal="right" vertical="center"/>
    </xf>
    <xf numFmtId="0" fontId="4" fillId="0" borderId="0" xfId="266" applyFont="1"/>
    <xf numFmtId="0" fontId="7" fillId="0" borderId="0" xfId="0" applyFont="1"/>
    <xf numFmtId="0" fontId="8" fillId="43" borderId="0" xfId="798" applyFont="1" applyFill="1" applyBorder="1" applyAlignment="1">
      <alignment horizontal="left" wrapText="1"/>
    </xf>
    <xf numFmtId="0" fontId="4" fillId="43" borderId="0" xfId="0" applyFont="1" applyFill="1" applyBorder="1" applyAlignment="1">
      <alignment horizontal="left"/>
    </xf>
    <xf numFmtId="0" fontId="16" fillId="43" borderId="0" xfId="798" applyFont="1" applyFill="1" applyBorder="1" applyAlignment="1">
      <alignment horizontal="left"/>
    </xf>
    <xf numFmtId="3" fontId="8" fillId="43" borderId="0" xfId="798" applyNumberFormat="1" applyFont="1" applyFill="1" applyBorder="1" applyAlignment="1">
      <alignment horizontal="left"/>
    </xf>
    <xf numFmtId="4" fontId="8" fillId="43" borderId="0" xfId="798" applyNumberFormat="1" applyFont="1" applyFill="1" applyBorder="1" applyAlignment="1">
      <alignment horizontal="left"/>
    </xf>
    <xf numFmtId="0" fontId="55" fillId="43" borderId="0" xfId="799" applyFont="1" applyFill="1" applyBorder="1"/>
    <xf numFmtId="173" fontId="54" fillId="0" borderId="0" xfId="0" applyNumberFormat="1" applyFont="1"/>
    <xf numFmtId="0" fontId="145" fillId="27" borderId="0" xfId="0" applyFont="1" applyFill="1"/>
    <xf numFmtId="0" fontId="145" fillId="29" borderId="0" xfId="0" applyFont="1" applyFill="1"/>
    <xf numFmtId="177" fontId="8" fillId="0" borderId="0" xfId="799" applyNumberFormat="1" applyFont="1"/>
    <xf numFmtId="37" fontId="78" fillId="0" borderId="0" xfId="800" applyFont="1" applyFill="1" applyBorder="1" applyAlignment="1">
      <alignment horizontal="left" vertical="center" wrapText="1"/>
    </xf>
    <xf numFmtId="178" fontId="55" fillId="0" borderId="0" xfId="800" applyNumberFormat="1" applyFont="1" applyFill="1" applyBorder="1" applyAlignment="1">
      <alignment horizontal="left" vertical="center" wrapText="1"/>
    </xf>
    <xf numFmtId="0" fontId="7" fillId="0" borderId="0" xfId="0" applyFont="1" applyBorder="1"/>
    <xf numFmtId="0" fontId="5" fillId="0" borderId="0" xfId="799" applyFont="1"/>
    <xf numFmtId="169" fontId="8" fillId="0" borderId="0" xfId="824" applyNumberFormat="1" applyFont="1"/>
    <xf numFmtId="2" fontId="8" fillId="0" borderId="0" xfId="799" applyNumberFormat="1" applyFont="1" applyBorder="1"/>
    <xf numFmtId="0" fontId="7" fillId="43" borderId="0" xfId="0" applyFont="1" applyFill="1"/>
    <xf numFmtId="0" fontId="10" fillId="43" borderId="0" xfId="0" applyFont="1" applyFill="1"/>
    <xf numFmtId="169" fontId="10" fillId="0" borderId="0" xfId="826" applyNumberFormat="1" applyFont="1" applyFill="1" applyAlignment="1">
      <alignment vertical="center"/>
    </xf>
    <xf numFmtId="0" fontId="10" fillId="0" borderId="0" xfId="0" applyFont="1" applyFill="1" applyAlignment="1">
      <alignment vertical="center"/>
    </xf>
    <xf numFmtId="0" fontId="86" fillId="0" borderId="0" xfId="0" applyFont="1" applyBorder="1" applyAlignment="1">
      <alignment horizontal="left" wrapText="1"/>
    </xf>
    <xf numFmtId="0" fontId="148" fillId="43" borderId="0" xfId="0" applyFont="1" applyFill="1"/>
    <xf numFmtId="0" fontId="85" fillId="43" borderId="0" xfId="0" applyFont="1" applyFill="1" applyAlignment="1">
      <alignment vertical="center"/>
    </xf>
    <xf numFmtId="0" fontId="89" fillId="0" borderId="0" xfId="0" applyFont="1"/>
    <xf numFmtId="3" fontId="10" fillId="0" borderId="0" xfId="0" applyNumberFormat="1" applyFont="1"/>
    <xf numFmtId="0" fontId="91" fillId="43" borderId="0" xfId="0" applyFont="1" applyFill="1" applyBorder="1" applyAlignment="1">
      <alignment vertical="center"/>
    </xf>
    <xf numFmtId="0" fontId="91" fillId="43" borderId="0" xfId="0" applyFont="1" applyFill="1" applyBorder="1" applyAlignment="1">
      <alignment horizontal="left" vertical="center"/>
    </xf>
    <xf numFmtId="0" fontId="7" fillId="0" borderId="0" xfId="0" applyFont="1" applyFill="1"/>
    <xf numFmtId="0" fontId="78" fillId="0" borderId="0" xfId="0" applyFont="1" applyFill="1"/>
    <xf numFmtId="3" fontId="78" fillId="0" borderId="0" xfId="0" applyNumberFormat="1" applyFont="1" applyFill="1"/>
    <xf numFmtId="169" fontId="78" fillId="0" borderId="0" xfId="826" applyNumberFormat="1" applyFont="1" applyFill="1"/>
    <xf numFmtId="0" fontId="78" fillId="0" borderId="0" xfId="0" applyFont="1" applyFill="1" applyAlignment="1"/>
    <xf numFmtId="3" fontId="78" fillId="0" borderId="0" xfId="0" applyNumberFormat="1" applyFont="1" applyFill="1" applyAlignment="1"/>
    <xf numFmtId="171" fontId="78" fillId="0" borderId="0" xfId="0" applyNumberFormat="1" applyFont="1" applyFill="1"/>
    <xf numFmtId="169" fontId="78" fillId="0" borderId="0" xfId="824" applyNumberFormat="1" applyFont="1" applyFill="1"/>
    <xf numFmtId="3" fontId="78" fillId="0" borderId="0" xfId="0" applyNumberFormat="1" applyFont="1"/>
    <xf numFmtId="0" fontId="96" fillId="0" borderId="0" xfId="0" applyFont="1" applyBorder="1" applyAlignment="1">
      <alignment horizontal="left"/>
    </xf>
    <xf numFmtId="0" fontId="96" fillId="27" borderId="0" xfId="0" applyFont="1" applyFill="1" applyBorder="1" applyAlignment="1">
      <alignment horizontal="left"/>
    </xf>
    <xf numFmtId="17" fontId="92" fillId="0" borderId="0" xfId="0" quotePrefix="1" applyNumberFormat="1" applyFont="1" applyAlignment="1">
      <alignment horizontal="right"/>
    </xf>
    <xf numFmtId="0" fontId="145" fillId="0" borderId="0" xfId="0" applyFont="1" applyFill="1"/>
    <xf numFmtId="0" fontId="100" fillId="43" borderId="0" xfId="0" applyFont="1" applyFill="1" applyAlignment="1">
      <alignment vertical="center" wrapText="1"/>
    </xf>
    <xf numFmtId="0" fontId="101" fillId="27" borderId="0" xfId="0" applyFont="1" applyFill="1" applyBorder="1" applyAlignment="1">
      <alignment vertical="center" wrapText="1"/>
    </xf>
    <xf numFmtId="0" fontId="84" fillId="0" borderId="0" xfId="0" applyFont="1" applyFill="1" applyAlignment="1">
      <alignment vertical="center"/>
    </xf>
    <xf numFmtId="0" fontId="19" fillId="46" borderId="0" xfId="228" applyFont="1" applyFill="1" applyBorder="1"/>
    <xf numFmtId="0" fontId="78" fillId="46" borderId="0" xfId="799" applyFont="1" applyFill="1" applyBorder="1" applyAlignment="1"/>
    <xf numFmtId="0" fontId="150" fillId="0" borderId="0" xfId="0" applyFont="1" applyBorder="1" applyAlignment="1"/>
    <xf numFmtId="0" fontId="150" fillId="0" borderId="0" xfId="0" applyFont="1" applyBorder="1" applyAlignment="1">
      <alignment vertical="top"/>
    </xf>
    <xf numFmtId="0" fontId="150" fillId="0" borderId="0" xfId="0" applyFont="1" applyBorder="1" applyAlignment="1">
      <alignment horizontal="center"/>
    </xf>
    <xf numFmtId="0" fontId="150" fillId="0" borderId="0" xfId="0" applyFont="1"/>
    <xf numFmtId="0" fontId="151" fillId="0" borderId="0" xfId="0" applyFont="1"/>
    <xf numFmtId="0" fontId="103" fillId="47" borderId="21" xfId="0" applyFont="1" applyFill="1" applyBorder="1" applyAlignment="1">
      <alignment vertical="center" wrapText="1"/>
    </xf>
    <xf numFmtId="0" fontId="150" fillId="48" borderId="21" xfId="0" applyFont="1" applyFill="1" applyBorder="1" applyAlignment="1">
      <alignment horizontal="center" vertical="center" wrapText="1"/>
    </xf>
    <xf numFmtId="0" fontId="150" fillId="48" borderId="21" xfId="0" applyFont="1" applyFill="1" applyBorder="1" applyAlignment="1">
      <alignment horizontal="left" vertical="center" wrapText="1"/>
    </xf>
    <xf numFmtId="0" fontId="150" fillId="48" borderId="21" xfId="0" applyFont="1" applyFill="1" applyBorder="1" applyAlignment="1">
      <alignment horizontal="left" vertical="top" wrapText="1"/>
    </xf>
    <xf numFmtId="0" fontId="150" fillId="48" borderId="21" xfId="0" applyFont="1" applyFill="1" applyBorder="1" applyAlignment="1">
      <alignment vertical="center"/>
    </xf>
    <xf numFmtId="0" fontId="150" fillId="48" borderId="21" xfId="0" applyFont="1" applyFill="1" applyBorder="1" applyAlignment="1">
      <alignment vertical="center" wrapText="1"/>
    </xf>
    <xf numFmtId="0" fontId="150" fillId="48" borderId="21" xfId="0" applyFont="1" applyFill="1" applyBorder="1" applyAlignment="1">
      <alignment wrapText="1"/>
    </xf>
    <xf numFmtId="0" fontId="150" fillId="48" borderId="21" xfId="0" applyFont="1" applyFill="1" applyBorder="1" applyAlignment="1">
      <alignment vertical="top" wrapText="1"/>
    </xf>
    <xf numFmtId="0" fontId="151" fillId="48" borderId="21" xfId="0" applyFont="1" applyFill="1" applyBorder="1" applyAlignment="1">
      <alignment horizontal="center" vertical="center" wrapText="1"/>
    </xf>
    <xf numFmtId="0" fontId="85" fillId="0" borderId="0" xfId="799" applyFont="1" applyBorder="1" applyAlignment="1">
      <alignment vertical="center"/>
    </xf>
    <xf numFmtId="0" fontId="91" fillId="0" borderId="0" xfId="799" applyFont="1" applyBorder="1"/>
    <xf numFmtId="3" fontId="92" fillId="0" borderId="0" xfId="798" applyNumberFormat="1" applyFont="1" applyBorder="1" applyAlignment="1"/>
    <xf numFmtId="3" fontId="91" fillId="0" borderId="0" xfId="799" applyNumberFormat="1" applyFont="1" applyBorder="1"/>
    <xf numFmtId="0" fontId="149" fillId="43" borderId="0" xfId="799" applyFont="1" applyFill="1" applyBorder="1"/>
    <xf numFmtId="0" fontId="91" fillId="43" borderId="0" xfId="799" applyFont="1" applyFill="1" applyBorder="1"/>
    <xf numFmtId="3" fontId="5" fillId="0" borderId="0" xfId="799" applyNumberFormat="1" applyFont="1" applyBorder="1"/>
    <xf numFmtId="3" fontId="105" fillId="0" borderId="0" xfId="0" applyNumberFormat="1" applyFont="1" applyBorder="1" applyAlignment="1">
      <alignment wrapText="1"/>
    </xf>
    <xf numFmtId="0" fontId="105" fillId="0" borderId="0" xfId="0" applyFont="1" applyBorder="1" applyAlignment="1">
      <alignment wrapText="1"/>
    </xf>
    <xf numFmtId="172" fontId="7" fillId="43" borderId="0" xfId="826" applyNumberFormat="1" applyFont="1" applyFill="1"/>
    <xf numFmtId="169" fontId="7" fillId="43" borderId="0" xfId="0" applyNumberFormat="1" applyFont="1" applyFill="1"/>
    <xf numFmtId="0" fontId="7" fillId="43" borderId="0" xfId="794" applyFont="1" applyFill="1"/>
    <xf numFmtId="0" fontId="7" fillId="0" borderId="0" xfId="794" applyFont="1"/>
    <xf numFmtId="17" fontId="7" fillId="0" borderId="0" xfId="794" applyNumberFormat="1" applyFont="1"/>
    <xf numFmtId="0" fontId="98" fillId="43" borderId="0" xfId="803" applyFont="1" applyFill="1" applyBorder="1" applyAlignment="1"/>
    <xf numFmtId="0" fontId="98" fillId="0" borderId="0" xfId="803" applyFont="1" applyBorder="1" applyAlignment="1"/>
    <xf numFmtId="0" fontId="106" fillId="0" borderId="0" xfId="0" applyFont="1" applyBorder="1" applyAlignment="1"/>
    <xf numFmtId="0" fontId="102" fillId="0" borderId="0" xfId="799" applyFont="1" applyAlignment="1">
      <alignment vertical="center"/>
    </xf>
    <xf numFmtId="0" fontId="107" fillId="27" borderId="0" xfId="799" applyFont="1" applyFill="1" applyAlignment="1">
      <alignment vertical="center"/>
    </xf>
    <xf numFmtId="0" fontId="7" fillId="0" borderId="0" xfId="799" applyFont="1" applyAlignment="1">
      <alignment vertical="center"/>
    </xf>
    <xf numFmtId="0" fontId="4" fillId="0" borderId="0" xfId="233" applyFont="1" applyFill="1"/>
    <xf numFmtId="0" fontId="4" fillId="0" borderId="0" xfId="233" applyFont="1" applyFill="1" applyAlignment="1">
      <alignment vertical="center"/>
    </xf>
    <xf numFmtId="3" fontId="4" fillId="0" borderId="0" xfId="233" applyNumberFormat="1" applyFont="1" applyFill="1"/>
    <xf numFmtId="17" fontId="78" fillId="0" borderId="0" xfId="0" quotePrefix="1" applyNumberFormat="1" applyFont="1" applyBorder="1" applyAlignment="1"/>
    <xf numFmtId="0" fontId="108" fillId="47" borderId="21" xfId="0" applyFont="1" applyFill="1" applyBorder="1" applyAlignment="1">
      <alignment vertical="top" wrapText="1"/>
    </xf>
    <xf numFmtId="0" fontId="110" fillId="0" borderId="0" xfId="228" applyFont="1" applyAlignment="1">
      <alignment horizontal="center" vertical="center" wrapText="1"/>
    </xf>
    <xf numFmtId="0" fontId="7" fillId="0" borderId="0" xfId="228"/>
    <xf numFmtId="0" fontId="109" fillId="0" borderId="0" xfId="228" applyFont="1" applyAlignment="1">
      <alignment vertical="center" wrapText="1"/>
    </xf>
    <xf numFmtId="0" fontId="109" fillId="0" borderId="14" xfId="228" applyFont="1" applyBorder="1" applyAlignment="1">
      <alignment vertical="center" wrapText="1"/>
    </xf>
    <xf numFmtId="0" fontId="109" fillId="0" borderId="15" xfId="228" applyFont="1" applyBorder="1" applyAlignment="1">
      <alignment vertical="center" wrapText="1"/>
    </xf>
    <xf numFmtId="0" fontId="109" fillId="0" borderId="0" xfId="228" applyFont="1" applyBorder="1" applyAlignment="1">
      <alignment vertical="center" wrapText="1"/>
    </xf>
    <xf numFmtId="0" fontId="19" fillId="0" borderId="0" xfId="228" applyFont="1" applyFill="1" applyBorder="1"/>
    <xf numFmtId="0" fontId="153" fillId="0" borderId="0" xfId="228" applyFont="1" applyFill="1" applyBorder="1" applyAlignment="1">
      <alignment horizontal="center"/>
    </xf>
    <xf numFmtId="0" fontId="154" fillId="0" borderId="0" xfId="228" applyFont="1" applyFill="1" applyBorder="1"/>
    <xf numFmtId="0" fontId="4" fillId="0" borderId="0" xfId="228" applyFont="1" applyFill="1" applyBorder="1" applyAlignment="1"/>
    <xf numFmtId="0" fontId="8" fillId="46" borderId="0" xfId="228" applyFont="1" applyFill="1" applyBorder="1"/>
    <xf numFmtId="0" fontId="8" fillId="0" borderId="0" xfId="228" applyFont="1" applyFill="1" applyBorder="1"/>
    <xf numFmtId="0" fontId="153" fillId="0" borderId="22" xfId="228" applyFont="1" applyFill="1" applyBorder="1" applyAlignment="1">
      <alignment horizontal="center" wrapText="1"/>
    </xf>
    <xf numFmtId="0" fontId="153" fillId="0" borderId="23" xfId="228" applyFont="1" applyFill="1" applyBorder="1" applyAlignment="1">
      <alignment horizontal="center"/>
    </xf>
    <xf numFmtId="0" fontId="8" fillId="0" borderId="22" xfId="214" applyFont="1" applyFill="1" applyBorder="1" applyAlignment="1" applyProtection="1"/>
    <xf numFmtId="0" fontId="155" fillId="0" borderId="22" xfId="799" applyFont="1" applyFill="1" applyBorder="1" applyAlignment="1"/>
    <xf numFmtId="0" fontId="4" fillId="0" borderId="22" xfId="228" applyFont="1" applyFill="1" applyBorder="1" applyAlignment="1"/>
    <xf numFmtId="0" fontId="78" fillId="46" borderId="22" xfId="799" applyFont="1" applyFill="1" applyBorder="1" applyAlignment="1"/>
    <xf numFmtId="0" fontId="19" fillId="46" borderId="23" xfId="228" applyFont="1" applyFill="1" applyBorder="1"/>
    <xf numFmtId="0" fontId="78" fillId="46" borderId="24" xfId="799" applyFont="1" applyFill="1" applyBorder="1" applyAlignment="1"/>
    <xf numFmtId="0" fontId="78" fillId="46" borderId="25" xfId="799" applyFont="1" applyFill="1" applyBorder="1" applyAlignment="1"/>
    <xf numFmtId="0" fontId="19" fillId="46" borderId="25" xfId="228" applyFont="1" applyFill="1" applyBorder="1"/>
    <xf numFmtId="0" fontId="19" fillId="46" borderId="26" xfId="228" applyFont="1" applyFill="1" applyBorder="1"/>
    <xf numFmtId="0" fontId="23" fillId="0" borderId="22" xfId="228" applyFont="1" applyFill="1" applyBorder="1" applyAlignment="1">
      <alignment horizontal="center" wrapText="1"/>
    </xf>
    <xf numFmtId="0" fontId="20" fillId="0" borderId="0" xfId="228" applyFont="1" applyFill="1" applyBorder="1" applyAlignment="1">
      <alignment horizontal="center" wrapText="1"/>
    </xf>
    <xf numFmtId="0" fontId="20" fillId="0" borderId="23" xfId="228" applyFont="1" applyFill="1" applyBorder="1" applyAlignment="1">
      <alignment horizontal="center" wrapText="1"/>
    </xf>
    <xf numFmtId="0" fontId="84" fillId="0" borderId="22" xfId="214" applyFont="1" applyFill="1" applyBorder="1" applyAlignment="1" applyProtection="1"/>
    <xf numFmtId="0" fontId="8" fillId="0" borderId="0" xfId="799" applyFont="1" applyAlignment="1">
      <alignment horizontal="center" vertical="center"/>
    </xf>
    <xf numFmtId="0" fontId="9" fillId="0" borderId="0" xfId="799" applyFont="1" applyAlignment="1">
      <alignment vertical="center"/>
    </xf>
    <xf numFmtId="0" fontId="10" fillId="0" borderId="0" xfId="799" applyFont="1" applyAlignment="1">
      <alignment vertical="center"/>
    </xf>
    <xf numFmtId="0" fontId="10" fillId="0" borderId="0" xfId="799" applyFont="1" applyBorder="1" applyAlignment="1">
      <alignment vertical="center"/>
    </xf>
    <xf numFmtId="0" fontId="10" fillId="0" borderId="0" xfId="0" applyFont="1" applyAlignment="1">
      <alignment vertical="center" wrapText="1"/>
    </xf>
    <xf numFmtId="0" fontId="19" fillId="0" borderId="0" xfId="228" applyFont="1" applyFill="1" applyBorder="1" applyAlignment="1">
      <alignment vertical="center"/>
    </xf>
    <xf numFmtId="0" fontId="19" fillId="0" borderId="0" xfId="228" applyFont="1" applyFill="1" applyBorder="1" applyAlignment="1"/>
    <xf numFmtId="0" fontId="94" fillId="43" borderId="0" xfId="799" applyFont="1" applyFill="1" applyAlignment="1">
      <alignment vertical="center"/>
    </xf>
    <xf numFmtId="0" fontId="89" fillId="43" borderId="0" xfId="799" applyFont="1" applyFill="1" applyBorder="1" applyAlignment="1">
      <alignment vertical="center"/>
    </xf>
    <xf numFmtId="0" fontId="89" fillId="0" borderId="0" xfId="799" applyFont="1" applyBorder="1" applyAlignment="1">
      <alignment horizontal="right" vertical="center"/>
    </xf>
    <xf numFmtId="37" fontId="114" fillId="0" borderId="0" xfId="800" applyFont="1" applyFill="1" applyBorder="1" applyAlignment="1">
      <alignment horizontal="left" vertical="center" wrapText="1"/>
    </xf>
    <xf numFmtId="3" fontId="6" fillId="0" borderId="0" xfId="0" applyNumberFormat="1" applyFont="1" applyFill="1" applyAlignment="1">
      <alignment vertical="center"/>
    </xf>
    <xf numFmtId="177" fontId="6" fillId="0" borderId="0" xfId="0" applyNumberFormat="1" applyFont="1" applyFill="1" applyAlignment="1">
      <alignment vertical="center"/>
    </xf>
    <xf numFmtId="37" fontId="114" fillId="0" borderId="0" xfId="800" applyFont="1" applyFill="1" applyBorder="1" applyAlignment="1"/>
    <xf numFmtId="0" fontId="114" fillId="27" borderId="0" xfId="233" applyFont="1" applyFill="1" applyAlignment="1">
      <alignment horizontal="left" vertical="center"/>
    </xf>
    <xf numFmtId="0" fontId="114" fillId="0" borderId="0" xfId="233" applyFont="1" applyFill="1" applyAlignment="1">
      <alignment horizontal="left" vertical="center"/>
    </xf>
    <xf numFmtId="0" fontId="114" fillId="0" borderId="0" xfId="0" applyFont="1"/>
    <xf numFmtId="0" fontId="114" fillId="0" borderId="0" xfId="0" applyFont="1" applyFill="1" applyBorder="1" applyAlignment="1">
      <alignment horizontal="left"/>
    </xf>
    <xf numFmtId="0" fontId="114" fillId="0" borderId="0" xfId="0" applyFont="1" applyFill="1" applyAlignment="1"/>
    <xf numFmtId="169" fontId="157" fillId="27" borderId="0" xfId="826" applyNumberFormat="1" applyFont="1" applyFill="1"/>
    <xf numFmtId="169" fontId="157" fillId="27" borderId="0" xfId="826" applyNumberFormat="1" applyFont="1" applyFill="1" applyBorder="1"/>
    <xf numFmtId="0" fontId="148" fillId="0" borderId="0" xfId="0" applyFont="1" applyFill="1"/>
    <xf numFmtId="0" fontId="148" fillId="0" borderId="0" xfId="0" applyFont="1"/>
    <xf numFmtId="169" fontId="159" fillId="43" borderId="0" xfId="826" applyNumberFormat="1" applyFont="1" applyFill="1"/>
    <xf numFmtId="0" fontId="149" fillId="43" borderId="0" xfId="0" applyFont="1" applyFill="1" applyBorder="1" applyAlignment="1"/>
    <xf numFmtId="0" fontId="160" fillId="43" borderId="0" xfId="0" applyFont="1" applyFill="1" applyAlignment="1">
      <alignment horizontal="left"/>
    </xf>
    <xf numFmtId="0" fontId="160" fillId="0" borderId="0" xfId="0" applyFont="1" applyFill="1" applyAlignment="1">
      <alignment horizontal="left"/>
    </xf>
    <xf numFmtId="0" fontId="159" fillId="0" borderId="0" xfId="0" applyFont="1"/>
    <xf numFmtId="169" fontId="144" fillId="0" borderId="0" xfId="826" applyNumberFormat="1" applyFont="1"/>
    <xf numFmtId="0" fontId="144" fillId="0" borderId="0" xfId="0" applyFont="1" applyFill="1"/>
    <xf numFmtId="169" fontId="144" fillId="0" borderId="0" xfId="826" applyNumberFormat="1" applyFont="1" applyAlignment="1">
      <alignment horizontal="left"/>
    </xf>
    <xf numFmtId="0" fontId="144" fillId="0" borderId="0" xfId="0" applyFont="1" applyAlignment="1">
      <alignment horizontal="left"/>
    </xf>
    <xf numFmtId="169" fontId="160" fillId="43" borderId="0" xfId="826" applyNumberFormat="1" applyFont="1" applyFill="1"/>
    <xf numFmtId="0" fontId="4" fillId="43" borderId="0" xfId="0" applyFont="1" applyFill="1" applyBorder="1" applyAlignment="1">
      <alignment horizontal="left"/>
    </xf>
    <xf numFmtId="0" fontId="85" fillId="43" borderId="0" xfId="0" applyFont="1" applyFill="1" applyBorder="1" applyAlignment="1">
      <alignment vertical="center"/>
    </xf>
    <xf numFmtId="0" fontId="8" fillId="43" borderId="0" xfId="798" applyFont="1" applyFill="1" applyBorder="1" applyAlignment="1">
      <alignment horizontal="left" wrapText="1"/>
    </xf>
    <xf numFmtId="0" fontId="149" fillId="43" borderId="0" xfId="799" applyFont="1" applyFill="1" applyBorder="1"/>
    <xf numFmtId="0" fontId="91" fillId="43" borderId="0" xfId="799" applyFont="1" applyFill="1" applyBorder="1"/>
    <xf numFmtId="0" fontId="155" fillId="0" borderId="22" xfId="214" applyFont="1" applyFill="1" applyBorder="1" applyAlignment="1" applyProtection="1"/>
    <xf numFmtId="0" fontId="8" fillId="0" borderId="22" xfId="799" applyFont="1" applyFill="1" applyBorder="1" applyAlignment="1"/>
    <xf numFmtId="0" fontId="161" fillId="0" borderId="0" xfId="0" applyFont="1" applyFill="1"/>
    <xf numFmtId="0" fontId="162" fillId="43" borderId="0" xfId="0" applyFont="1" applyFill="1" applyBorder="1" applyAlignment="1">
      <alignment horizontal="left" vertical="center"/>
    </xf>
    <xf numFmtId="179" fontId="4" fillId="0" borderId="0" xfId="0" applyNumberFormat="1" applyFont="1" applyFill="1" applyAlignment="1">
      <alignment vertical="center"/>
    </xf>
    <xf numFmtId="3" fontId="10" fillId="0" borderId="0" xfId="0" applyNumberFormat="1" applyFont="1" applyFill="1" applyAlignment="1">
      <alignment vertical="center"/>
    </xf>
    <xf numFmtId="3" fontId="4" fillId="0" borderId="0" xfId="794" applyNumberFormat="1" applyFont="1"/>
    <xf numFmtId="3" fontId="149" fillId="0" borderId="0" xfId="0" applyNumberFormat="1" applyFont="1" applyFill="1"/>
    <xf numFmtId="0" fontId="149" fillId="0" borderId="0" xfId="0" applyFont="1" applyFill="1"/>
    <xf numFmtId="168" fontId="4" fillId="0" borderId="0" xfId="826" applyFont="1"/>
    <xf numFmtId="168" fontId="4" fillId="0" borderId="0" xfId="826" applyFont="1" applyFill="1"/>
    <xf numFmtId="39" fontId="86" fillId="0" borderId="0" xfId="800" applyNumberFormat="1" applyFont="1" applyFill="1" applyBorder="1" applyAlignment="1">
      <alignment horizontal="left" vertical="center" wrapText="1"/>
    </xf>
    <xf numFmtId="37" fontId="114" fillId="0" borderId="0" xfId="800" applyFont="1" applyFill="1" applyBorder="1" applyAlignment="1">
      <alignment horizontal="left" vertical="center" wrapText="1"/>
    </xf>
    <xf numFmtId="0" fontId="1" fillId="43" borderId="0" xfId="0" applyFont="1" applyFill="1"/>
    <xf numFmtId="0" fontId="1" fillId="0" borderId="0" xfId="0" applyFont="1"/>
    <xf numFmtId="0" fontId="1" fillId="43" borderId="0" xfId="0" applyFont="1" applyFill="1" applyAlignment="1">
      <alignment vertical="center"/>
    </xf>
    <xf numFmtId="0" fontId="1" fillId="43" borderId="0" xfId="0" applyFont="1" applyFill="1" applyBorder="1" applyAlignment="1">
      <alignment vertical="center"/>
    </xf>
    <xf numFmtId="0" fontId="1" fillId="0" borderId="0" xfId="0" applyFont="1" applyFill="1" applyAlignment="1">
      <alignment vertical="center"/>
    </xf>
    <xf numFmtId="37" fontId="114" fillId="0" borderId="0" xfId="800" applyFont="1" applyFill="1" applyBorder="1" applyAlignment="1">
      <alignment horizontal="left" vertical="center" wrapText="1"/>
    </xf>
    <xf numFmtId="0" fontId="84" fillId="46" borderId="0" xfId="214" applyFont="1" applyFill="1" applyBorder="1" applyAlignment="1" applyProtection="1">
      <alignment horizontal="left"/>
    </xf>
    <xf numFmtId="0" fontId="84" fillId="46" borderId="23" xfId="214" applyFont="1" applyFill="1" applyBorder="1" applyAlignment="1" applyProtection="1">
      <alignment horizontal="left"/>
    </xf>
    <xf numFmtId="0" fontId="25" fillId="0" borderId="0" xfId="0" applyFont="1" applyFill="1" applyAlignment="1"/>
    <xf numFmtId="173" fontId="54" fillId="27" borderId="0" xfId="0" applyNumberFormat="1" applyFont="1" applyFill="1"/>
    <xf numFmtId="0" fontId="85" fillId="43" borderId="0" xfId="0" applyFont="1" applyFill="1" applyBorder="1" applyAlignment="1">
      <alignment horizontal="left" vertical="center"/>
    </xf>
    <xf numFmtId="0" fontId="25" fillId="0" borderId="0" xfId="0" applyFont="1" applyFill="1" applyAlignment="1">
      <alignment horizontal="left"/>
    </xf>
    <xf numFmtId="3" fontId="4" fillId="0" borderId="0" xfId="0" applyNumberFormat="1" applyFont="1" applyAlignment="1">
      <alignment vertical="center"/>
    </xf>
    <xf numFmtId="178" fontId="165" fillId="0" borderId="0" xfId="800" applyNumberFormat="1" applyFont="1" applyFill="1" applyBorder="1" applyAlignment="1">
      <alignment horizontal="left" vertical="center" wrapText="1"/>
    </xf>
    <xf numFmtId="2" fontId="152" fillId="0" borderId="0" xfId="799" applyNumberFormat="1" applyFont="1"/>
    <xf numFmtId="10" fontId="4" fillId="0" borderId="0" xfId="869" applyNumberFormat="1" applyFont="1" applyFill="1" applyAlignment="1">
      <alignment vertical="center"/>
    </xf>
    <xf numFmtId="37" fontId="10" fillId="0" borderId="0" xfId="0" applyNumberFormat="1" applyFont="1"/>
    <xf numFmtId="0" fontId="151" fillId="48" borderId="21" xfId="0" applyFont="1" applyFill="1" applyBorder="1" applyAlignment="1">
      <alignment horizontal="center" vertical="center" wrapText="1"/>
    </xf>
    <xf numFmtId="0" fontId="10" fillId="0" borderId="0" xfId="308" applyFont="1"/>
    <xf numFmtId="0" fontId="148" fillId="0" borderId="0" xfId="308" applyFont="1" applyFill="1"/>
    <xf numFmtId="0" fontId="148" fillId="0" borderId="0" xfId="308" applyFont="1"/>
    <xf numFmtId="0" fontId="85" fillId="43" borderId="0" xfId="308" applyFont="1" applyFill="1" applyBorder="1" applyAlignment="1">
      <alignment vertical="center"/>
    </xf>
    <xf numFmtId="0" fontId="1" fillId="43" borderId="0" xfId="308" applyFont="1" applyFill="1"/>
    <xf numFmtId="0" fontId="149" fillId="43" borderId="0" xfId="308" applyFont="1" applyFill="1" applyBorder="1" applyAlignment="1"/>
    <xf numFmtId="0" fontId="160" fillId="43" borderId="0" xfId="308" applyFont="1" applyFill="1" applyAlignment="1">
      <alignment horizontal="left"/>
    </xf>
    <xf numFmtId="0" fontId="160" fillId="0" borderId="0" xfId="308" applyFont="1" applyFill="1" applyAlignment="1">
      <alignment horizontal="left"/>
    </xf>
    <xf numFmtId="0" fontId="159" fillId="0" borderId="0" xfId="308" applyFont="1"/>
    <xf numFmtId="0" fontId="1" fillId="0" borderId="0" xfId="308" applyFont="1"/>
    <xf numFmtId="0" fontId="21" fillId="0" borderId="0" xfId="308" applyFont="1"/>
    <xf numFmtId="0" fontId="10" fillId="0" borderId="0" xfId="308" applyFont="1" applyFill="1"/>
    <xf numFmtId="0" fontId="108" fillId="48" borderId="21" xfId="0" applyFont="1" applyFill="1" applyBorder="1" applyAlignment="1">
      <alignment horizontal="left" vertical="center" wrapText="1"/>
    </xf>
    <xf numFmtId="173" fontId="4" fillId="0" borderId="0" xfId="0" applyNumberFormat="1" applyFont="1" applyFill="1"/>
    <xf numFmtId="0" fontId="1" fillId="0" borderId="0" xfId="0" applyFont="1" applyFill="1"/>
    <xf numFmtId="0" fontId="10" fillId="0" borderId="0" xfId="0" applyFont="1" applyAlignment="1">
      <alignment wrapText="1"/>
    </xf>
    <xf numFmtId="0" fontId="19" fillId="0" borderId="0" xfId="0" applyFont="1" applyFill="1" applyAlignment="1"/>
    <xf numFmtId="0" fontId="19" fillId="43" borderId="0" xfId="0" applyFont="1" applyFill="1" applyAlignment="1">
      <alignment horizontal="left" vertical="center"/>
    </xf>
    <xf numFmtId="0" fontId="19" fillId="0" borderId="0" xfId="0" applyFont="1"/>
    <xf numFmtId="0" fontId="19" fillId="0" borderId="0" xfId="0" applyFont="1" applyFill="1"/>
    <xf numFmtId="0" fontId="19" fillId="27" borderId="0" xfId="0" applyFont="1" applyFill="1"/>
    <xf numFmtId="0" fontId="18" fillId="0" borderId="0" xfId="0" applyFont="1"/>
    <xf numFmtId="0" fontId="19" fillId="43" borderId="0" xfId="0" applyFont="1" applyFill="1"/>
    <xf numFmtId="0" fontId="167" fillId="27" borderId="0" xfId="0" applyFont="1" applyFill="1"/>
    <xf numFmtId="168" fontId="19" fillId="0" borderId="0" xfId="826" applyFont="1"/>
    <xf numFmtId="168" fontId="19" fillId="0" borderId="0" xfId="826" applyFont="1" applyFill="1"/>
    <xf numFmtId="3" fontId="70" fillId="0" borderId="0" xfId="799" applyNumberFormat="1" applyFont="1"/>
    <xf numFmtId="0" fontId="8" fillId="0" borderId="0" xfId="0" applyFont="1" applyBorder="1" applyAlignment="1">
      <alignment horizontal="left" wrapText="1"/>
    </xf>
    <xf numFmtId="3" fontId="8" fillId="0" borderId="0" xfId="0" applyNumberFormat="1" applyFont="1"/>
    <xf numFmtId="37" fontId="114" fillId="0" borderId="0" xfId="800" applyFont="1" applyFill="1" applyBorder="1" applyAlignment="1">
      <alignment horizontal="left" vertical="center" wrapText="1"/>
    </xf>
    <xf numFmtId="173" fontId="4" fillId="0" borderId="0" xfId="0" applyNumberFormat="1" applyFont="1"/>
    <xf numFmtId="3" fontId="4" fillId="0" borderId="0" xfId="0" applyNumberFormat="1" applyFont="1" applyFill="1" applyAlignment="1">
      <alignment vertical="center"/>
    </xf>
    <xf numFmtId="176" fontId="4" fillId="0" borderId="0" xfId="826" applyNumberFormat="1" applyFont="1" applyFill="1"/>
    <xf numFmtId="170" fontId="4" fillId="27" borderId="0" xfId="0" applyNumberFormat="1" applyFont="1" applyFill="1"/>
    <xf numFmtId="0" fontId="15" fillId="46" borderId="35" xfId="798" applyFont="1" applyFill="1" applyBorder="1" applyAlignment="1">
      <alignment horizontal="center"/>
    </xf>
    <xf numFmtId="3" fontId="9" fillId="47" borderId="35" xfId="798" applyNumberFormat="1" applyFont="1" applyFill="1" applyBorder="1" applyAlignment="1">
      <alignment horizontal="right"/>
    </xf>
    <xf numFmtId="0" fontId="9" fillId="47" borderId="35" xfId="233" applyFont="1" applyFill="1" applyBorder="1" applyAlignment="1">
      <alignment horizontal="left" vertical="center" wrapText="1"/>
    </xf>
    <xf numFmtId="0" fontId="9" fillId="49" borderId="35" xfId="233" applyFont="1" applyFill="1" applyBorder="1" applyAlignment="1">
      <alignment horizontal="left" vertical="center" wrapText="1"/>
    </xf>
    <xf numFmtId="3" fontId="9" fillId="49" borderId="35" xfId="798" applyNumberFormat="1" applyFont="1" applyFill="1" applyBorder="1" applyAlignment="1">
      <alignment horizontal="right"/>
    </xf>
    <xf numFmtId="0" fontId="15" fillId="46" borderId="36" xfId="798" applyFont="1" applyFill="1" applyBorder="1" applyAlignment="1">
      <alignment horizontal="center"/>
    </xf>
    <xf numFmtId="0" fontId="8" fillId="43" borderId="0" xfId="798" applyFont="1" applyFill="1" applyBorder="1" applyAlignment="1">
      <alignment horizontal="left"/>
    </xf>
    <xf numFmtId="0" fontId="9" fillId="47" borderId="37" xfId="233" applyFont="1" applyFill="1" applyBorder="1" applyAlignment="1">
      <alignment horizontal="left" vertical="center" wrapText="1"/>
    </xf>
    <xf numFmtId="3" fontId="9" fillId="47" borderId="37" xfId="798" applyNumberFormat="1" applyFont="1" applyFill="1" applyBorder="1" applyAlignment="1">
      <alignment horizontal="right"/>
    </xf>
    <xf numFmtId="0" fontId="9" fillId="46" borderId="35" xfId="799" applyFont="1" applyFill="1" applyBorder="1" applyAlignment="1">
      <alignment horizontal="center" vertical="center" wrapText="1"/>
    </xf>
    <xf numFmtId="0" fontId="9" fillId="44" borderId="35" xfId="799" applyFont="1" applyFill="1" applyBorder="1" applyAlignment="1">
      <alignment horizontal="left" vertical="center"/>
    </xf>
    <xf numFmtId="0" fontId="86" fillId="44" borderId="35" xfId="799" applyFont="1" applyFill="1" applyBorder="1" applyAlignment="1">
      <alignment vertical="center"/>
    </xf>
    <xf numFmtId="3" fontId="9" fillId="44" borderId="35" xfId="799" applyNumberFormat="1" applyFont="1" applyFill="1" applyBorder="1" applyAlignment="1">
      <alignment vertical="center"/>
    </xf>
    <xf numFmtId="0" fontId="170" fillId="47" borderId="35" xfId="799" applyFont="1" applyFill="1" applyBorder="1" applyAlignment="1">
      <alignment horizontal="left" vertical="center"/>
    </xf>
    <xf numFmtId="0" fontId="10" fillId="47" borderId="35" xfId="799" applyFont="1" applyFill="1" applyBorder="1" applyAlignment="1">
      <alignment vertical="center"/>
    </xf>
    <xf numFmtId="3" fontId="10" fillId="47" borderId="35" xfId="799" applyNumberFormat="1" applyFont="1" applyFill="1" applyBorder="1" applyAlignment="1">
      <alignment vertical="center"/>
    </xf>
    <xf numFmtId="0" fontId="9" fillId="47" borderId="35" xfId="799" applyFont="1" applyFill="1" applyBorder="1" applyAlignment="1">
      <alignment horizontal="center" vertical="center"/>
    </xf>
    <xf numFmtId="3" fontId="10" fillId="47" borderId="35" xfId="799" applyNumberFormat="1" applyFont="1" applyFill="1" applyBorder="1" applyAlignment="1">
      <alignment vertical="center" wrapText="1"/>
    </xf>
    <xf numFmtId="0" fontId="10" fillId="47" borderId="35" xfId="799" applyFont="1" applyFill="1" applyBorder="1" applyAlignment="1">
      <alignment vertical="center" wrapText="1"/>
    </xf>
    <xf numFmtId="0" fontId="9" fillId="47" borderId="35" xfId="799" applyFont="1" applyFill="1" applyBorder="1" applyAlignment="1">
      <alignment vertical="center"/>
    </xf>
    <xf numFmtId="0" fontId="10" fillId="44" borderId="38" xfId="799" applyFont="1" applyFill="1" applyBorder="1" applyAlignment="1">
      <alignment vertical="center"/>
    </xf>
    <xf numFmtId="3" fontId="9" fillId="47" borderId="35" xfId="799" applyNumberFormat="1" applyFont="1" applyFill="1" applyBorder="1" applyAlignment="1">
      <alignment vertical="center"/>
    </xf>
    <xf numFmtId="0" fontId="9" fillId="44" borderId="35" xfId="799" applyFont="1" applyFill="1" applyBorder="1" applyAlignment="1">
      <alignment horizontal="center" vertical="center"/>
    </xf>
    <xf numFmtId="0" fontId="9" fillId="44" borderId="35" xfId="799" applyFont="1" applyFill="1" applyBorder="1" applyAlignment="1">
      <alignment vertical="center"/>
    </xf>
    <xf numFmtId="0" fontId="9" fillId="47" borderId="35" xfId="799" applyFont="1" applyFill="1" applyBorder="1" applyAlignment="1">
      <alignment vertical="center" wrapText="1"/>
    </xf>
    <xf numFmtId="3" fontId="17" fillId="47" borderId="35" xfId="799" applyNumberFormat="1" applyFont="1" applyFill="1" applyBorder="1" applyAlignment="1">
      <alignment vertical="center"/>
    </xf>
    <xf numFmtId="4" fontId="9" fillId="47" borderId="35" xfId="799" applyNumberFormat="1" applyFont="1" applyFill="1" applyBorder="1" applyAlignment="1">
      <alignment vertical="center"/>
    </xf>
    <xf numFmtId="0" fontId="9" fillId="44" borderId="35" xfId="802" applyFont="1" applyFill="1" applyBorder="1" applyAlignment="1">
      <alignment vertical="center"/>
    </xf>
    <xf numFmtId="0" fontId="10" fillId="44" borderId="35" xfId="797" applyFont="1" applyFill="1" applyBorder="1" applyAlignment="1">
      <alignment vertical="center"/>
    </xf>
    <xf numFmtId="0" fontId="10" fillId="47" borderId="35" xfId="797" applyFont="1" applyFill="1" applyBorder="1" applyAlignment="1">
      <alignment vertical="center"/>
    </xf>
    <xf numFmtId="0" fontId="10" fillId="47" borderId="35" xfId="802" applyFont="1" applyFill="1" applyBorder="1" applyAlignment="1">
      <alignment vertical="center"/>
    </xf>
    <xf numFmtId="168" fontId="9" fillId="47" borderId="35" xfId="824" applyFont="1" applyFill="1" applyBorder="1" applyAlignment="1">
      <alignment vertical="center"/>
    </xf>
    <xf numFmtId="9" fontId="9" fillId="47" borderId="35" xfId="799" applyNumberFormat="1" applyFont="1" applyFill="1" applyBorder="1" applyAlignment="1">
      <alignment vertical="center"/>
    </xf>
    <xf numFmtId="3" fontId="15" fillId="45" borderId="35" xfId="0" applyNumberFormat="1" applyFont="1" applyFill="1" applyBorder="1"/>
    <xf numFmtId="0" fontId="9" fillId="46" borderId="35" xfId="799" applyFont="1" applyFill="1" applyBorder="1" applyAlignment="1">
      <alignment horizontal="center" vertical="center"/>
    </xf>
    <xf numFmtId="3" fontId="9" fillId="45" borderId="35" xfId="799" applyNumberFormat="1" applyFont="1" applyFill="1" applyBorder="1" applyAlignment="1">
      <alignment vertical="center"/>
    </xf>
    <xf numFmtId="3" fontId="15" fillId="43" borderId="35" xfId="0" applyNumberFormat="1" applyFont="1" applyFill="1" applyBorder="1"/>
    <xf numFmtId="3" fontId="9" fillId="44" borderId="35" xfId="799" applyNumberFormat="1" applyFont="1" applyFill="1" applyBorder="1"/>
    <xf numFmtId="3" fontId="10" fillId="47" borderId="35" xfId="799" applyNumberFormat="1" applyFont="1" applyFill="1" applyBorder="1"/>
    <xf numFmtId="0" fontId="10" fillId="47" borderId="35" xfId="0" applyFont="1" applyFill="1" applyBorder="1" applyAlignment="1">
      <alignment vertical="center"/>
    </xf>
    <xf numFmtId="4" fontId="9" fillId="44" borderId="38" xfId="799" applyNumberFormat="1" applyFont="1" applyFill="1" applyBorder="1" applyAlignment="1"/>
    <xf numFmtId="3" fontId="9" fillId="47" borderId="35" xfId="799" applyNumberFormat="1" applyFont="1" applyFill="1" applyBorder="1"/>
    <xf numFmtId="0" fontId="10" fillId="44" borderId="35" xfId="0" applyFont="1" applyFill="1" applyBorder="1" applyAlignment="1">
      <alignment vertical="center"/>
    </xf>
    <xf numFmtId="4" fontId="9" fillId="47" borderId="35" xfId="799" applyNumberFormat="1" applyFont="1" applyFill="1" applyBorder="1" applyAlignment="1">
      <alignment horizontal="right"/>
    </xf>
    <xf numFmtId="0" fontId="10" fillId="0" borderId="0" xfId="0" applyFont="1" applyAlignment="1">
      <alignment vertical="center"/>
    </xf>
    <xf numFmtId="0" fontId="10" fillId="27" borderId="0" xfId="0" applyFont="1" applyFill="1"/>
    <xf numFmtId="0" fontId="9" fillId="0" borderId="0" xfId="0" applyFont="1" applyBorder="1" applyAlignment="1">
      <alignment horizontal="left"/>
    </xf>
    <xf numFmtId="0" fontId="9" fillId="0" borderId="0" xfId="0" applyFont="1" applyBorder="1" applyAlignment="1">
      <alignment horizontal="left" vertical="center"/>
    </xf>
    <xf numFmtId="0" fontId="172" fillId="0" borderId="0" xfId="0" applyFont="1" applyBorder="1" applyAlignment="1">
      <alignment horizontal="left" wrapText="1"/>
    </xf>
    <xf numFmtId="3" fontId="86" fillId="27" borderId="0" xfId="799" applyNumberFormat="1" applyFont="1" applyFill="1" applyBorder="1" applyAlignment="1">
      <alignment horizontal="left"/>
    </xf>
    <xf numFmtId="3" fontId="86" fillId="27" borderId="0" xfId="799" applyNumberFormat="1" applyFont="1" applyFill="1" applyBorder="1" applyAlignment="1">
      <alignment horizontal="left" vertical="center"/>
    </xf>
    <xf numFmtId="0" fontId="86" fillId="0" borderId="0" xfId="0" applyFont="1" applyBorder="1" applyAlignment="1"/>
    <xf numFmtId="0" fontId="86" fillId="27" borderId="0" xfId="0" applyFont="1" applyFill="1" applyBorder="1" applyAlignment="1"/>
    <xf numFmtId="0" fontId="86" fillId="0" borderId="0" xfId="0" applyFont="1" applyAlignment="1">
      <alignment horizontal="left" wrapText="1"/>
    </xf>
    <xf numFmtId="3" fontId="10" fillId="27" borderId="0" xfId="0" applyNumberFormat="1" applyFont="1" applyFill="1"/>
    <xf numFmtId="3" fontId="10" fillId="44" borderId="40" xfId="799" applyNumberFormat="1" applyFont="1" applyFill="1" applyBorder="1" applyAlignment="1">
      <alignment horizontal="center" vertical="center"/>
    </xf>
    <xf numFmtId="3" fontId="173" fillId="47" borderId="35" xfId="799" applyNumberFormat="1" applyFont="1" applyFill="1" applyBorder="1" applyAlignment="1">
      <alignment vertical="center"/>
    </xf>
    <xf numFmtId="3" fontId="9" fillId="44" borderId="35" xfId="0" applyNumberFormat="1" applyFont="1" applyFill="1" applyBorder="1" applyAlignment="1">
      <alignment vertical="center"/>
    </xf>
    <xf numFmtId="3" fontId="9" fillId="47" borderId="35" xfId="0" applyNumberFormat="1" applyFont="1" applyFill="1" applyBorder="1" applyAlignment="1">
      <alignment vertical="center"/>
    </xf>
    <xf numFmtId="3" fontId="10" fillId="47" borderId="35" xfId="0" applyNumberFormat="1" applyFont="1" applyFill="1" applyBorder="1" applyAlignment="1">
      <alignment vertical="center"/>
    </xf>
    <xf numFmtId="3" fontId="10" fillId="44" borderId="40" xfId="0" applyNumberFormat="1" applyFont="1" applyFill="1" applyBorder="1" applyAlignment="1">
      <alignment horizontal="center" vertical="center"/>
    </xf>
    <xf numFmtId="3" fontId="9" fillId="47" borderId="34" xfId="0" applyNumberFormat="1" applyFont="1" applyFill="1" applyBorder="1" applyAlignment="1">
      <alignment vertical="center"/>
    </xf>
    <xf numFmtId="3" fontId="9" fillId="44" borderId="34" xfId="0" applyNumberFormat="1" applyFont="1" applyFill="1" applyBorder="1" applyAlignment="1">
      <alignment vertical="center"/>
    </xf>
    <xf numFmtId="3" fontId="10" fillId="47" borderId="34" xfId="0" applyNumberFormat="1" applyFont="1" applyFill="1" applyBorder="1" applyAlignment="1">
      <alignment vertical="center"/>
    </xf>
    <xf numFmtId="3" fontId="10" fillId="47" borderId="35" xfId="0" applyNumberFormat="1" applyFont="1" applyFill="1" applyBorder="1" applyAlignment="1">
      <alignment horizontal="right" vertical="center"/>
    </xf>
    <xf numFmtId="3" fontId="9" fillId="44" borderId="35" xfId="0" applyNumberFormat="1" applyFont="1" applyFill="1" applyBorder="1" applyAlignment="1">
      <alignment horizontal="right" vertical="center"/>
    </xf>
    <xf numFmtId="170" fontId="9" fillId="47" borderId="35" xfId="0" applyNumberFormat="1" applyFont="1" applyFill="1" applyBorder="1" applyAlignment="1">
      <alignment vertical="center"/>
    </xf>
    <xf numFmtId="171" fontId="9" fillId="47" borderId="35" xfId="0" applyNumberFormat="1" applyFont="1" applyFill="1" applyBorder="1" applyAlignment="1">
      <alignment vertical="center"/>
    </xf>
    <xf numFmtId="171" fontId="9" fillId="47" borderId="34" xfId="0" applyNumberFormat="1" applyFont="1" applyFill="1" applyBorder="1" applyAlignment="1">
      <alignment vertical="center"/>
    </xf>
    <xf numFmtId="1" fontId="9" fillId="44" borderId="41" xfId="0" applyNumberFormat="1" applyFont="1" applyFill="1" applyBorder="1" applyAlignment="1">
      <alignment horizontal="center" vertical="center" wrapText="1"/>
    </xf>
    <xf numFmtId="0" fontId="9" fillId="44" borderId="35" xfId="0" applyFont="1" applyFill="1" applyBorder="1" applyAlignment="1">
      <alignment vertical="center"/>
    </xf>
    <xf numFmtId="3" fontId="9" fillId="47" borderId="42" xfId="0" applyNumberFormat="1" applyFont="1" applyFill="1" applyBorder="1" applyAlignment="1">
      <alignment vertical="center"/>
    </xf>
    <xf numFmtId="3" fontId="9" fillId="44" borderId="34" xfId="799" applyNumberFormat="1" applyFont="1" applyFill="1" applyBorder="1" applyAlignment="1">
      <alignment vertical="center"/>
    </xf>
    <xf numFmtId="0" fontId="5" fillId="46" borderId="43" xfId="799" applyFont="1" applyFill="1" applyBorder="1" applyAlignment="1">
      <alignment horizontal="center" vertical="center"/>
    </xf>
    <xf numFmtId="0" fontId="5" fillId="46" borderId="43" xfId="799" applyFont="1" applyFill="1" applyBorder="1" applyAlignment="1">
      <alignment horizontal="center" vertical="center" wrapText="1"/>
    </xf>
    <xf numFmtId="3" fontId="5" fillId="44" borderId="43" xfId="799" applyNumberFormat="1" applyFont="1" applyFill="1" applyBorder="1" applyAlignment="1">
      <alignment vertical="center"/>
    </xf>
    <xf numFmtId="0" fontId="5" fillId="47" borderId="43" xfId="799" applyFont="1" applyFill="1" applyBorder="1" applyAlignment="1">
      <alignment horizontal="center" vertical="center"/>
    </xf>
    <xf numFmtId="0" fontId="1" fillId="47" borderId="43" xfId="799" applyFont="1" applyFill="1" applyBorder="1" applyAlignment="1">
      <alignment vertical="center"/>
    </xf>
    <xf numFmtId="3" fontId="1" fillId="47" borderId="43" xfId="799" applyNumberFormat="1" applyFont="1" applyFill="1" applyBorder="1" applyAlignment="1">
      <alignment vertical="center"/>
    </xf>
    <xf numFmtId="0" fontId="5" fillId="47" borderId="43" xfId="799" applyFont="1" applyFill="1" applyBorder="1" applyAlignment="1">
      <alignment vertical="center"/>
    </xf>
    <xf numFmtId="3" fontId="1" fillId="44" borderId="45" xfId="799" applyNumberFormat="1" applyFont="1" applyFill="1" applyBorder="1" applyAlignment="1">
      <alignment horizontal="center" vertical="center"/>
    </xf>
    <xf numFmtId="3" fontId="5" fillId="47" borderId="43" xfId="799" applyNumberFormat="1" applyFont="1" applyFill="1" applyBorder="1" applyAlignment="1">
      <alignment vertical="center"/>
    </xf>
    <xf numFmtId="0" fontId="5" fillId="44" borderId="43" xfId="799" applyFont="1" applyFill="1" applyBorder="1" applyAlignment="1">
      <alignment vertical="center"/>
    </xf>
    <xf numFmtId="0" fontId="5" fillId="47" borderId="43" xfId="799" applyFont="1" applyFill="1" applyBorder="1" applyAlignment="1">
      <alignment vertical="center" wrapText="1"/>
    </xf>
    <xf numFmtId="0" fontId="5" fillId="47" borderId="46" xfId="799" applyFont="1" applyFill="1" applyBorder="1" applyAlignment="1">
      <alignment vertical="center"/>
    </xf>
    <xf numFmtId="4" fontId="5" fillId="47" borderId="46" xfId="799" applyNumberFormat="1" applyFont="1" applyFill="1" applyBorder="1" applyAlignment="1">
      <alignment vertical="center"/>
    </xf>
    <xf numFmtId="0" fontId="5" fillId="44" borderId="0" xfId="799" applyFont="1" applyFill="1" applyBorder="1" applyAlignment="1">
      <alignment vertical="center"/>
    </xf>
    <xf numFmtId="3" fontId="5" fillId="44" borderId="0" xfId="799" applyNumberFormat="1" applyFont="1" applyFill="1" applyBorder="1" applyAlignment="1">
      <alignment vertical="center"/>
    </xf>
    <xf numFmtId="0" fontId="9" fillId="46" borderId="36" xfId="799" applyFont="1" applyFill="1" applyBorder="1" applyAlignment="1">
      <alignment horizontal="center" vertical="center" wrapText="1"/>
    </xf>
    <xf numFmtId="0" fontId="1" fillId="46" borderId="35" xfId="0" applyFont="1" applyFill="1" applyBorder="1" applyAlignment="1">
      <alignment horizontal="center" vertical="center" wrapText="1"/>
    </xf>
    <xf numFmtId="0" fontId="5" fillId="46" borderId="35" xfId="0" applyFont="1" applyFill="1" applyBorder="1" applyAlignment="1">
      <alignment horizontal="center" vertical="center" wrapText="1"/>
    </xf>
    <xf numFmtId="3" fontId="174" fillId="47" borderId="35" xfId="185" quotePrefix="1" applyNumberFormat="1" applyFont="1" applyFill="1" applyBorder="1" applyAlignment="1">
      <alignment horizontal="center" vertical="center"/>
    </xf>
    <xf numFmtId="3" fontId="174" fillId="47" borderId="35" xfId="801" quotePrefix="1" applyFont="1" applyFill="1" applyBorder="1" applyAlignment="1">
      <alignment vertical="center"/>
    </xf>
    <xf numFmtId="3" fontId="1" fillId="47" borderId="35" xfId="794" applyNumberFormat="1" applyFont="1" applyFill="1" applyBorder="1" applyAlignment="1">
      <alignment vertical="center"/>
    </xf>
    <xf numFmtId="0" fontId="1" fillId="47" borderId="35" xfId="794" applyNumberFormat="1" applyFont="1" applyFill="1" applyBorder="1" applyAlignment="1">
      <alignment vertical="center"/>
    </xf>
    <xf numFmtId="3" fontId="102" fillId="47" borderId="35" xfId="0" applyNumberFormat="1" applyFont="1" applyFill="1" applyBorder="1" applyAlignment="1">
      <alignment horizontal="right" vertical="center" wrapText="1"/>
    </xf>
    <xf numFmtId="0" fontId="102" fillId="47" borderId="35" xfId="0" applyNumberFormat="1" applyFont="1" applyFill="1" applyBorder="1" applyAlignment="1">
      <alignment horizontal="right" vertical="center" wrapText="1"/>
    </xf>
    <xf numFmtId="3" fontId="1" fillId="47" borderId="35" xfId="805" applyNumberFormat="1" applyFont="1" applyFill="1" applyBorder="1" applyAlignment="1">
      <alignment horizontal="right" vertical="center"/>
    </xf>
    <xf numFmtId="1" fontId="1" fillId="47" borderId="35" xfId="826" applyNumberFormat="1" applyFont="1" applyFill="1" applyBorder="1" applyAlignment="1">
      <alignment vertical="center"/>
    </xf>
    <xf numFmtId="3" fontId="174" fillId="47" borderId="35" xfId="801" quotePrefix="1" applyFont="1" applyFill="1" applyBorder="1" applyAlignment="1">
      <alignment vertical="center" wrapText="1"/>
    </xf>
    <xf numFmtId="0" fontId="1" fillId="47" borderId="35" xfId="794" applyFont="1" applyFill="1" applyBorder="1" applyAlignment="1">
      <alignment vertical="center"/>
    </xf>
    <xf numFmtId="0" fontId="102" fillId="47" borderId="35" xfId="0" applyFont="1" applyFill="1" applyBorder="1" applyAlignment="1">
      <alignment horizontal="right" vertical="center" wrapText="1"/>
    </xf>
    <xf numFmtId="0" fontId="1" fillId="47" borderId="35" xfId="826" applyNumberFormat="1" applyFont="1" applyFill="1" applyBorder="1" applyAlignment="1">
      <alignment vertical="center"/>
    </xf>
    <xf numFmtId="3" fontId="174" fillId="47" borderId="35" xfId="185" applyNumberFormat="1" applyFont="1" applyFill="1" applyBorder="1" applyAlignment="1">
      <alignment horizontal="center" vertical="center"/>
    </xf>
    <xf numFmtId="3" fontId="5" fillId="47" borderId="35" xfId="185" applyNumberFormat="1" applyFont="1" applyFill="1" applyBorder="1" applyAlignment="1">
      <alignment horizontal="center" vertical="center"/>
    </xf>
    <xf numFmtId="0" fontId="1" fillId="47" borderId="35" xfId="0" applyFont="1" applyFill="1" applyBorder="1" applyAlignment="1">
      <alignment vertical="center"/>
    </xf>
    <xf numFmtId="3" fontId="174" fillId="47" borderId="35" xfId="801" applyFont="1" applyFill="1" applyBorder="1" applyAlignment="1">
      <alignment vertical="center"/>
    </xf>
    <xf numFmtId="0" fontId="1" fillId="47" borderId="35" xfId="0" applyFont="1" applyFill="1" applyBorder="1" applyAlignment="1">
      <alignment horizontal="right" vertical="center" wrapText="1"/>
    </xf>
    <xf numFmtId="3" fontId="1" fillId="47" borderId="35" xfId="870" applyNumberFormat="1" applyFont="1" applyFill="1" applyBorder="1" applyAlignment="1">
      <alignment vertical="center"/>
    </xf>
    <xf numFmtId="3" fontId="5" fillId="44" borderId="35" xfId="0" applyNumberFormat="1" applyFont="1" applyFill="1" applyBorder="1" applyAlignment="1">
      <alignment vertical="center"/>
    </xf>
    <xf numFmtId="3" fontId="5" fillId="46" borderId="35" xfId="804" applyNumberFormat="1" applyFont="1" applyFill="1" applyBorder="1" applyAlignment="1">
      <alignment horizontal="center" vertical="center" wrapText="1"/>
    </xf>
    <xf numFmtId="0" fontId="5" fillId="46" borderId="35" xfId="0" applyFont="1" applyFill="1" applyBorder="1" applyAlignment="1">
      <alignment horizontal="center" vertical="center"/>
    </xf>
    <xf numFmtId="3" fontId="84" fillId="46" borderId="35" xfId="804" applyNumberFormat="1" applyFont="1" applyFill="1" applyBorder="1" applyAlignment="1">
      <alignment horizontal="center" vertical="center"/>
    </xf>
    <xf numFmtId="0" fontId="84" fillId="46" borderId="35" xfId="0" applyFont="1" applyFill="1" applyBorder="1" applyAlignment="1">
      <alignment horizontal="center" vertical="center"/>
    </xf>
    <xf numFmtId="0" fontId="92" fillId="47" borderId="35" xfId="0" applyNumberFormat="1" applyFont="1" applyFill="1" applyBorder="1" applyAlignment="1">
      <alignment horizontal="center" vertical="center"/>
    </xf>
    <xf numFmtId="0" fontId="92" fillId="47" borderId="35" xfId="0" applyNumberFormat="1" applyFont="1" applyFill="1" applyBorder="1" applyAlignment="1">
      <alignment vertical="center"/>
    </xf>
    <xf numFmtId="3" fontId="1" fillId="47" borderId="35" xfId="796" applyNumberFormat="1" applyFont="1" applyFill="1" applyBorder="1" applyAlignment="1">
      <alignment horizontal="right" vertical="center" wrapText="1"/>
    </xf>
    <xf numFmtId="3" fontId="174" fillId="47" borderId="37" xfId="185" applyNumberFormat="1" applyFont="1" applyFill="1" applyBorder="1" applyAlignment="1">
      <alignment horizontal="center" vertical="center"/>
    </xf>
    <xf numFmtId="3" fontId="174" fillId="47" borderId="37" xfId="801" applyFont="1" applyFill="1" applyBorder="1" applyAlignment="1">
      <alignment vertical="center"/>
    </xf>
    <xf numFmtId="3" fontId="1" fillId="47" borderId="37" xfId="796" applyNumberFormat="1" applyFont="1" applyFill="1" applyBorder="1" applyAlignment="1">
      <alignment horizontal="right" vertical="center" wrapText="1"/>
    </xf>
    <xf numFmtId="3" fontId="92" fillId="44" borderId="0" xfId="805" applyNumberFormat="1" applyFont="1" applyFill="1" applyBorder="1" applyAlignment="1">
      <alignment horizontal="right" vertical="center"/>
    </xf>
    <xf numFmtId="0" fontId="5" fillId="46" borderId="35" xfId="803" applyFont="1" applyFill="1" applyBorder="1" applyAlignment="1">
      <alignment horizontal="center" vertical="center" wrapText="1"/>
    </xf>
    <xf numFmtId="0" fontId="5" fillId="46" borderId="35" xfId="796" applyFont="1" applyFill="1" applyBorder="1" applyAlignment="1">
      <alignment horizontal="center" vertical="center" wrapText="1"/>
    </xf>
    <xf numFmtId="0" fontId="1" fillId="46" borderId="35" xfId="803" applyFont="1" applyFill="1" applyBorder="1" applyAlignment="1">
      <alignment horizontal="center" vertical="center" wrapText="1"/>
    </xf>
    <xf numFmtId="0" fontId="5" fillId="47" borderId="35" xfId="0" applyNumberFormat="1" applyFont="1" applyFill="1" applyBorder="1" applyAlignment="1">
      <alignment horizontal="center" vertical="center"/>
    </xf>
    <xf numFmtId="0" fontId="5" fillId="47" borderId="35" xfId="0" applyNumberFormat="1" applyFont="1" applyFill="1" applyBorder="1" applyAlignment="1">
      <alignment vertical="center"/>
    </xf>
    <xf numFmtId="169" fontId="174" fillId="47" borderId="35" xfId="826" applyNumberFormat="1" applyFont="1" applyFill="1" applyBorder="1" applyAlignment="1">
      <alignment horizontal="right" vertical="center" wrapText="1"/>
    </xf>
    <xf numFmtId="169" fontId="102" fillId="47" borderId="35" xfId="826" applyNumberFormat="1" applyFont="1" applyFill="1" applyBorder="1" applyAlignment="1">
      <alignment horizontal="right" vertical="center" wrapText="1"/>
    </xf>
    <xf numFmtId="3" fontId="1" fillId="47" borderId="35" xfId="795" applyNumberFormat="1" applyFont="1" applyFill="1" applyBorder="1" applyAlignment="1">
      <alignment horizontal="right" vertical="center" wrapText="1"/>
    </xf>
    <xf numFmtId="3" fontId="5" fillId="47" borderId="35" xfId="795" applyNumberFormat="1" applyFont="1" applyFill="1" applyBorder="1" applyAlignment="1">
      <alignment horizontal="right" vertical="center" wrapText="1"/>
    </xf>
    <xf numFmtId="3" fontId="102" fillId="47" borderId="35" xfId="0" applyNumberFormat="1" applyFont="1" applyFill="1" applyBorder="1" applyAlignment="1">
      <alignment vertical="center"/>
    </xf>
    <xf numFmtId="3" fontId="102" fillId="47" borderId="35" xfId="795" applyNumberFormat="1" applyFont="1" applyFill="1" applyBorder="1" applyAlignment="1">
      <alignment horizontal="right" vertical="center" wrapText="1"/>
    </xf>
    <xf numFmtId="3" fontId="3" fillId="47" borderId="35" xfId="0" applyNumberFormat="1" applyFont="1" applyFill="1" applyBorder="1" applyAlignment="1">
      <alignment vertical="center"/>
    </xf>
    <xf numFmtId="3" fontId="3" fillId="47" borderId="35" xfId="805" applyNumberFormat="1" applyFont="1" applyFill="1" applyBorder="1" applyAlignment="1">
      <alignment horizontal="right" vertical="center"/>
    </xf>
    <xf numFmtId="3" fontId="1" fillId="47" borderId="35" xfId="0" applyNumberFormat="1" applyFont="1" applyFill="1" applyBorder="1" applyAlignment="1">
      <alignment vertical="center"/>
    </xf>
    <xf numFmtId="0" fontId="1" fillId="47" borderId="35" xfId="795" applyFont="1" applyFill="1" applyBorder="1" applyAlignment="1">
      <alignment horizontal="right" vertical="center" wrapText="1"/>
    </xf>
    <xf numFmtId="0" fontId="5" fillId="47" borderId="35" xfId="795" applyFont="1" applyFill="1" applyBorder="1" applyAlignment="1">
      <alignment horizontal="right" vertical="center" wrapText="1"/>
    </xf>
    <xf numFmtId="3" fontId="1" fillId="47" borderId="35" xfId="0" applyNumberFormat="1" applyFont="1" applyFill="1" applyBorder="1" applyAlignment="1">
      <alignment horizontal="right" vertical="center" wrapText="1"/>
    </xf>
    <xf numFmtId="3" fontId="5" fillId="47" borderId="35" xfId="0" applyNumberFormat="1" applyFont="1" applyFill="1" applyBorder="1" applyAlignment="1">
      <alignment horizontal="right" vertical="center" wrapText="1"/>
    </xf>
    <xf numFmtId="3" fontId="102" fillId="47" borderId="35" xfId="803" applyNumberFormat="1" applyFont="1" applyFill="1" applyBorder="1" applyAlignment="1">
      <alignment horizontal="right" vertical="center" wrapText="1"/>
    </xf>
    <xf numFmtId="3" fontId="5" fillId="47" borderId="35" xfId="801" quotePrefix="1" applyFont="1" applyFill="1" applyBorder="1" applyAlignment="1">
      <alignment vertical="center"/>
    </xf>
    <xf numFmtId="3" fontId="174" fillId="47" borderId="35" xfId="0" applyNumberFormat="1" applyFont="1" applyFill="1" applyBorder="1" applyAlignment="1">
      <alignment horizontal="right" vertical="center" wrapText="1"/>
    </xf>
    <xf numFmtId="3" fontId="5" fillId="47" borderId="35" xfId="801" applyFont="1" applyFill="1" applyBorder="1" applyAlignment="1">
      <alignment vertical="center"/>
    </xf>
    <xf numFmtId="3" fontId="5" fillId="47" borderId="35" xfId="185" quotePrefix="1" applyNumberFormat="1" applyFont="1" applyFill="1" applyBorder="1" applyAlignment="1">
      <alignment horizontal="center" vertical="center"/>
    </xf>
    <xf numFmtId="174" fontId="174" fillId="47" borderId="35" xfId="826" applyNumberFormat="1" applyFont="1" applyFill="1" applyBorder="1" applyAlignment="1">
      <alignment horizontal="right" vertical="center" wrapText="1"/>
    </xf>
    <xf numFmtId="0" fontId="102" fillId="47" borderId="35" xfId="803" applyFont="1" applyFill="1" applyBorder="1" applyAlignment="1">
      <alignment horizontal="right" vertical="center" wrapText="1"/>
    </xf>
    <xf numFmtId="3" fontId="174" fillId="44" borderId="35" xfId="0" applyNumberFormat="1" applyFont="1" applyFill="1" applyBorder="1" applyAlignment="1">
      <alignment horizontal="right" vertical="center" wrapText="1"/>
    </xf>
    <xf numFmtId="3" fontId="102" fillId="47" borderId="35" xfId="796" applyNumberFormat="1" applyFont="1" applyFill="1" applyBorder="1" applyAlignment="1">
      <alignment horizontal="right" vertical="center" wrapText="1"/>
    </xf>
    <xf numFmtId="3" fontId="174" fillId="44" borderId="35" xfId="796" applyNumberFormat="1" applyFont="1" applyFill="1" applyBorder="1" applyAlignment="1">
      <alignment horizontal="right" vertical="center" wrapText="1"/>
    </xf>
    <xf numFmtId="3" fontId="175" fillId="47" borderId="35" xfId="185" quotePrefix="1" applyNumberFormat="1" applyFont="1" applyFill="1" applyBorder="1" applyAlignment="1">
      <alignment horizontal="center" vertical="center"/>
    </xf>
    <xf numFmtId="3" fontId="175" fillId="47" borderId="35" xfId="801" quotePrefix="1" applyFont="1" applyFill="1" applyBorder="1" applyAlignment="1">
      <alignment vertical="center"/>
    </xf>
    <xf numFmtId="173" fontId="89" fillId="47" borderId="35" xfId="0" applyNumberFormat="1" applyFont="1" applyFill="1" applyBorder="1" applyAlignment="1" applyProtection="1"/>
    <xf numFmtId="3" fontId="89" fillId="47" borderId="35" xfId="0" applyNumberFormat="1" applyFont="1" applyFill="1" applyBorder="1" applyAlignment="1" applyProtection="1"/>
    <xf numFmtId="3" fontId="89" fillId="47" borderId="35" xfId="0" applyNumberFormat="1" applyFont="1" applyFill="1" applyBorder="1" applyAlignment="1"/>
    <xf numFmtId="3" fontId="175" fillId="47" borderId="35" xfId="185" applyNumberFormat="1" applyFont="1" applyFill="1" applyBorder="1" applyAlignment="1">
      <alignment horizontal="center" vertical="center"/>
    </xf>
    <xf numFmtId="3" fontId="175" fillId="47" borderId="35" xfId="801" applyFont="1" applyFill="1" applyBorder="1" applyAlignment="1">
      <alignment vertical="center"/>
    </xf>
    <xf numFmtId="0" fontId="89" fillId="47" borderId="35" xfId="0" applyFont="1" applyFill="1" applyBorder="1"/>
    <xf numFmtId="3" fontId="113" fillId="47" borderId="35" xfId="0" applyNumberFormat="1" applyFont="1" applyFill="1" applyBorder="1" applyAlignment="1" applyProtection="1">
      <alignment horizontal="left"/>
    </xf>
    <xf numFmtId="3" fontId="113" fillId="44" borderId="35" xfId="826" applyNumberFormat="1" applyFont="1" applyFill="1" applyBorder="1" applyAlignment="1" applyProtection="1">
      <alignment horizontal="right"/>
    </xf>
    <xf numFmtId="3" fontId="113" fillId="44" borderId="35" xfId="0" applyNumberFormat="1" applyFont="1" applyFill="1" applyBorder="1" applyAlignment="1" applyProtection="1"/>
    <xf numFmtId="0" fontId="8" fillId="46" borderId="43" xfId="233" applyFont="1" applyFill="1" applyBorder="1" applyAlignment="1">
      <alignment horizontal="center" vertical="center" wrapText="1"/>
    </xf>
    <xf numFmtId="3" fontId="8" fillId="46" borderId="43" xfId="233" applyNumberFormat="1" applyFont="1" applyFill="1" applyBorder="1" applyAlignment="1">
      <alignment horizontal="center" vertical="center" wrapText="1"/>
    </xf>
    <xf numFmtId="0" fontId="4" fillId="47" borderId="43" xfId="233" applyFont="1" applyFill="1" applyBorder="1" applyAlignment="1">
      <alignment horizontal="left" vertical="center"/>
    </xf>
    <xf numFmtId="3" fontId="4" fillId="47" borderId="43" xfId="233" applyNumberFormat="1" applyFont="1" applyFill="1" applyBorder="1" applyAlignment="1">
      <alignment vertical="center"/>
    </xf>
    <xf numFmtId="0" fontId="8" fillId="47" borderId="43" xfId="233" applyFont="1" applyFill="1" applyBorder="1" applyAlignment="1">
      <alignment horizontal="left" vertical="center"/>
    </xf>
    <xf numFmtId="3" fontId="8" fillId="47" borderId="43" xfId="233" applyNumberFormat="1" applyFont="1" applyFill="1" applyBorder="1" applyAlignment="1">
      <alignment vertical="center"/>
    </xf>
    <xf numFmtId="3" fontId="8" fillId="47" borderId="43" xfId="235" applyNumberFormat="1" applyFont="1" applyFill="1" applyBorder="1" applyAlignment="1">
      <alignment vertical="center"/>
    </xf>
    <xf numFmtId="0" fontId="4" fillId="47" borderId="43" xfId="233" applyFont="1" applyFill="1" applyBorder="1" applyAlignment="1">
      <alignment horizontal="left" vertical="center" wrapText="1"/>
    </xf>
    <xf numFmtId="0" fontId="8" fillId="47" borderId="43" xfId="233" applyFont="1" applyFill="1" applyBorder="1" applyAlignment="1">
      <alignment horizontal="left" vertical="center" wrapText="1"/>
    </xf>
    <xf numFmtId="0" fontId="4" fillId="47" borderId="43" xfId="233" applyFont="1" applyFill="1" applyBorder="1" applyAlignment="1">
      <alignment horizontal="right" vertical="center"/>
    </xf>
    <xf numFmtId="0" fontId="4" fillId="47" borderId="43" xfId="233" applyFont="1" applyFill="1" applyBorder="1" applyAlignment="1">
      <alignment vertical="center"/>
    </xf>
    <xf numFmtId="0" fontId="8" fillId="47" borderId="43" xfId="233" applyFont="1" applyFill="1" applyBorder="1" applyAlignment="1">
      <alignment vertical="center"/>
    </xf>
    <xf numFmtId="0" fontId="8" fillId="46" borderId="43" xfId="233" applyFont="1" applyFill="1" applyBorder="1" applyAlignment="1">
      <alignment vertical="center" wrapText="1"/>
    </xf>
    <xf numFmtId="3" fontId="8" fillId="46" borderId="43" xfId="233" applyNumberFormat="1" applyFont="1" applyFill="1" applyBorder="1" applyAlignment="1">
      <alignment vertical="center" wrapText="1"/>
    </xf>
    <xf numFmtId="3" fontId="113" fillId="46" borderId="43" xfId="804" applyNumberFormat="1" applyFont="1" applyFill="1" applyBorder="1" applyAlignment="1">
      <alignment horizontal="center" vertical="center" wrapText="1"/>
    </xf>
    <xf numFmtId="0" fontId="113" fillId="46" borderId="43" xfId="0" applyFont="1" applyFill="1" applyBorder="1" applyAlignment="1">
      <alignment horizontal="center" vertical="center"/>
    </xf>
    <xf numFmtId="3" fontId="93" fillId="46" borderId="43" xfId="804" applyNumberFormat="1" applyFont="1" applyFill="1" applyBorder="1" applyAlignment="1">
      <alignment horizontal="center" vertical="center"/>
    </xf>
    <xf numFmtId="0" fontId="93" fillId="46" borderId="43" xfId="0" applyFont="1" applyFill="1" applyBorder="1" applyAlignment="1">
      <alignment horizontal="center" vertical="center"/>
    </xf>
    <xf numFmtId="0" fontId="15" fillId="47" borderId="43" xfId="0" applyNumberFormat="1" applyFont="1" applyFill="1" applyBorder="1" applyAlignment="1">
      <alignment horizontal="center" vertical="center"/>
    </xf>
    <xf numFmtId="0" fontId="15" fillId="47" borderId="43" xfId="0" applyNumberFormat="1" applyFont="1" applyFill="1" applyBorder="1" applyAlignment="1">
      <alignment vertical="center"/>
    </xf>
    <xf numFmtId="3" fontId="10" fillId="47" borderId="43" xfId="796" applyNumberFormat="1" applyFont="1" applyFill="1" applyBorder="1" applyAlignment="1">
      <alignment horizontal="right" vertical="center" wrapText="1"/>
    </xf>
    <xf numFmtId="3" fontId="30" fillId="47" borderId="43" xfId="185" quotePrefix="1" applyNumberFormat="1" applyFont="1" applyFill="1" applyBorder="1" applyAlignment="1">
      <alignment horizontal="center" vertical="center"/>
    </xf>
    <xf numFmtId="3" fontId="30" fillId="47" borderId="43" xfId="801" quotePrefix="1" applyFont="1" applyFill="1" applyBorder="1" applyAlignment="1">
      <alignment vertical="center"/>
    </xf>
    <xf numFmtId="3" fontId="30" fillId="47" borderId="43" xfId="185" applyNumberFormat="1" applyFont="1" applyFill="1" applyBorder="1" applyAlignment="1">
      <alignment horizontal="center" vertical="center"/>
    </xf>
    <xf numFmtId="3" fontId="30" fillId="47" borderId="43" xfId="801" applyFont="1" applyFill="1" applyBorder="1" applyAlignment="1">
      <alignment vertical="center"/>
    </xf>
    <xf numFmtId="3" fontId="15" fillId="44" borderId="43" xfId="805" applyNumberFormat="1" applyFont="1" applyFill="1" applyBorder="1" applyAlignment="1">
      <alignment horizontal="right" vertical="center"/>
    </xf>
    <xf numFmtId="0" fontId="174" fillId="46" borderId="35" xfId="0" applyFont="1" applyFill="1" applyBorder="1" applyAlignment="1">
      <alignment vertical="center" wrapText="1"/>
    </xf>
    <xf numFmtId="0" fontId="5" fillId="47" borderId="35" xfId="0" applyFont="1" applyFill="1" applyBorder="1"/>
    <xf numFmtId="3" fontId="102" fillId="47" borderId="35" xfId="826" applyNumberFormat="1" applyFont="1" applyFill="1" applyBorder="1" applyAlignment="1">
      <alignment horizontal="right" vertical="center"/>
    </xf>
    <xf numFmtId="0" fontId="5" fillId="47" borderId="35" xfId="0" applyFont="1" applyFill="1" applyBorder="1" applyAlignment="1">
      <alignment wrapText="1"/>
    </xf>
    <xf numFmtId="3" fontId="1" fillId="47" borderId="35" xfId="826" applyNumberFormat="1" applyFont="1" applyFill="1" applyBorder="1" applyAlignment="1">
      <alignment horizontal="right" vertical="center"/>
    </xf>
    <xf numFmtId="0" fontId="5" fillId="44" borderId="35" xfId="0" applyFont="1" applyFill="1" applyBorder="1"/>
    <xf numFmtId="3" fontId="174" fillId="44" borderId="35" xfId="826" applyNumberFormat="1" applyFont="1" applyFill="1" applyBorder="1" applyAlignment="1">
      <alignment horizontal="right" vertical="center"/>
    </xf>
    <xf numFmtId="172" fontId="174" fillId="44" borderId="35" xfId="826" applyNumberFormat="1" applyFont="1" applyFill="1" applyBorder="1" applyAlignment="1">
      <alignment horizontal="center" vertical="center"/>
    </xf>
    <xf numFmtId="0" fontId="5" fillId="0" borderId="0" xfId="0" applyFont="1" applyFill="1" applyBorder="1"/>
    <xf numFmtId="0" fontId="1" fillId="0" borderId="0" xfId="0" applyFont="1" applyFill="1" applyBorder="1" applyAlignment="1">
      <alignment vertical="center" wrapText="1"/>
    </xf>
    <xf numFmtId="172" fontId="174" fillId="0" borderId="0" xfId="826" applyNumberFormat="1" applyFont="1" applyFill="1" applyBorder="1" applyAlignment="1">
      <alignment horizontal="center" vertical="center"/>
    </xf>
    <xf numFmtId="3" fontId="1" fillId="47" borderId="35" xfId="0" applyNumberFormat="1" applyFont="1" applyFill="1" applyBorder="1" applyAlignment="1">
      <alignment horizontal="right"/>
    </xf>
    <xf numFmtId="3" fontId="92" fillId="44" borderId="35" xfId="0" applyNumberFormat="1" applyFont="1" applyFill="1" applyBorder="1"/>
    <xf numFmtId="0" fontId="91" fillId="0" borderId="0" xfId="0" applyFont="1" applyBorder="1" applyAlignment="1">
      <alignment horizontal="left" vertical="center" wrapText="1"/>
    </xf>
    <xf numFmtId="17" fontId="92" fillId="0" borderId="0" xfId="0" quotePrefix="1" applyNumberFormat="1" applyFont="1" applyBorder="1" applyAlignment="1">
      <alignment horizontal="right"/>
    </xf>
    <xf numFmtId="0" fontId="5" fillId="0" borderId="0" xfId="0" applyFont="1"/>
    <xf numFmtId="0" fontId="5" fillId="0" borderId="0" xfId="0" applyFont="1" applyBorder="1"/>
    <xf numFmtId="3" fontId="5" fillId="0" borderId="0" xfId="0" applyNumberFormat="1" applyFont="1" applyFill="1" applyBorder="1"/>
    <xf numFmtId="3" fontId="3" fillId="47" borderId="35" xfId="0" applyNumberFormat="1" applyFont="1" applyFill="1" applyBorder="1"/>
    <xf numFmtId="3" fontId="3" fillId="47" borderId="35" xfId="0" applyNumberFormat="1" applyFont="1" applyFill="1" applyBorder="1" applyAlignment="1">
      <alignment horizontal="center"/>
    </xf>
    <xf numFmtId="0" fontId="5" fillId="46" borderId="37" xfId="0" applyFont="1" applyFill="1" applyBorder="1" applyAlignment="1">
      <alignment horizontal="center" vertical="center"/>
    </xf>
    <xf numFmtId="0" fontId="176" fillId="46" borderId="37" xfId="0" applyFont="1" applyFill="1" applyBorder="1" applyAlignment="1">
      <alignment horizontal="center" vertical="center" wrapText="1"/>
    </xf>
    <xf numFmtId="0" fontId="5" fillId="46" borderId="37" xfId="0" applyFont="1" applyFill="1" applyBorder="1" applyAlignment="1">
      <alignment horizontal="center" vertical="center" wrapText="1"/>
    </xf>
    <xf numFmtId="3" fontId="84" fillId="46" borderId="36" xfId="804" applyNumberFormat="1" applyFont="1" applyFill="1" applyBorder="1" applyAlignment="1">
      <alignment horizontal="center" vertical="center"/>
    </xf>
    <xf numFmtId="3" fontId="84" fillId="46" borderId="36" xfId="0" applyNumberFormat="1" applyFont="1" applyFill="1" applyBorder="1" applyAlignment="1">
      <alignment horizontal="center" vertical="center"/>
    </xf>
    <xf numFmtId="3" fontId="156" fillId="46" borderId="36" xfId="0" applyNumberFormat="1" applyFont="1" applyFill="1" applyBorder="1" applyAlignment="1">
      <alignment horizontal="center" vertical="center"/>
    </xf>
    <xf numFmtId="0" fontId="84" fillId="46" borderId="36" xfId="0" applyFont="1" applyFill="1" applyBorder="1" applyAlignment="1">
      <alignment horizontal="center" vertical="center"/>
    </xf>
    <xf numFmtId="0" fontId="84" fillId="46" borderId="36" xfId="0" applyFont="1" applyFill="1" applyBorder="1" applyAlignment="1">
      <alignment horizontal="center" vertical="center" wrapText="1"/>
    </xf>
    <xf numFmtId="0" fontId="5" fillId="47" borderId="35" xfId="804" applyFont="1" applyFill="1" applyBorder="1" applyAlignment="1">
      <alignment horizontal="center" vertical="center"/>
    </xf>
    <xf numFmtId="0" fontId="1" fillId="47" borderId="35" xfId="0" applyFont="1" applyFill="1" applyBorder="1" applyAlignment="1">
      <alignment vertical="center" wrapText="1"/>
    </xf>
    <xf numFmtId="3" fontId="1" fillId="47" borderId="36" xfId="0" applyNumberFormat="1" applyFont="1" applyFill="1" applyBorder="1" applyAlignment="1">
      <alignment vertical="center"/>
    </xf>
    <xf numFmtId="3" fontId="176" fillId="47" borderId="36" xfId="0" applyNumberFormat="1" applyFont="1" applyFill="1" applyBorder="1" applyAlignment="1">
      <alignment vertical="center"/>
    </xf>
    <xf numFmtId="3" fontId="5" fillId="47" borderId="36" xfId="0" applyNumberFormat="1" applyFont="1" applyFill="1" applyBorder="1" applyAlignment="1">
      <alignment vertical="center"/>
    </xf>
    <xf numFmtId="4" fontId="1" fillId="47" borderId="36" xfId="0" applyNumberFormat="1" applyFont="1" applyFill="1" applyBorder="1" applyAlignment="1">
      <alignment vertical="center"/>
    </xf>
    <xf numFmtId="4" fontId="5" fillId="47" borderId="36" xfId="0" applyNumberFormat="1" applyFont="1" applyFill="1" applyBorder="1" applyAlignment="1">
      <alignment vertical="center"/>
    </xf>
    <xf numFmtId="0" fontId="5" fillId="47" borderId="35" xfId="804" quotePrefix="1" applyFont="1" applyFill="1" applyBorder="1" applyAlignment="1">
      <alignment horizontal="center" vertical="center"/>
    </xf>
    <xf numFmtId="0" fontId="1" fillId="47" borderId="35" xfId="804" applyFont="1" applyFill="1" applyBorder="1" applyAlignment="1">
      <alignment vertical="center" wrapText="1"/>
    </xf>
    <xf numFmtId="3" fontId="5" fillId="44" borderId="35" xfId="0" applyNumberFormat="1" applyFont="1" applyFill="1" applyBorder="1" applyAlignment="1">
      <alignment horizontal="right" vertical="center"/>
    </xf>
    <xf numFmtId="3" fontId="176" fillId="44" borderId="35" xfId="0" applyNumberFormat="1" applyFont="1" applyFill="1" applyBorder="1" applyAlignment="1">
      <alignment horizontal="right" vertical="center"/>
    </xf>
    <xf numFmtId="4" fontId="5" fillId="44" borderId="35" xfId="0" applyNumberFormat="1" applyFont="1" applyFill="1" applyBorder="1" applyAlignment="1">
      <alignment horizontal="right" vertical="center"/>
    </xf>
    <xf numFmtId="0" fontId="177" fillId="43" borderId="0" xfId="0" applyFont="1" applyFill="1" applyBorder="1" applyAlignment="1">
      <alignment horizontal="left" vertical="center"/>
    </xf>
    <xf numFmtId="0" fontId="72" fillId="43" borderId="0" xfId="804" applyFont="1" applyFill="1" applyBorder="1" applyAlignment="1">
      <alignment vertical="center" wrapText="1"/>
    </xf>
    <xf numFmtId="0" fontId="146" fillId="43" borderId="0" xfId="804" applyFont="1" applyFill="1" applyBorder="1" applyAlignment="1">
      <alignment vertical="center" wrapText="1"/>
    </xf>
    <xf numFmtId="3" fontId="72" fillId="43" borderId="0" xfId="804" applyNumberFormat="1" applyFont="1" applyFill="1" applyBorder="1" applyAlignment="1">
      <alignment vertical="center" wrapText="1"/>
    </xf>
    <xf numFmtId="168" fontId="178" fillId="43" borderId="0" xfId="826" applyFont="1" applyFill="1" applyBorder="1" applyAlignment="1">
      <alignment horizontal="left" vertical="center" wrapText="1"/>
    </xf>
    <xf numFmtId="0" fontId="1" fillId="0" borderId="0" xfId="0" applyFont="1" applyBorder="1" applyAlignment="1"/>
    <xf numFmtId="3" fontId="1" fillId="0" borderId="0" xfId="0" applyNumberFormat="1" applyFont="1"/>
    <xf numFmtId="0" fontId="169" fillId="0" borderId="0" xfId="0" applyFont="1" applyBorder="1" applyAlignment="1"/>
    <xf numFmtId="0" fontId="5" fillId="47" borderId="35" xfId="0" applyFont="1" applyFill="1" applyBorder="1" applyAlignment="1">
      <alignment vertical="center"/>
    </xf>
    <xf numFmtId="3" fontId="5" fillId="47" borderId="35" xfId="0" applyNumberFormat="1" applyFont="1" applyFill="1" applyBorder="1" applyAlignment="1">
      <alignment vertical="center"/>
    </xf>
    <xf numFmtId="4" fontId="1" fillId="47" borderId="35" xfId="0" applyNumberFormat="1" applyFont="1" applyFill="1" applyBorder="1" applyAlignment="1">
      <alignment vertical="center"/>
    </xf>
    <xf numFmtId="4" fontId="5" fillId="47" borderId="35" xfId="0" applyNumberFormat="1" applyFont="1" applyFill="1" applyBorder="1" applyAlignment="1">
      <alignment vertical="center"/>
    </xf>
    <xf numFmtId="0" fontId="5" fillId="47" borderId="35" xfId="0" applyFont="1" applyFill="1" applyBorder="1" applyAlignment="1">
      <alignment vertical="center" wrapText="1"/>
    </xf>
    <xf numFmtId="173" fontId="5" fillId="46" borderId="37" xfId="0" applyNumberFormat="1" applyFont="1" applyFill="1" applyBorder="1" applyAlignment="1">
      <alignment horizontal="center" vertical="center" wrapText="1"/>
    </xf>
    <xf numFmtId="173" fontId="84" fillId="46" borderId="36" xfId="0" applyNumberFormat="1" applyFont="1" applyFill="1" applyBorder="1" applyAlignment="1">
      <alignment horizontal="center" vertical="center" wrapText="1"/>
    </xf>
    <xf numFmtId="174" fontId="102" fillId="47" borderId="35" xfId="826" applyNumberFormat="1" applyFont="1" applyFill="1" applyBorder="1" applyAlignment="1">
      <alignment horizontal="right" vertical="center" wrapText="1"/>
    </xf>
    <xf numFmtId="174" fontId="1" fillId="47" borderId="35" xfId="826" applyNumberFormat="1" applyFont="1" applyFill="1" applyBorder="1" applyAlignment="1">
      <alignment horizontal="right" vertical="center" wrapText="1"/>
    </xf>
    <xf numFmtId="3" fontId="92" fillId="47" borderId="35" xfId="0" applyNumberFormat="1" applyFont="1" applyFill="1" applyBorder="1" applyAlignment="1">
      <alignment vertical="center"/>
    </xf>
    <xf numFmtId="0" fontId="5" fillId="47" borderId="35" xfId="804" quotePrefix="1" applyFont="1" applyFill="1" applyBorder="1" applyAlignment="1">
      <alignment horizontal="center" vertical="center" wrapText="1"/>
    </xf>
    <xf numFmtId="173" fontId="5" fillId="44" borderId="35" xfId="0" applyNumberFormat="1" applyFont="1" applyFill="1" applyBorder="1" applyAlignment="1">
      <alignment vertical="center"/>
    </xf>
    <xf numFmtId="0" fontId="5" fillId="47" borderId="35" xfId="0" applyFont="1" applyFill="1" applyBorder="1" applyAlignment="1">
      <alignment horizontal="center" vertical="center"/>
    </xf>
    <xf numFmtId="3" fontId="1" fillId="47" borderId="35" xfId="826" applyNumberFormat="1" applyFont="1" applyFill="1" applyBorder="1" applyAlignment="1">
      <alignment horizontal="right" vertical="center" wrapText="1"/>
    </xf>
    <xf numFmtId="0" fontId="1" fillId="47" borderId="35" xfId="826" applyNumberFormat="1" applyFont="1" applyFill="1" applyBorder="1" applyAlignment="1">
      <alignment horizontal="right" vertical="center" wrapText="1"/>
    </xf>
    <xf numFmtId="0" fontId="5" fillId="47" borderId="37" xfId="0" applyFont="1" applyFill="1" applyBorder="1" applyAlignment="1">
      <alignment horizontal="center" vertical="center"/>
    </xf>
    <xf numFmtId="0" fontId="5" fillId="47" borderId="37" xfId="0" applyFont="1" applyFill="1" applyBorder="1" applyAlignment="1">
      <alignment vertical="center"/>
    </xf>
    <xf numFmtId="3" fontId="1" fillId="47" borderId="37" xfId="826" applyNumberFormat="1" applyFont="1" applyFill="1" applyBorder="1" applyAlignment="1">
      <alignment horizontal="right" vertical="center" wrapText="1"/>
    </xf>
    <xf numFmtId="0" fontId="174" fillId="46" borderId="35" xfId="0" applyFont="1" applyFill="1" applyBorder="1" applyAlignment="1">
      <alignment horizontal="center" vertical="center" wrapText="1"/>
    </xf>
    <xf numFmtId="3" fontId="1" fillId="47" borderId="35" xfId="0" applyNumberFormat="1" applyFont="1" applyFill="1" applyBorder="1" applyAlignment="1">
      <alignment vertical="center" wrapText="1"/>
    </xf>
    <xf numFmtId="3" fontId="1" fillId="47" borderId="35" xfId="0" quotePrefix="1" applyNumberFormat="1" applyFont="1" applyFill="1" applyBorder="1" applyAlignment="1" applyProtection="1">
      <alignment horizontal="right" vertical="center"/>
    </xf>
    <xf numFmtId="0" fontId="84" fillId="0" borderId="0" xfId="0" applyFont="1" applyFill="1" applyBorder="1" applyAlignment="1">
      <alignment vertical="center"/>
    </xf>
    <xf numFmtId="0" fontId="85" fillId="43" borderId="0" xfId="0" applyFont="1" applyFill="1" applyBorder="1" applyAlignment="1">
      <alignment vertical="center" wrapText="1"/>
    </xf>
    <xf numFmtId="0" fontId="179" fillId="50" borderId="35" xfId="803" applyFont="1" applyFill="1" applyBorder="1" applyAlignment="1">
      <alignment horizontal="center" vertical="center" wrapText="1"/>
    </xf>
    <xf numFmtId="0" fontId="5" fillId="50" borderId="35" xfId="803" applyFont="1" applyFill="1" applyBorder="1" applyAlignment="1">
      <alignment horizontal="center" vertical="center" wrapText="1"/>
    </xf>
    <xf numFmtId="168" fontId="180" fillId="50" borderId="34" xfId="826" applyFont="1" applyFill="1" applyBorder="1" applyAlignment="1">
      <alignment horizontal="right" vertical="center" wrapText="1"/>
    </xf>
    <xf numFmtId="2" fontId="180" fillId="50" borderId="38" xfId="803" applyNumberFormat="1" applyFont="1" applyFill="1" applyBorder="1" applyAlignment="1">
      <alignment horizontal="left" vertical="center" wrapText="1"/>
    </xf>
    <xf numFmtId="0" fontId="179" fillId="50" borderId="38" xfId="803" applyFont="1" applyFill="1" applyBorder="1" applyAlignment="1">
      <alignment horizontal="center" vertical="center" wrapText="1"/>
    </xf>
    <xf numFmtId="0" fontId="179" fillId="50" borderId="39" xfId="803" applyFont="1" applyFill="1" applyBorder="1" applyAlignment="1">
      <alignment horizontal="right" vertical="center" wrapText="1"/>
    </xf>
    <xf numFmtId="0" fontId="5" fillId="47" borderId="35" xfId="803" applyFont="1" applyFill="1" applyBorder="1" applyAlignment="1">
      <alignment horizontal="center" vertical="center" wrapText="1"/>
    </xf>
    <xf numFmtId="0" fontId="1" fillId="47" borderId="35" xfId="803" applyFont="1" applyFill="1" applyBorder="1" applyAlignment="1">
      <alignment horizontal="left" vertical="center" wrapText="1"/>
    </xf>
    <xf numFmtId="0" fontId="1" fillId="47" borderId="35" xfId="803" applyFont="1" applyFill="1" applyBorder="1" applyAlignment="1">
      <alignment horizontal="center" vertical="center" wrapText="1"/>
    </xf>
    <xf numFmtId="0" fontId="1" fillId="47" borderId="39" xfId="803" applyFont="1" applyFill="1" applyBorder="1" applyAlignment="1">
      <alignment horizontal="left" vertical="center" wrapText="1"/>
    </xf>
    <xf numFmtId="0" fontId="1" fillId="51" borderId="39" xfId="803" applyFont="1" applyFill="1" applyBorder="1" applyAlignment="1">
      <alignment horizontal="left" vertical="center" wrapText="1"/>
    </xf>
    <xf numFmtId="0" fontId="4" fillId="0" borderId="0" xfId="0" applyFont="1" applyAlignment="1">
      <alignment horizontal="left"/>
    </xf>
    <xf numFmtId="0" fontId="1" fillId="0" borderId="0" xfId="0" applyFont="1" applyBorder="1" applyAlignment="1">
      <alignment vertical="center"/>
    </xf>
    <xf numFmtId="0" fontId="3" fillId="0" borderId="0" xfId="0" applyFont="1" applyFill="1" applyBorder="1" applyAlignment="1">
      <alignment vertical="center"/>
    </xf>
    <xf numFmtId="0" fontId="1" fillId="0" borderId="0" xfId="0" applyFont="1" applyFill="1" applyBorder="1" applyAlignment="1">
      <alignment vertical="center"/>
    </xf>
    <xf numFmtId="0" fontId="1" fillId="27" borderId="0" xfId="803" applyFont="1" applyFill="1" applyBorder="1" applyAlignment="1">
      <alignment horizontal="justify" vertical="center"/>
    </xf>
    <xf numFmtId="0" fontId="1" fillId="0" borderId="0" xfId="0" applyFont="1" applyBorder="1"/>
    <xf numFmtId="0" fontId="169" fillId="0" borderId="0" xfId="0" applyFont="1"/>
    <xf numFmtId="0" fontId="168" fillId="0" borderId="0" xfId="0" applyFont="1"/>
    <xf numFmtId="0" fontId="168" fillId="43" borderId="0" xfId="0" applyFont="1" applyFill="1"/>
    <xf numFmtId="0" fontId="182" fillId="27" borderId="0" xfId="0" applyFont="1" applyFill="1"/>
    <xf numFmtId="168" fontId="168" fillId="0" borderId="0" xfId="826" applyFont="1"/>
    <xf numFmtId="168" fontId="168" fillId="0" borderId="0" xfId="826" applyFont="1" applyFill="1"/>
    <xf numFmtId="4" fontId="1" fillId="47" borderId="36" xfId="0" applyNumberFormat="1" applyFont="1" applyFill="1" applyBorder="1" applyAlignment="1">
      <alignment horizontal="right" vertical="center"/>
    </xf>
    <xf numFmtId="3" fontId="10" fillId="47" borderId="37" xfId="799" applyNumberFormat="1" applyFont="1" applyFill="1" applyBorder="1" applyAlignment="1">
      <alignment vertical="center"/>
    </xf>
    <xf numFmtId="3" fontId="9" fillId="47" borderId="36" xfId="799" applyNumberFormat="1" applyFont="1" applyFill="1" applyBorder="1" applyAlignment="1">
      <alignment vertical="center"/>
    </xf>
    <xf numFmtId="0" fontId="95" fillId="43" borderId="0" xfId="0" applyFont="1" applyFill="1" applyBorder="1" applyAlignment="1">
      <alignment horizontal="left"/>
    </xf>
    <xf numFmtId="169" fontId="96" fillId="43" borderId="0" xfId="826" applyNumberFormat="1" applyFont="1" applyFill="1" applyBorder="1" applyAlignment="1">
      <alignment horizontal="left"/>
    </xf>
    <xf numFmtId="169" fontId="158" fillId="43" borderId="0" xfId="826" applyNumberFormat="1" applyFont="1" applyFill="1" applyBorder="1" applyAlignment="1">
      <alignment horizontal="left"/>
    </xf>
    <xf numFmtId="3" fontId="5" fillId="44" borderId="39" xfId="0" applyNumberFormat="1" applyFont="1" applyFill="1" applyBorder="1" applyAlignment="1">
      <alignment vertical="center"/>
    </xf>
    <xf numFmtId="0" fontId="78" fillId="0" borderId="0" xfId="0" applyFont="1" applyFill="1" applyBorder="1" applyAlignment="1">
      <alignment horizontal="left"/>
    </xf>
    <xf numFmtId="3" fontId="5" fillId="44" borderId="0" xfId="0" applyNumberFormat="1" applyFont="1" applyFill="1" applyBorder="1" applyAlignment="1">
      <alignment vertical="center"/>
    </xf>
    <xf numFmtId="3" fontId="5" fillId="44" borderId="0" xfId="0" applyNumberFormat="1" applyFont="1" applyFill="1" applyBorder="1" applyAlignment="1">
      <alignment vertical="center" wrapText="1"/>
    </xf>
    <xf numFmtId="180" fontId="5" fillId="47" borderId="35" xfId="826" applyNumberFormat="1" applyFont="1" applyFill="1" applyBorder="1" applyAlignment="1">
      <alignment horizontal="center" vertical="center" wrapText="1"/>
    </xf>
    <xf numFmtId="168" fontId="5" fillId="47" borderId="35" xfId="826" applyNumberFormat="1" applyFont="1" applyFill="1" applyBorder="1" applyAlignment="1">
      <alignment horizontal="right" vertical="center" indent="2"/>
    </xf>
    <xf numFmtId="180" fontId="5" fillId="47" borderId="35" xfId="826" applyNumberFormat="1" applyFont="1" applyFill="1" applyBorder="1" applyAlignment="1">
      <alignment horizontal="right" vertical="center" indent="2"/>
    </xf>
    <xf numFmtId="180" fontId="5" fillId="47" borderId="35" xfId="826" applyNumberFormat="1" applyFont="1" applyFill="1" applyBorder="1" applyAlignment="1">
      <alignment horizontal="right" vertical="center" wrapText="1" indent="2"/>
    </xf>
    <xf numFmtId="180" fontId="5" fillId="51" borderId="35" xfId="826" applyNumberFormat="1" applyFont="1" applyFill="1" applyBorder="1" applyAlignment="1">
      <alignment horizontal="right" vertical="center" indent="2"/>
    </xf>
    <xf numFmtId="0" fontId="5" fillId="46" borderId="35" xfId="0" applyFont="1" applyFill="1" applyBorder="1" applyAlignment="1">
      <alignment horizontal="center" vertical="center" wrapText="1"/>
    </xf>
    <xf numFmtId="3" fontId="54" fillId="0" borderId="0" xfId="799" applyNumberFormat="1" applyFont="1" applyBorder="1" applyAlignment="1">
      <alignment horizontal="center" vertical="center"/>
    </xf>
    <xf numFmtId="0" fontId="113" fillId="46" borderId="0" xfId="799" applyFont="1" applyFill="1" applyBorder="1" applyAlignment="1">
      <alignment horizontal="center" vertical="center"/>
    </xf>
    <xf numFmtId="0" fontId="93" fillId="46" borderId="0" xfId="799" applyFont="1" applyFill="1" applyBorder="1" applyAlignment="1">
      <alignment horizontal="center" vertical="center"/>
    </xf>
    <xf numFmtId="0" fontId="113" fillId="47" borderId="0" xfId="799" applyFont="1" applyFill="1" applyBorder="1" applyAlignment="1">
      <alignment vertical="center" wrapText="1"/>
    </xf>
    <xf numFmtId="3" fontId="25" fillId="0" borderId="0" xfId="799" applyNumberFormat="1" applyFont="1" applyBorder="1" applyAlignment="1">
      <alignment horizontal="center" vertical="center"/>
    </xf>
    <xf numFmtId="3" fontId="113" fillId="47" borderId="0" xfId="799" applyNumberFormat="1" applyFont="1" applyFill="1" applyBorder="1" applyAlignment="1">
      <alignment horizontal="left" vertical="center" wrapText="1"/>
    </xf>
    <xf numFmtId="0" fontId="113" fillId="44" borderId="0" xfId="799" applyFont="1" applyFill="1" applyBorder="1" applyAlignment="1">
      <alignment horizontal="center" vertical="center" wrapText="1"/>
    </xf>
    <xf numFmtId="3" fontId="25" fillId="44" borderId="0" xfId="799" applyNumberFormat="1" applyFont="1" applyFill="1" applyBorder="1" applyAlignment="1">
      <alignment horizontal="center" vertical="center"/>
    </xf>
    <xf numFmtId="0" fontId="8" fillId="0" borderId="0" xfId="0" applyFont="1" applyBorder="1" applyAlignment="1">
      <alignment horizontal="left" wrapText="1"/>
    </xf>
    <xf numFmtId="3" fontId="1" fillId="44" borderId="45" xfId="799" applyNumberFormat="1" applyFont="1" applyFill="1" applyBorder="1" applyAlignment="1">
      <alignment horizontal="center" vertical="center"/>
    </xf>
    <xf numFmtId="0" fontId="5" fillId="46" borderId="35" xfId="0" applyFont="1" applyFill="1" applyBorder="1" applyAlignment="1">
      <alignment horizontal="center" vertical="center" wrapText="1"/>
    </xf>
    <xf numFmtId="17" fontId="5" fillId="0" borderId="0" xfId="0" quotePrefix="1" applyNumberFormat="1" applyFont="1" applyBorder="1" applyAlignment="1">
      <alignment horizontal="right"/>
    </xf>
    <xf numFmtId="0" fontId="5" fillId="46" borderId="42" xfId="0" applyFont="1" applyFill="1" applyBorder="1" applyAlignment="1">
      <alignment horizontal="center" vertical="center" wrapText="1"/>
    </xf>
    <xf numFmtId="0" fontId="5" fillId="46" borderId="35" xfId="0" applyFont="1" applyFill="1" applyBorder="1" applyAlignment="1">
      <alignment horizontal="center" vertical="center"/>
    </xf>
    <xf numFmtId="3" fontId="5" fillId="46" borderId="35" xfId="804" applyNumberFormat="1" applyFont="1" applyFill="1" applyBorder="1" applyAlignment="1">
      <alignment horizontal="center" vertical="center" wrapText="1"/>
    </xf>
    <xf numFmtId="0" fontId="5" fillId="47" borderId="36" xfId="803" applyFont="1" applyFill="1" applyBorder="1" applyAlignment="1">
      <alignment horizontal="center" vertical="center" wrapText="1"/>
    </xf>
    <xf numFmtId="0" fontId="1" fillId="47" borderId="36" xfId="803" applyFont="1" applyFill="1" applyBorder="1" applyAlignment="1">
      <alignment horizontal="left" vertical="center" wrapText="1"/>
    </xf>
    <xf numFmtId="17" fontId="5" fillId="0" borderId="0" xfId="0" quotePrefix="1" applyNumberFormat="1" applyFont="1" applyBorder="1" applyAlignment="1">
      <alignment horizontal="left"/>
    </xf>
    <xf numFmtId="0" fontId="0" fillId="0" borderId="41" xfId="0" applyBorder="1" applyAlignment="1">
      <alignment horizontal="center" vertical="center" wrapText="1"/>
    </xf>
    <xf numFmtId="0" fontId="4" fillId="0" borderId="0" xfId="0" applyFont="1" applyAlignment="1"/>
    <xf numFmtId="4" fontId="1" fillId="47" borderId="36" xfId="0" applyNumberFormat="1" applyFont="1" applyFill="1" applyBorder="1" applyAlignment="1">
      <alignment horizontal="center" vertical="center"/>
    </xf>
    <xf numFmtId="0" fontId="184" fillId="47" borderId="35" xfId="804" applyFont="1" applyFill="1" applyBorder="1" applyAlignment="1">
      <alignment horizontal="left" vertical="center" wrapText="1"/>
    </xf>
    <xf numFmtId="0" fontId="184" fillId="47" borderId="35" xfId="804" applyFont="1" applyFill="1" applyBorder="1" applyAlignment="1">
      <alignment vertical="center" wrapText="1"/>
    </xf>
    <xf numFmtId="0" fontId="184" fillId="47" borderId="35" xfId="804" applyFont="1" applyFill="1" applyBorder="1" applyAlignment="1">
      <alignment vertical="center"/>
    </xf>
    <xf numFmtId="0" fontId="155" fillId="0" borderId="0" xfId="214" applyFont="1" applyFill="1" applyBorder="1" applyAlignment="1" applyProtection="1">
      <alignment horizontal="left"/>
    </xf>
    <xf numFmtId="0" fontId="155" fillId="0" borderId="23" xfId="214" applyFont="1" applyFill="1" applyBorder="1" applyAlignment="1" applyProtection="1">
      <alignment horizontal="left"/>
    </xf>
    <xf numFmtId="0" fontId="84" fillId="0" borderId="0" xfId="214" applyFont="1" applyFill="1" applyBorder="1" applyAlignment="1" applyProtection="1">
      <alignment horizontal="left"/>
    </xf>
    <xf numFmtId="0" fontId="84" fillId="0" borderId="23" xfId="214" applyFont="1" applyFill="1" applyBorder="1" applyAlignment="1" applyProtection="1">
      <alignment horizontal="left"/>
    </xf>
    <xf numFmtId="0" fontId="153" fillId="46" borderId="27" xfId="228" applyFont="1" applyFill="1" applyBorder="1" applyAlignment="1">
      <alignment horizontal="center" wrapText="1"/>
    </xf>
    <xf numFmtId="0" fontId="153" fillId="46" borderId="28" xfId="228" applyFont="1" applyFill="1" applyBorder="1" applyAlignment="1">
      <alignment horizontal="center"/>
    </xf>
    <xf numFmtId="0" fontId="153" fillId="46" borderId="29" xfId="228" applyFont="1" applyFill="1" applyBorder="1" applyAlignment="1">
      <alignment horizontal="center"/>
    </xf>
    <xf numFmtId="0" fontId="155" fillId="46" borderId="22" xfId="214" applyFont="1" applyFill="1" applyBorder="1" applyAlignment="1" applyProtection="1">
      <alignment horizontal="center" vertical="center" wrapText="1"/>
    </xf>
    <xf numFmtId="0" fontId="155" fillId="46" borderId="0" xfId="214" applyFont="1" applyFill="1" applyBorder="1" applyAlignment="1" applyProtection="1">
      <alignment horizontal="center" vertical="center" wrapText="1"/>
    </xf>
    <xf numFmtId="0" fontId="155" fillId="46" borderId="23" xfId="214" applyFont="1" applyFill="1" applyBorder="1" applyAlignment="1" applyProtection="1">
      <alignment horizontal="center" vertical="center" wrapText="1"/>
    </xf>
    <xf numFmtId="3" fontId="153" fillId="46" borderId="22" xfId="228" applyNumberFormat="1" applyFont="1" applyFill="1" applyBorder="1" applyAlignment="1">
      <alignment horizontal="center"/>
    </xf>
    <xf numFmtId="3" fontId="163" fillId="46" borderId="0" xfId="228" applyNumberFormat="1" applyFont="1" applyFill="1" applyBorder="1" applyAlignment="1">
      <alignment horizontal="center"/>
    </xf>
    <xf numFmtId="3" fontId="163" fillId="46" borderId="23" xfId="228" applyNumberFormat="1" applyFont="1" applyFill="1" applyBorder="1" applyAlignment="1">
      <alignment horizontal="center"/>
    </xf>
    <xf numFmtId="0" fontId="12" fillId="46" borderId="22" xfId="228" applyFont="1" applyFill="1" applyBorder="1" applyAlignment="1">
      <alignment horizontal="center" wrapText="1"/>
    </xf>
    <xf numFmtId="0" fontId="12" fillId="46" borderId="0" xfId="228" applyFont="1" applyFill="1" applyBorder="1" applyAlignment="1">
      <alignment horizontal="center" wrapText="1"/>
    </xf>
    <xf numFmtId="0" fontId="12" fillId="46" borderId="23" xfId="228" applyFont="1" applyFill="1" applyBorder="1" applyAlignment="1">
      <alignment horizontal="center" wrapText="1"/>
    </xf>
    <xf numFmtId="0" fontId="155" fillId="46" borderId="22" xfId="214" applyFont="1" applyFill="1" applyBorder="1" applyAlignment="1" applyProtection="1">
      <alignment horizontal="center" wrapText="1"/>
    </xf>
    <xf numFmtId="0" fontId="155" fillId="46" borderId="0" xfId="214" applyFont="1" applyFill="1" applyBorder="1" applyAlignment="1" applyProtection="1">
      <alignment horizontal="center" wrapText="1"/>
    </xf>
    <xf numFmtId="0" fontId="155" fillId="46" borderId="23" xfId="214" applyFont="1" applyFill="1" applyBorder="1" applyAlignment="1" applyProtection="1">
      <alignment horizontal="center" wrapText="1"/>
    </xf>
    <xf numFmtId="0" fontId="12" fillId="46" borderId="22" xfId="214" applyFont="1" applyFill="1" applyBorder="1" applyAlignment="1" applyProtection="1">
      <alignment horizontal="center" wrapText="1"/>
    </xf>
    <xf numFmtId="0" fontId="12" fillId="46" borderId="0" xfId="214" applyFont="1" applyFill="1" applyBorder="1" applyAlignment="1" applyProtection="1">
      <alignment horizontal="center" wrapText="1"/>
    </xf>
    <xf numFmtId="0" fontId="12" fillId="46" borderId="23" xfId="214" applyFont="1" applyFill="1" applyBorder="1" applyAlignment="1" applyProtection="1">
      <alignment horizontal="center" wrapText="1"/>
    </xf>
    <xf numFmtId="0" fontId="156" fillId="0" borderId="0" xfId="214" applyFont="1" applyFill="1" applyBorder="1" applyAlignment="1" applyProtection="1">
      <alignment horizontal="left"/>
    </xf>
    <xf numFmtId="0" fontId="156" fillId="0" borderId="23" xfId="214" applyFont="1" applyFill="1" applyBorder="1" applyAlignment="1" applyProtection="1">
      <alignment horizontal="left"/>
    </xf>
    <xf numFmtId="0" fontId="164" fillId="46" borderId="21" xfId="0" applyFont="1" applyFill="1" applyBorder="1" applyAlignment="1">
      <alignment horizontal="center" vertical="center" wrapText="1"/>
    </xf>
    <xf numFmtId="0" fontId="164" fillId="46" borderId="21" xfId="0" applyFont="1" applyFill="1" applyBorder="1" applyAlignment="1">
      <alignment horizontal="center" vertical="center"/>
    </xf>
    <xf numFmtId="0" fontId="151" fillId="48" borderId="21" xfId="0" applyFont="1" applyFill="1" applyBorder="1" applyAlignment="1">
      <alignment horizontal="center" vertical="center" wrapText="1"/>
    </xf>
    <xf numFmtId="0" fontId="103" fillId="47" borderId="30" xfId="0" applyFont="1" applyFill="1" applyBorder="1" applyAlignment="1">
      <alignment horizontal="center" vertical="center" wrapText="1"/>
    </xf>
    <xf numFmtId="0" fontId="103" fillId="47" borderId="31" xfId="0" applyFont="1" applyFill="1" applyBorder="1" applyAlignment="1">
      <alignment horizontal="center" vertical="center" wrapText="1"/>
    </xf>
    <xf numFmtId="0" fontId="103" fillId="47" borderId="32" xfId="0" applyFont="1" applyFill="1" applyBorder="1" applyAlignment="1">
      <alignment horizontal="center" vertical="center" wrapText="1"/>
    </xf>
    <xf numFmtId="0" fontId="110" fillId="0" borderId="0" xfId="228" applyFont="1" applyAlignment="1">
      <alignment horizontal="center" vertical="center" wrapText="1"/>
    </xf>
    <xf numFmtId="0" fontId="111" fillId="0" borderId="0" xfId="228" applyFont="1" applyAlignment="1">
      <alignment horizontal="center" vertical="center" wrapText="1"/>
    </xf>
    <xf numFmtId="0" fontId="113" fillId="46" borderId="0" xfId="799" applyFont="1" applyFill="1" applyBorder="1" applyAlignment="1">
      <alignment horizontal="center" vertical="center" wrapText="1"/>
    </xf>
    <xf numFmtId="0" fontId="113" fillId="46" borderId="0" xfId="799" applyFont="1" applyFill="1" applyBorder="1" applyAlignment="1">
      <alignment horizontal="center" vertical="center"/>
    </xf>
    <xf numFmtId="0" fontId="8" fillId="0" borderId="0" xfId="799" applyFont="1" applyBorder="1" applyAlignment="1">
      <alignment horizontal="left"/>
    </xf>
    <xf numFmtId="0" fontId="114" fillId="0" borderId="0" xfId="0" applyFont="1" applyBorder="1" applyAlignment="1">
      <alignment horizontal="left" wrapText="1"/>
    </xf>
    <xf numFmtId="0" fontId="9" fillId="46" borderId="35" xfId="799" applyFont="1" applyFill="1" applyBorder="1" applyAlignment="1">
      <alignment horizontal="center" vertical="center"/>
    </xf>
    <xf numFmtId="37" fontId="114" fillId="0" borderId="0" xfId="800" applyFont="1" applyFill="1" applyBorder="1" applyAlignment="1">
      <alignment horizontal="left" vertical="center" wrapText="1"/>
    </xf>
    <xf numFmtId="0" fontId="9" fillId="44" borderId="35" xfId="799" applyFont="1" applyFill="1" applyBorder="1" applyAlignment="1">
      <alignment horizontal="left" vertical="center" wrapText="1"/>
    </xf>
    <xf numFmtId="3" fontId="15" fillId="45" borderId="35" xfId="0" applyNumberFormat="1" applyFont="1" applyFill="1" applyBorder="1" applyAlignment="1">
      <alignment horizontal="left" vertical="center" wrapText="1"/>
    </xf>
    <xf numFmtId="0" fontId="9" fillId="47" borderId="35" xfId="802" applyFont="1" applyFill="1" applyBorder="1" applyAlignment="1">
      <alignment vertical="center" wrapText="1"/>
    </xf>
    <xf numFmtId="0" fontId="9" fillId="47" borderId="35" xfId="802" applyFont="1" applyFill="1" applyBorder="1" applyAlignment="1">
      <alignment vertical="center"/>
    </xf>
    <xf numFmtId="3" fontId="15" fillId="43" borderId="35" xfId="0" applyNumberFormat="1" applyFont="1" applyFill="1" applyBorder="1" applyAlignment="1">
      <alignment horizontal="left" vertical="center" wrapText="1"/>
    </xf>
    <xf numFmtId="0" fontId="9" fillId="45" borderId="35" xfId="802" applyFont="1" applyFill="1" applyBorder="1" applyAlignment="1">
      <alignment vertical="center" wrapText="1"/>
    </xf>
    <xf numFmtId="0" fontId="9" fillId="45" borderId="35" xfId="802" applyFont="1" applyFill="1" applyBorder="1" applyAlignment="1">
      <alignment vertical="center"/>
    </xf>
    <xf numFmtId="178" fontId="55" fillId="0" borderId="0" xfId="800" applyNumberFormat="1" applyFont="1" applyFill="1" applyBorder="1" applyAlignment="1">
      <alignment horizontal="left" vertical="center" wrapText="1"/>
    </xf>
    <xf numFmtId="37" fontId="55" fillId="0" borderId="0" xfId="800" applyFont="1" applyFill="1" applyBorder="1" applyAlignment="1">
      <alignment horizontal="left" vertical="center" wrapText="1"/>
    </xf>
    <xf numFmtId="0" fontId="8" fillId="0" borderId="0" xfId="0" applyFont="1" applyBorder="1" applyAlignment="1">
      <alignment horizontal="left" wrapText="1"/>
    </xf>
    <xf numFmtId="0" fontId="85" fillId="43" borderId="0" xfId="0" applyFont="1" applyFill="1" applyBorder="1" applyAlignment="1">
      <alignment horizontal="left" vertical="center" wrapText="1"/>
    </xf>
    <xf numFmtId="0" fontId="9" fillId="44" borderId="35" xfId="799" applyFont="1" applyFill="1" applyBorder="1" applyAlignment="1">
      <alignment horizontal="left" vertical="center"/>
    </xf>
    <xf numFmtId="0" fontId="55" fillId="0" borderId="0" xfId="799" applyFont="1" applyAlignment="1">
      <alignment horizontal="left"/>
    </xf>
    <xf numFmtId="1" fontId="9" fillId="46" borderId="34" xfId="0" applyNumberFormat="1" applyFont="1" applyFill="1" applyBorder="1" applyAlignment="1">
      <alignment horizontal="center" vertical="center" wrapText="1"/>
    </xf>
    <xf numFmtId="1" fontId="9" fillId="46" borderId="38" xfId="0" applyNumberFormat="1" applyFont="1" applyFill="1" applyBorder="1" applyAlignment="1">
      <alignment horizontal="center" vertical="center" wrapText="1"/>
    </xf>
    <xf numFmtId="3" fontId="9" fillId="44" borderId="35" xfId="799" applyNumberFormat="1" applyFont="1" applyFill="1" applyBorder="1" applyAlignment="1">
      <alignment horizontal="left" vertical="center" wrapText="1"/>
    </xf>
    <xf numFmtId="0" fontId="9" fillId="44" borderId="34" xfId="799" applyFont="1" applyFill="1" applyBorder="1" applyAlignment="1">
      <alignment horizontal="left" vertical="center" wrapText="1"/>
    </xf>
    <xf numFmtId="0" fontId="9" fillId="44" borderId="39" xfId="799" applyFont="1" applyFill="1" applyBorder="1" applyAlignment="1">
      <alignment horizontal="left" vertical="center" wrapText="1"/>
    </xf>
    <xf numFmtId="0" fontId="171" fillId="43" borderId="0" xfId="0" applyFont="1" applyFill="1" applyBorder="1" applyAlignment="1">
      <alignment horizontal="left" vertical="center" wrapText="1"/>
    </xf>
    <xf numFmtId="3" fontId="10" fillId="44" borderId="34" xfId="799" applyNumberFormat="1" applyFont="1" applyFill="1" applyBorder="1" applyAlignment="1">
      <alignment horizontal="center" vertical="center"/>
    </xf>
    <xf numFmtId="3" fontId="10" fillId="44" borderId="38" xfId="799" applyNumberFormat="1" applyFont="1" applyFill="1" applyBorder="1" applyAlignment="1">
      <alignment horizontal="center" vertical="center"/>
    </xf>
    <xf numFmtId="3" fontId="10" fillId="44" borderId="34" xfId="0" applyNumberFormat="1" applyFont="1" applyFill="1" applyBorder="1" applyAlignment="1">
      <alignment horizontal="center" vertical="center"/>
    </xf>
    <xf numFmtId="3" fontId="10" fillId="44" borderId="38" xfId="0" applyNumberFormat="1" applyFont="1" applyFill="1" applyBorder="1" applyAlignment="1">
      <alignment horizontal="center" vertical="center"/>
    </xf>
    <xf numFmtId="1" fontId="9" fillId="44" borderId="34" xfId="0" applyNumberFormat="1" applyFont="1" applyFill="1" applyBorder="1" applyAlignment="1">
      <alignment horizontal="center" vertical="center" wrapText="1"/>
    </xf>
    <xf numFmtId="1" fontId="9" fillId="44" borderId="38" xfId="0" applyNumberFormat="1" applyFont="1" applyFill="1" applyBorder="1" applyAlignment="1">
      <alignment horizontal="center" vertical="center" wrapText="1"/>
    </xf>
    <xf numFmtId="0" fontId="8" fillId="0" borderId="0" xfId="0" applyFont="1" applyBorder="1" applyAlignment="1">
      <alignment horizontal="left"/>
    </xf>
    <xf numFmtId="0" fontId="101" fillId="43" borderId="0" xfId="0" applyFont="1" applyFill="1" applyBorder="1" applyAlignment="1">
      <alignment horizontal="left" vertical="center" wrapText="1"/>
    </xf>
    <xf numFmtId="3" fontId="55" fillId="30" borderId="0" xfId="0" applyNumberFormat="1" applyFont="1" applyFill="1" applyBorder="1" applyAlignment="1" applyProtection="1">
      <alignment horizontal="left" wrapText="1"/>
    </xf>
    <xf numFmtId="3" fontId="5" fillId="44" borderId="43" xfId="799" applyNumberFormat="1" applyFont="1" applyFill="1" applyBorder="1" applyAlignment="1">
      <alignment horizontal="left" vertical="center" wrapText="1"/>
    </xf>
    <xf numFmtId="3" fontId="114" fillId="30" borderId="0" xfId="0" applyNumberFormat="1" applyFont="1" applyFill="1" applyBorder="1" applyAlignment="1" applyProtection="1">
      <alignment horizontal="left" wrapText="1"/>
    </xf>
    <xf numFmtId="0" fontId="5" fillId="44" borderId="43" xfId="799" applyFont="1" applyFill="1" applyBorder="1" applyAlignment="1">
      <alignment horizontal="left" vertical="center"/>
    </xf>
    <xf numFmtId="0" fontId="5" fillId="46" borderId="43" xfId="799" applyFont="1" applyFill="1" applyBorder="1" applyAlignment="1">
      <alignment horizontal="center" vertical="center"/>
    </xf>
    <xf numFmtId="3" fontId="1" fillId="44" borderId="44" xfId="799" applyNumberFormat="1" applyFont="1" applyFill="1" applyBorder="1" applyAlignment="1">
      <alignment horizontal="center" vertical="center"/>
    </xf>
    <xf numFmtId="3" fontId="1" fillId="44" borderId="45" xfId="799" applyNumberFormat="1" applyFont="1" applyFill="1" applyBorder="1" applyAlignment="1">
      <alignment horizontal="center" vertical="center"/>
    </xf>
    <xf numFmtId="0" fontId="5" fillId="46" borderId="35" xfId="794" applyFont="1" applyFill="1" applyBorder="1" applyAlignment="1">
      <alignment horizontal="center" vertical="center" wrapText="1"/>
    </xf>
    <xf numFmtId="3" fontId="5" fillId="44" borderId="35" xfId="0" applyNumberFormat="1" applyFont="1" applyFill="1" applyBorder="1" applyAlignment="1">
      <alignment horizontal="center" vertical="center" wrapText="1"/>
    </xf>
    <xf numFmtId="3" fontId="174" fillId="46" borderId="35" xfId="801" applyFont="1" applyFill="1" applyBorder="1" applyAlignment="1">
      <alignment horizontal="center" vertical="center" textRotation="90" wrapText="1"/>
    </xf>
    <xf numFmtId="0" fontId="5" fillId="46" borderId="35" xfId="794" applyFont="1" applyFill="1" applyBorder="1" applyAlignment="1">
      <alignment horizontal="center" vertical="center"/>
    </xf>
    <xf numFmtId="3" fontId="174" fillId="46" borderId="35" xfId="801" applyFont="1" applyFill="1" applyBorder="1" applyAlignment="1">
      <alignment horizontal="center" vertical="center" wrapText="1"/>
    </xf>
    <xf numFmtId="3" fontId="5" fillId="46" borderId="35" xfId="801" applyFont="1" applyFill="1" applyBorder="1" applyAlignment="1">
      <alignment horizontal="center" vertical="center" wrapText="1"/>
    </xf>
    <xf numFmtId="0" fontId="5" fillId="46" borderId="37" xfId="794" applyFont="1" applyFill="1" applyBorder="1" applyAlignment="1">
      <alignment horizontal="center" vertical="center" wrapText="1"/>
    </xf>
    <xf numFmtId="0" fontId="5" fillId="46" borderId="36" xfId="794" applyFont="1" applyFill="1" applyBorder="1" applyAlignment="1">
      <alignment horizontal="center" vertical="center" wrapText="1"/>
    </xf>
    <xf numFmtId="3" fontId="174" fillId="46" borderId="34" xfId="801" applyFont="1" applyFill="1" applyBorder="1" applyAlignment="1">
      <alignment horizontal="center" vertical="center" wrapText="1"/>
    </xf>
    <xf numFmtId="3" fontId="174" fillId="46" borderId="38" xfId="801" applyFont="1" applyFill="1" applyBorder="1" applyAlignment="1">
      <alignment horizontal="center" vertical="center" wrapText="1"/>
    </xf>
    <xf numFmtId="3" fontId="174" fillId="46" borderId="39" xfId="801" applyFont="1" applyFill="1" applyBorder="1" applyAlignment="1">
      <alignment horizontal="center" vertical="center" wrapText="1"/>
    </xf>
    <xf numFmtId="3" fontId="90" fillId="46" borderId="35" xfId="801" applyFont="1" applyFill="1" applyBorder="1" applyAlignment="1">
      <alignment horizontal="center" vertical="center" wrapText="1"/>
    </xf>
    <xf numFmtId="17" fontId="5" fillId="0" borderId="41" xfId="794" quotePrefix="1" applyNumberFormat="1" applyFont="1" applyFill="1" applyBorder="1" applyAlignment="1">
      <alignment horizontal="right"/>
    </xf>
    <xf numFmtId="0" fontId="5" fillId="46" borderId="47" xfId="794" applyFont="1" applyFill="1" applyBorder="1" applyAlignment="1">
      <alignment horizontal="center" vertical="center" wrapText="1"/>
    </xf>
    <xf numFmtId="3" fontId="174" fillId="46" borderId="37" xfId="801" applyFont="1" applyFill="1" applyBorder="1" applyAlignment="1">
      <alignment horizontal="center" vertical="center" wrapText="1"/>
    </xf>
    <xf numFmtId="3" fontId="174" fillId="46" borderId="47" xfId="801" applyFont="1" applyFill="1" applyBorder="1" applyAlignment="1">
      <alignment horizontal="center" vertical="center" wrapText="1"/>
    </xf>
    <xf numFmtId="3" fontId="174" fillId="46" borderId="36" xfId="801" applyFont="1" applyFill="1" applyBorder="1" applyAlignment="1">
      <alignment horizontal="center" vertical="center" wrapText="1"/>
    </xf>
    <xf numFmtId="0" fontId="5" fillId="46" borderId="34" xfId="794" applyFont="1" applyFill="1" applyBorder="1" applyAlignment="1">
      <alignment horizontal="center" vertical="center" wrapText="1"/>
    </xf>
    <xf numFmtId="0" fontId="5" fillId="46" borderId="38" xfId="794" applyFont="1" applyFill="1" applyBorder="1" applyAlignment="1">
      <alignment horizontal="center" vertical="center" wrapText="1"/>
    </xf>
    <xf numFmtId="0" fontId="5" fillId="46" borderId="39" xfId="794" applyFont="1" applyFill="1" applyBorder="1" applyAlignment="1">
      <alignment horizontal="center" vertical="center" wrapText="1"/>
    </xf>
    <xf numFmtId="3" fontId="90" fillId="46" borderId="34" xfId="801" applyFont="1" applyFill="1" applyBorder="1" applyAlignment="1">
      <alignment horizontal="center" vertical="center" wrapText="1"/>
    </xf>
    <xf numFmtId="3" fontId="90" fillId="46" borderId="38" xfId="801" applyFont="1" applyFill="1" applyBorder="1" applyAlignment="1">
      <alignment horizontal="center" vertical="center" wrapText="1"/>
    </xf>
    <xf numFmtId="3" fontId="90" fillId="46" borderId="39" xfId="801" applyFont="1" applyFill="1" applyBorder="1" applyAlignment="1">
      <alignment horizontal="center" vertical="center" wrapText="1"/>
    </xf>
    <xf numFmtId="17" fontId="78" fillId="43" borderId="51" xfId="0" quotePrefix="1" applyNumberFormat="1" applyFont="1" applyFill="1" applyBorder="1" applyAlignment="1">
      <alignment horizontal="right"/>
    </xf>
    <xf numFmtId="3" fontId="174" fillId="44" borderId="0" xfId="801" applyFont="1" applyFill="1" applyBorder="1" applyAlignment="1">
      <alignment horizontal="center" vertical="center" wrapText="1"/>
    </xf>
    <xf numFmtId="0" fontId="5" fillId="46" borderId="35" xfId="0" applyFont="1" applyFill="1" applyBorder="1" applyAlignment="1">
      <alignment horizontal="center" vertical="center" wrapText="1"/>
    </xf>
    <xf numFmtId="0" fontId="5" fillId="46" borderId="36" xfId="0" applyFont="1" applyFill="1" applyBorder="1" applyAlignment="1">
      <alignment horizontal="center" vertical="center" wrapText="1"/>
    </xf>
    <xf numFmtId="0" fontId="169" fillId="0" borderId="0" xfId="308" applyFont="1" applyBorder="1" applyAlignment="1">
      <alignment horizontal="left"/>
    </xf>
    <xf numFmtId="17" fontId="5" fillId="43" borderId="0" xfId="308" quotePrefix="1" applyNumberFormat="1" applyFont="1" applyFill="1" applyBorder="1" applyAlignment="1">
      <alignment horizontal="right" vertical="center"/>
    </xf>
    <xf numFmtId="0" fontId="25" fillId="0" borderId="0" xfId="308" applyFont="1" applyFill="1" applyAlignment="1">
      <alignment horizontal="left"/>
    </xf>
    <xf numFmtId="0" fontId="5" fillId="46" borderId="35" xfId="803" applyFont="1" applyFill="1" applyBorder="1" applyAlignment="1">
      <alignment horizontal="center" vertical="center" wrapText="1"/>
    </xf>
    <xf numFmtId="17" fontId="5" fillId="0" borderId="0" xfId="0" quotePrefix="1" applyNumberFormat="1" applyFont="1" applyBorder="1" applyAlignment="1">
      <alignment horizontal="center"/>
    </xf>
    <xf numFmtId="3" fontId="174" fillId="44" borderId="35" xfId="0" applyNumberFormat="1" applyFont="1" applyFill="1" applyBorder="1" applyAlignment="1">
      <alignment horizontal="center" vertical="center" wrapText="1"/>
    </xf>
    <xf numFmtId="0" fontId="5" fillId="46" borderId="35" xfId="0" applyFont="1" applyFill="1" applyBorder="1" applyAlignment="1" applyProtection="1">
      <alignment vertical="center" textRotation="90" wrapText="1"/>
      <protection locked="0"/>
    </xf>
    <xf numFmtId="0" fontId="1" fillId="46" borderId="35" xfId="0" applyFont="1" applyFill="1" applyBorder="1" applyAlignment="1" applyProtection="1">
      <alignment vertical="center" textRotation="90" wrapText="1"/>
      <protection locked="0"/>
    </xf>
    <xf numFmtId="3" fontId="174" fillId="44" borderId="35" xfId="801" applyFont="1" applyFill="1" applyBorder="1" applyAlignment="1">
      <alignment horizontal="center" vertical="center" wrapText="1"/>
    </xf>
    <xf numFmtId="0" fontId="5" fillId="46" borderId="42" xfId="0" applyFont="1" applyFill="1" applyBorder="1" applyAlignment="1">
      <alignment horizontal="center" vertical="center" wrapText="1"/>
    </xf>
    <xf numFmtId="0" fontId="5" fillId="46" borderId="41" xfId="0" applyFont="1" applyFill="1" applyBorder="1" applyAlignment="1">
      <alignment horizontal="center" vertical="center" wrapText="1"/>
    </xf>
    <xf numFmtId="0" fontId="5" fillId="46" borderId="48" xfId="0" applyFont="1" applyFill="1" applyBorder="1" applyAlignment="1">
      <alignment horizontal="center" vertical="center" wrapText="1"/>
    </xf>
    <xf numFmtId="0" fontId="25" fillId="0" borderId="0" xfId="0" applyFont="1" applyFill="1" applyAlignment="1">
      <alignment horizontal="left"/>
    </xf>
    <xf numFmtId="0" fontId="113" fillId="46" borderId="36" xfId="0" applyFont="1" applyFill="1" applyBorder="1" applyAlignment="1" applyProtection="1">
      <alignment horizontal="center" wrapText="1"/>
      <protection locked="0"/>
    </xf>
    <xf numFmtId="0" fontId="113" fillId="46" borderId="35" xfId="0" applyFont="1" applyFill="1" applyBorder="1" applyAlignment="1" applyProtection="1">
      <alignment horizontal="center" vertical="center" wrapText="1"/>
      <protection locked="0"/>
    </xf>
    <xf numFmtId="170" fontId="175" fillId="46" borderId="35" xfId="826" applyNumberFormat="1" applyFont="1" applyFill="1" applyBorder="1" applyAlignment="1" applyProtection="1">
      <alignment horizontal="center" vertical="center" wrapText="1"/>
      <protection locked="0"/>
    </xf>
    <xf numFmtId="0" fontId="113" fillId="46" borderId="36" xfId="0" applyFont="1" applyFill="1" applyBorder="1" applyAlignment="1" applyProtection="1">
      <alignment horizontal="center" vertical="center" wrapText="1"/>
      <protection locked="0"/>
    </xf>
    <xf numFmtId="0" fontId="113" fillId="46" borderId="35" xfId="0" applyFont="1" applyFill="1" applyBorder="1" applyAlignment="1" applyProtection="1">
      <alignment horizontal="center" wrapText="1"/>
      <protection locked="0"/>
    </xf>
    <xf numFmtId="0" fontId="113" fillId="46" borderId="35" xfId="0" applyFont="1" applyFill="1" applyBorder="1" applyAlignment="1" applyProtection="1">
      <alignment horizontal="center" vertical="center"/>
      <protection locked="0"/>
    </xf>
    <xf numFmtId="3" fontId="113" fillId="44" borderId="35" xfId="0" applyNumberFormat="1" applyFont="1" applyFill="1" applyBorder="1" applyAlignment="1" applyProtection="1">
      <alignment horizontal="center" wrapText="1"/>
    </xf>
    <xf numFmtId="3" fontId="113" fillId="44" borderId="35" xfId="0" applyNumberFormat="1" applyFont="1" applyFill="1" applyBorder="1" applyAlignment="1" applyProtection="1">
      <alignment horizontal="center"/>
    </xf>
    <xf numFmtId="170" fontId="175" fillId="46" borderId="37" xfId="826" applyNumberFormat="1" applyFont="1" applyFill="1" applyBorder="1" applyAlignment="1" applyProtection="1">
      <alignment horizontal="center" vertical="center" wrapText="1"/>
      <protection locked="0"/>
    </xf>
    <xf numFmtId="170" fontId="175" fillId="46" borderId="47" xfId="826" applyNumberFormat="1" applyFont="1" applyFill="1" applyBorder="1" applyAlignment="1" applyProtection="1">
      <alignment horizontal="center" vertical="center" wrapText="1"/>
      <protection locked="0"/>
    </xf>
    <xf numFmtId="170" fontId="175" fillId="46" borderId="36" xfId="826" applyNumberFormat="1" applyFont="1" applyFill="1" applyBorder="1" applyAlignment="1" applyProtection="1">
      <alignment horizontal="center" vertical="center" wrapText="1"/>
      <protection locked="0"/>
    </xf>
    <xf numFmtId="0" fontId="113" fillId="46" borderId="37" xfId="0" applyFont="1" applyFill="1" applyBorder="1" applyAlignment="1" applyProtection="1">
      <alignment horizontal="center" vertical="center" wrapText="1"/>
      <protection locked="0"/>
    </xf>
    <xf numFmtId="0" fontId="113" fillId="46" borderId="47" xfId="0" applyFont="1" applyFill="1" applyBorder="1" applyAlignment="1" applyProtection="1">
      <alignment horizontal="center" vertical="center" wrapText="1"/>
      <protection locked="0"/>
    </xf>
    <xf numFmtId="3" fontId="175" fillId="46" borderId="36" xfId="801" applyFont="1" applyFill="1" applyBorder="1" applyAlignment="1">
      <alignment horizontal="center" vertical="center" textRotation="90" wrapText="1"/>
    </xf>
    <xf numFmtId="3" fontId="175" fillId="46" borderId="35" xfId="801" applyFont="1" applyFill="1" applyBorder="1" applyAlignment="1">
      <alignment horizontal="center" vertical="center" textRotation="90" wrapText="1"/>
    </xf>
    <xf numFmtId="0" fontId="113" fillId="46" borderId="35" xfId="0" applyFont="1" applyFill="1" applyBorder="1" applyAlignment="1" applyProtection="1">
      <alignment horizontal="center"/>
      <protection locked="0"/>
    </xf>
    <xf numFmtId="1" fontId="8" fillId="27" borderId="0" xfId="864" applyNumberFormat="1" applyFont="1" applyFill="1" applyBorder="1" applyAlignment="1">
      <alignment horizontal="left" wrapText="1"/>
    </xf>
    <xf numFmtId="0" fontId="84" fillId="43" borderId="0" xfId="233" applyFont="1" applyFill="1" applyBorder="1" applyAlignment="1">
      <alignment horizontal="left" vertical="center" wrapText="1"/>
    </xf>
    <xf numFmtId="0" fontId="8" fillId="44" borderId="44" xfId="233" applyFont="1" applyFill="1" applyBorder="1" applyAlignment="1">
      <alignment horizontal="center" vertical="center" wrapText="1"/>
    </xf>
    <xf numFmtId="0" fontId="8" fillId="44" borderId="45" xfId="233" applyFont="1" applyFill="1" applyBorder="1" applyAlignment="1">
      <alignment horizontal="center" vertical="center" wrapText="1"/>
    </xf>
    <xf numFmtId="0" fontId="8" fillId="44" borderId="49" xfId="233" applyFont="1" applyFill="1" applyBorder="1" applyAlignment="1">
      <alignment horizontal="center" vertical="center" wrapText="1"/>
    </xf>
    <xf numFmtId="0" fontId="147" fillId="0" borderId="33" xfId="0" applyFont="1" applyBorder="1" applyAlignment="1">
      <alignment horizontal="center" vertical="center"/>
    </xf>
    <xf numFmtId="0" fontId="14" fillId="46" borderId="43" xfId="0" applyFont="1" applyFill="1" applyBorder="1" applyAlignment="1">
      <alignment horizontal="center" vertical="center" wrapText="1"/>
    </xf>
    <xf numFmtId="0" fontId="14" fillId="46" borderId="50" xfId="0" applyFont="1" applyFill="1" applyBorder="1" applyAlignment="1">
      <alignment horizontal="center" vertical="center" wrapText="1"/>
    </xf>
    <xf numFmtId="17" fontId="5" fillId="0" borderId="0" xfId="0" quotePrefix="1" applyNumberFormat="1" applyFont="1" applyBorder="1" applyAlignment="1">
      <alignment horizontal="left"/>
    </xf>
    <xf numFmtId="3" fontId="30" fillId="44" borderId="43" xfId="801" applyFont="1" applyFill="1" applyBorder="1" applyAlignment="1">
      <alignment horizontal="center" vertical="center" wrapText="1"/>
    </xf>
    <xf numFmtId="3" fontId="30" fillId="46" borderId="43" xfId="801" applyFont="1" applyFill="1" applyBorder="1" applyAlignment="1">
      <alignment horizontal="center" vertical="center" textRotation="90" wrapText="1"/>
    </xf>
    <xf numFmtId="3" fontId="24" fillId="46" borderId="43" xfId="801" applyFont="1" applyFill="1" applyBorder="1" applyAlignment="1">
      <alignment horizontal="center" vertical="center" wrapText="1"/>
    </xf>
    <xf numFmtId="0" fontId="0" fillId="0" borderId="41" xfId="0" applyBorder="1" applyAlignment="1">
      <alignment wrapText="1"/>
    </xf>
    <xf numFmtId="0" fontId="94" fillId="43" borderId="0" xfId="0" applyFont="1" applyFill="1" applyBorder="1" applyAlignment="1">
      <alignment horizontal="left" vertical="center" wrapText="1"/>
    </xf>
    <xf numFmtId="0" fontId="8" fillId="0" borderId="0" xfId="804" applyFont="1" applyFill="1" applyBorder="1" applyAlignment="1">
      <alignment horizontal="left" wrapText="1"/>
    </xf>
    <xf numFmtId="0" fontId="5" fillId="46" borderId="37" xfId="0" applyFont="1" applyFill="1" applyBorder="1" applyAlignment="1">
      <alignment horizontal="center" vertical="center"/>
    </xf>
    <xf numFmtId="0" fontId="5" fillId="46" borderId="47" xfId="0" applyFont="1" applyFill="1" applyBorder="1" applyAlignment="1">
      <alignment horizontal="center" vertical="center"/>
    </xf>
    <xf numFmtId="17" fontId="5" fillId="0" borderId="0" xfId="0" quotePrefix="1" applyNumberFormat="1" applyFont="1" applyBorder="1" applyAlignment="1">
      <alignment horizontal="right"/>
    </xf>
    <xf numFmtId="0" fontId="5" fillId="46" borderId="35" xfId="804" applyFont="1" applyFill="1" applyBorder="1" applyAlignment="1">
      <alignment horizontal="center" vertical="center" textRotation="90" wrapText="1"/>
    </xf>
    <xf numFmtId="0" fontId="5" fillId="46" borderId="35" xfId="804" applyFont="1" applyFill="1" applyBorder="1" applyAlignment="1">
      <alignment horizontal="center" vertical="center" textRotation="90"/>
    </xf>
    <xf numFmtId="0" fontId="5" fillId="46" borderId="35" xfId="804" applyFont="1" applyFill="1" applyBorder="1" applyAlignment="1">
      <alignment horizontal="center" vertical="center" wrapText="1"/>
    </xf>
    <xf numFmtId="37" fontId="169" fillId="0" borderId="0" xfId="800" applyFont="1" applyFill="1" applyBorder="1" applyAlignment="1">
      <alignment horizontal="left" vertical="center" wrapText="1"/>
    </xf>
    <xf numFmtId="0" fontId="84" fillId="46" borderId="36" xfId="0" applyFont="1" applyFill="1" applyBorder="1" applyAlignment="1">
      <alignment horizontal="center" vertical="center"/>
    </xf>
    <xf numFmtId="0" fontId="5" fillId="44" borderId="34" xfId="0" applyFont="1" applyFill="1" applyBorder="1" applyAlignment="1">
      <alignment horizontal="center" vertical="center" wrapText="1"/>
    </xf>
    <xf numFmtId="0" fontId="5" fillId="44" borderId="39" xfId="0" applyFont="1" applyFill="1" applyBorder="1" applyAlignment="1">
      <alignment horizontal="center" vertical="center" wrapText="1"/>
    </xf>
    <xf numFmtId="0" fontId="8" fillId="0" borderId="0" xfId="0" applyFont="1" applyFill="1" applyBorder="1" applyAlignment="1">
      <alignment horizontal="left" wrapText="1"/>
    </xf>
    <xf numFmtId="0" fontId="5" fillId="46" borderId="37" xfId="0" applyFont="1" applyFill="1" applyBorder="1" applyAlignment="1">
      <alignment horizontal="center" vertical="center" wrapText="1"/>
    </xf>
    <xf numFmtId="0" fontId="5" fillId="46" borderId="36" xfId="0" applyFont="1" applyFill="1" applyBorder="1" applyAlignment="1">
      <alignment horizontal="center" vertical="center"/>
    </xf>
    <xf numFmtId="17" fontId="5" fillId="43" borderId="0" xfId="0" quotePrefix="1" applyNumberFormat="1" applyFont="1" applyFill="1" applyBorder="1" applyAlignment="1">
      <alignment horizontal="right" vertical="center"/>
    </xf>
    <xf numFmtId="0" fontId="5" fillId="44" borderId="35" xfId="0" applyFont="1" applyFill="1" applyBorder="1" applyAlignment="1">
      <alignment horizontal="center" vertical="center" wrapText="1"/>
    </xf>
    <xf numFmtId="0" fontId="5" fillId="46" borderId="35" xfId="0" applyFont="1" applyFill="1" applyBorder="1" applyAlignment="1">
      <alignment horizontal="center" vertical="center" textRotation="90" wrapText="1"/>
    </xf>
    <xf numFmtId="0" fontId="5" fillId="46" borderId="35" xfId="0" applyFont="1" applyFill="1" applyBorder="1" applyAlignment="1">
      <alignment horizontal="center" vertical="center"/>
    </xf>
    <xf numFmtId="3" fontId="5" fillId="46" borderId="35" xfId="804" applyNumberFormat="1" applyFont="1" applyFill="1" applyBorder="1" applyAlignment="1">
      <alignment horizontal="center" vertical="center" wrapText="1"/>
    </xf>
    <xf numFmtId="3" fontId="5" fillId="46" borderId="36" xfId="804" applyNumberFormat="1" applyFont="1" applyFill="1" applyBorder="1" applyAlignment="1">
      <alignment horizontal="center" vertical="center" wrapText="1"/>
    </xf>
    <xf numFmtId="173" fontId="5" fillId="46" borderId="35" xfId="0" applyNumberFormat="1" applyFont="1" applyFill="1" applyBorder="1" applyAlignment="1">
      <alignment horizontal="center" vertical="center" wrapText="1"/>
    </xf>
    <xf numFmtId="0" fontId="5" fillId="46" borderId="35" xfId="804" applyFont="1" applyFill="1" applyBorder="1" applyAlignment="1">
      <alignment horizontal="center" vertical="center"/>
    </xf>
    <xf numFmtId="0" fontId="5" fillId="44" borderId="35" xfId="804" applyFont="1" applyFill="1" applyBorder="1" applyAlignment="1">
      <alignment horizontal="center" vertical="center" wrapText="1"/>
    </xf>
    <xf numFmtId="0" fontId="5" fillId="44" borderId="35" xfId="804" quotePrefix="1" applyFont="1" applyFill="1" applyBorder="1" applyAlignment="1">
      <alignment horizontal="center" vertical="center" wrapText="1"/>
    </xf>
    <xf numFmtId="173" fontId="5" fillId="46" borderId="35" xfId="0" applyNumberFormat="1" applyFont="1" applyFill="1" applyBorder="1" applyAlignment="1">
      <alignment horizontal="center" vertical="center"/>
    </xf>
    <xf numFmtId="173" fontId="5" fillId="46" borderId="36" xfId="0" applyNumberFormat="1" applyFont="1" applyFill="1" applyBorder="1" applyAlignment="1">
      <alignment horizontal="center" vertical="center"/>
    </xf>
    <xf numFmtId="173" fontId="5" fillId="46" borderId="36" xfId="0" applyNumberFormat="1" applyFont="1" applyFill="1" applyBorder="1" applyAlignment="1">
      <alignment horizontal="center" vertical="center" wrapText="1"/>
    </xf>
    <xf numFmtId="0" fontId="114" fillId="0" borderId="0" xfId="0" applyFont="1" applyBorder="1" applyAlignment="1">
      <alignment horizontal="left"/>
    </xf>
    <xf numFmtId="0" fontId="5" fillId="44" borderId="0" xfId="0" applyFont="1" applyFill="1" applyBorder="1" applyAlignment="1">
      <alignment horizontal="center" vertical="center" wrapText="1"/>
    </xf>
    <xf numFmtId="0" fontId="5" fillId="44" borderId="0" xfId="0" applyFont="1" applyFill="1" applyBorder="1" applyAlignment="1">
      <alignment horizontal="center" vertical="center"/>
    </xf>
    <xf numFmtId="0" fontId="5" fillId="44" borderId="35" xfId="0" applyFont="1" applyFill="1" applyBorder="1" applyAlignment="1">
      <alignment horizontal="center" vertical="center"/>
    </xf>
    <xf numFmtId="0" fontId="5" fillId="46" borderId="36" xfId="804" applyFont="1" applyFill="1" applyBorder="1" applyAlignment="1">
      <alignment horizontal="center" vertical="center" textRotation="90" wrapText="1"/>
    </xf>
    <xf numFmtId="0" fontId="5" fillId="46" borderId="47" xfId="0" applyFont="1" applyFill="1" applyBorder="1" applyAlignment="1">
      <alignment horizontal="center" vertical="center" wrapText="1"/>
    </xf>
    <xf numFmtId="0" fontId="174" fillId="47" borderId="37" xfId="0" applyFont="1" applyFill="1" applyBorder="1" applyAlignment="1">
      <alignment horizontal="left" vertical="center" wrapText="1"/>
    </xf>
    <xf numFmtId="0" fontId="174" fillId="46" borderId="36" xfId="0" applyFont="1" applyFill="1" applyBorder="1" applyAlignment="1">
      <alignment horizontal="center" vertical="center" wrapText="1"/>
    </xf>
    <xf numFmtId="0" fontId="174" fillId="46" borderId="35" xfId="0" applyFont="1" applyFill="1" applyBorder="1" applyAlignment="1">
      <alignment horizontal="center" vertical="center" wrapText="1"/>
    </xf>
    <xf numFmtId="3" fontId="174" fillId="46" borderId="36" xfId="0" applyNumberFormat="1" applyFont="1" applyFill="1" applyBorder="1" applyAlignment="1">
      <alignment horizontal="center" vertical="center" wrapText="1"/>
    </xf>
    <xf numFmtId="3" fontId="174" fillId="46" borderId="35" xfId="0" applyNumberFormat="1" applyFont="1" applyFill="1" applyBorder="1" applyAlignment="1">
      <alignment horizontal="center" vertical="center" wrapText="1"/>
    </xf>
    <xf numFmtId="0" fontId="174" fillId="46" borderId="47" xfId="0" applyFont="1" applyFill="1" applyBorder="1" applyAlignment="1">
      <alignment horizontal="center" vertical="center" wrapText="1"/>
    </xf>
    <xf numFmtId="0" fontId="1" fillId="47" borderId="37" xfId="803" applyFont="1" applyFill="1" applyBorder="1" applyAlignment="1">
      <alignment horizontal="left" vertical="center" wrapText="1"/>
    </xf>
    <xf numFmtId="0" fontId="1" fillId="47" borderId="36" xfId="803" applyFont="1" applyFill="1" applyBorder="1" applyAlignment="1">
      <alignment horizontal="left" vertical="center" wrapText="1"/>
    </xf>
    <xf numFmtId="168" fontId="5" fillId="47" borderId="37" xfId="826" applyNumberFormat="1" applyFont="1" applyFill="1" applyBorder="1" applyAlignment="1">
      <alignment horizontal="center" vertical="center" wrapText="1"/>
    </xf>
    <xf numFmtId="168" fontId="5" fillId="47" borderId="47" xfId="826" applyNumberFormat="1" applyFont="1" applyFill="1" applyBorder="1" applyAlignment="1">
      <alignment horizontal="center" vertical="center" wrapText="1"/>
    </xf>
    <xf numFmtId="168" fontId="5" fillId="47" borderId="36" xfId="826" applyNumberFormat="1" applyFont="1" applyFill="1" applyBorder="1" applyAlignment="1">
      <alignment horizontal="center" vertical="center" wrapText="1"/>
    </xf>
    <xf numFmtId="0" fontId="5" fillId="47" borderId="37" xfId="803" applyFont="1" applyFill="1" applyBorder="1" applyAlignment="1">
      <alignment horizontal="center" vertical="center" wrapText="1"/>
    </xf>
    <xf numFmtId="0" fontId="5" fillId="47" borderId="47" xfId="803" applyFont="1" applyFill="1" applyBorder="1" applyAlignment="1">
      <alignment horizontal="center" vertical="center" wrapText="1"/>
    </xf>
    <xf numFmtId="0" fontId="5" fillId="47" borderId="36" xfId="803" applyFont="1" applyFill="1" applyBorder="1" applyAlignment="1">
      <alignment horizontal="center" vertical="center" wrapText="1"/>
    </xf>
    <xf numFmtId="0" fontId="1" fillId="47" borderId="47" xfId="803" applyFont="1" applyFill="1" applyBorder="1" applyAlignment="1">
      <alignment horizontal="left" vertical="center" wrapText="1"/>
    </xf>
    <xf numFmtId="0" fontId="1" fillId="47" borderId="37" xfId="803" applyFont="1" applyFill="1" applyBorder="1" applyAlignment="1">
      <alignment horizontal="center" vertical="center" wrapText="1"/>
    </xf>
    <xf numFmtId="0" fontId="1" fillId="47" borderId="47" xfId="803" applyFont="1" applyFill="1" applyBorder="1" applyAlignment="1">
      <alignment horizontal="center" vertical="center" wrapText="1"/>
    </xf>
    <xf numFmtId="0" fontId="1" fillId="47" borderId="36" xfId="803" applyFont="1" applyFill="1" applyBorder="1" applyAlignment="1">
      <alignment horizontal="center" vertical="center" wrapText="1"/>
    </xf>
    <xf numFmtId="0" fontId="8" fillId="0" borderId="0" xfId="803" applyFont="1" applyBorder="1" applyAlignment="1">
      <alignment horizontal="left" wrapText="1"/>
    </xf>
    <xf numFmtId="0" fontId="5" fillId="51" borderId="37" xfId="803" applyFont="1" applyFill="1" applyBorder="1" applyAlignment="1">
      <alignment horizontal="center" vertical="center" wrapText="1"/>
    </xf>
    <xf numFmtId="0" fontId="5" fillId="51" borderId="36" xfId="803" applyFont="1" applyFill="1" applyBorder="1" applyAlignment="1">
      <alignment horizontal="center" vertical="center" wrapText="1"/>
    </xf>
    <xf numFmtId="0" fontId="1" fillId="51" borderId="37" xfId="803" applyFont="1" applyFill="1" applyBorder="1" applyAlignment="1">
      <alignment horizontal="left" vertical="center" wrapText="1"/>
    </xf>
    <xf numFmtId="0" fontId="1" fillId="51" borderId="36" xfId="803" applyFont="1" applyFill="1" applyBorder="1" applyAlignment="1">
      <alignment horizontal="left" vertical="center" wrapText="1"/>
    </xf>
    <xf numFmtId="0" fontId="84" fillId="0" borderId="0" xfId="803" applyFont="1" applyBorder="1" applyAlignment="1">
      <alignment horizontal="left" vertical="center" wrapText="1"/>
    </xf>
    <xf numFmtId="0" fontId="179" fillId="46" borderId="34" xfId="803" applyFont="1" applyFill="1" applyBorder="1" applyAlignment="1">
      <alignment horizontal="center" vertical="center" wrapText="1"/>
    </xf>
    <xf numFmtId="0" fontId="179" fillId="46" borderId="38" xfId="803" applyFont="1" applyFill="1" applyBorder="1" applyAlignment="1">
      <alignment horizontal="center" vertical="center" wrapText="1"/>
    </xf>
    <xf numFmtId="0" fontId="179" fillId="46" borderId="39" xfId="803" applyFont="1" applyFill="1" applyBorder="1" applyAlignment="1">
      <alignment horizontal="center" vertical="center" wrapText="1"/>
    </xf>
    <xf numFmtId="0" fontId="168" fillId="43" borderId="52" xfId="0" applyFont="1" applyFill="1" applyBorder="1" applyAlignment="1">
      <alignment vertical="center" wrapText="1"/>
    </xf>
    <xf numFmtId="0" fontId="168" fillId="43" borderId="53" xfId="0" applyFont="1" applyFill="1" applyBorder="1" applyAlignment="1">
      <alignment vertical="center" wrapText="1"/>
    </xf>
    <xf numFmtId="0" fontId="168" fillId="43" borderId="54" xfId="0" applyFont="1" applyFill="1" applyBorder="1" applyAlignment="1">
      <alignment vertical="center" wrapText="1"/>
    </xf>
  </cellXfs>
  <cellStyles count="871">
    <cellStyle name="%20 - Vurgu1" xfId="1" builtinId="30" customBuiltin="1"/>
    <cellStyle name="%20 - Vurgu1 2" xfId="2" xr:uid="{00000000-0005-0000-0000-000001000000}"/>
    <cellStyle name="%20 - Vurgu1 2 2" xfId="3" xr:uid="{00000000-0005-0000-0000-000002000000}"/>
    <cellStyle name="%20 - Vurgu1 2 3" xfId="4" xr:uid="{00000000-0005-0000-0000-000003000000}"/>
    <cellStyle name="%20 - Vurgu1 2_25.İL-EMOD-Öncelikli Yaşam" xfId="5" xr:uid="{00000000-0005-0000-0000-000004000000}"/>
    <cellStyle name="%20 - Vurgu1 3" xfId="6" xr:uid="{00000000-0005-0000-0000-000005000000}"/>
    <cellStyle name="%20 - Vurgu1 3 2" xfId="7" xr:uid="{00000000-0005-0000-0000-000006000000}"/>
    <cellStyle name="%20 - Vurgu1 3 3" xfId="8" xr:uid="{00000000-0005-0000-0000-000007000000}"/>
    <cellStyle name="%20 - Vurgu1 4" xfId="9" xr:uid="{00000000-0005-0000-0000-000008000000}"/>
    <cellStyle name="%20 - Vurgu1 4 2" xfId="10" xr:uid="{00000000-0005-0000-0000-000009000000}"/>
    <cellStyle name="%20 - Vurgu1 4 3" xfId="11" xr:uid="{00000000-0005-0000-0000-00000A000000}"/>
    <cellStyle name="%20 - Vurgu2" xfId="12" builtinId="34" customBuiltin="1"/>
    <cellStyle name="%20 - Vurgu2 2" xfId="13" xr:uid="{00000000-0005-0000-0000-00000C000000}"/>
    <cellStyle name="%20 - Vurgu2 2 2" xfId="14" xr:uid="{00000000-0005-0000-0000-00000D000000}"/>
    <cellStyle name="%20 - Vurgu2 2 3" xfId="15" xr:uid="{00000000-0005-0000-0000-00000E000000}"/>
    <cellStyle name="%20 - Vurgu2 2_25.İL-EMOD-Öncelikli Yaşam" xfId="16" xr:uid="{00000000-0005-0000-0000-00000F000000}"/>
    <cellStyle name="%20 - Vurgu2 3" xfId="17" xr:uid="{00000000-0005-0000-0000-000010000000}"/>
    <cellStyle name="%20 - Vurgu2 3 2" xfId="18" xr:uid="{00000000-0005-0000-0000-000011000000}"/>
    <cellStyle name="%20 - Vurgu2 3 3" xfId="19" xr:uid="{00000000-0005-0000-0000-000012000000}"/>
    <cellStyle name="%20 - Vurgu2 4" xfId="20" xr:uid="{00000000-0005-0000-0000-000013000000}"/>
    <cellStyle name="%20 - Vurgu2 4 2" xfId="21" xr:uid="{00000000-0005-0000-0000-000014000000}"/>
    <cellStyle name="%20 - Vurgu2 4 3" xfId="22" xr:uid="{00000000-0005-0000-0000-000015000000}"/>
    <cellStyle name="%20 - Vurgu3" xfId="23" builtinId="38" customBuiltin="1"/>
    <cellStyle name="%20 - Vurgu3 2" xfId="24" xr:uid="{00000000-0005-0000-0000-000017000000}"/>
    <cellStyle name="%20 - Vurgu3 2 2" xfId="25" xr:uid="{00000000-0005-0000-0000-000018000000}"/>
    <cellStyle name="%20 - Vurgu3 2 3" xfId="26" xr:uid="{00000000-0005-0000-0000-000019000000}"/>
    <cellStyle name="%20 - Vurgu3 2_25.İL-EMOD-Öncelikli Yaşam" xfId="27" xr:uid="{00000000-0005-0000-0000-00001A000000}"/>
    <cellStyle name="%20 - Vurgu3 3" xfId="28" xr:uid="{00000000-0005-0000-0000-00001B000000}"/>
    <cellStyle name="%20 - Vurgu3 3 2" xfId="29" xr:uid="{00000000-0005-0000-0000-00001C000000}"/>
    <cellStyle name="%20 - Vurgu3 3 3" xfId="30" xr:uid="{00000000-0005-0000-0000-00001D000000}"/>
    <cellStyle name="%20 - Vurgu3 4" xfId="31" xr:uid="{00000000-0005-0000-0000-00001E000000}"/>
    <cellStyle name="%20 - Vurgu3 4 2" xfId="32" xr:uid="{00000000-0005-0000-0000-00001F000000}"/>
    <cellStyle name="%20 - Vurgu3 4 3" xfId="33" xr:uid="{00000000-0005-0000-0000-000020000000}"/>
    <cellStyle name="%20 - Vurgu4" xfId="34" builtinId="42" customBuiltin="1"/>
    <cellStyle name="%20 - Vurgu4 2" xfId="35" xr:uid="{00000000-0005-0000-0000-000022000000}"/>
    <cellStyle name="%20 - Vurgu4 2 2" xfId="36" xr:uid="{00000000-0005-0000-0000-000023000000}"/>
    <cellStyle name="%20 - Vurgu4 2 3" xfId="37" xr:uid="{00000000-0005-0000-0000-000024000000}"/>
    <cellStyle name="%20 - Vurgu4 2_25.İL-EMOD-Öncelikli Yaşam" xfId="38" xr:uid="{00000000-0005-0000-0000-000025000000}"/>
    <cellStyle name="%20 - Vurgu4 3" xfId="39" xr:uid="{00000000-0005-0000-0000-000026000000}"/>
    <cellStyle name="%20 - Vurgu4 3 2" xfId="40" xr:uid="{00000000-0005-0000-0000-000027000000}"/>
    <cellStyle name="%20 - Vurgu4 3 3" xfId="41" xr:uid="{00000000-0005-0000-0000-000028000000}"/>
    <cellStyle name="%20 - Vurgu4 4" xfId="42" xr:uid="{00000000-0005-0000-0000-000029000000}"/>
    <cellStyle name="%20 - Vurgu4 4 2" xfId="43" xr:uid="{00000000-0005-0000-0000-00002A000000}"/>
    <cellStyle name="%20 - Vurgu4 4 3" xfId="44" xr:uid="{00000000-0005-0000-0000-00002B000000}"/>
    <cellStyle name="%20 - Vurgu5" xfId="45" builtinId="46" customBuiltin="1"/>
    <cellStyle name="%20 - Vurgu5 2" xfId="46" xr:uid="{00000000-0005-0000-0000-00002D000000}"/>
    <cellStyle name="%20 - Vurgu5 2 2" xfId="47" xr:uid="{00000000-0005-0000-0000-00002E000000}"/>
    <cellStyle name="%20 - Vurgu5 2 3" xfId="48" xr:uid="{00000000-0005-0000-0000-00002F000000}"/>
    <cellStyle name="%20 - Vurgu5 2_25.İL-EMOD-Öncelikli Yaşam" xfId="49" xr:uid="{00000000-0005-0000-0000-000030000000}"/>
    <cellStyle name="%20 - Vurgu5 3" xfId="50" xr:uid="{00000000-0005-0000-0000-000031000000}"/>
    <cellStyle name="%20 - Vurgu5 3 2" xfId="51" xr:uid="{00000000-0005-0000-0000-000032000000}"/>
    <cellStyle name="%20 - Vurgu5 3 3" xfId="52" xr:uid="{00000000-0005-0000-0000-000033000000}"/>
    <cellStyle name="%20 - Vurgu5 4" xfId="53" xr:uid="{00000000-0005-0000-0000-000034000000}"/>
    <cellStyle name="%20 - Vurgu5 4 2" xfId="54" xr:uid="{00000000-0005-0000-0000-000035000000}"/>
    <cellStyle name="%20 - Vurgu5 4 3" xfId="55" xr:uid="{00000000-0005-0000-0000-000036000000}"/>
    <cellStyle name="%20 - Vurgu6" xfId="56" builtinId="50" customBuiltin="1"/>
    <cellStyle name="%20 - Vurgu6 2" xfId="57" xr:uid="{00000000-0005-0000-0000-000038000000}"/>
    <cellStyle name="%20 - Vurgu6 2 2" xfId="58" xr:uid="{00000000-0005-0000-0000-000039000000}"/>
    <cellStyle name="%20 - Vurgu6 2 3" xfId="59" xr:uid="{00000000-0005-0000-0000-00003A000000}"/>
    <cellStyle name="%20 - Vurgu6 2_25.İL-EMOD-Öncelikli Yaşam" xfId="60" xr:uid="{00000000-0005-0000-0000-00003B000000}"/>
    <cellStyle name="%20 - Vurgu6 3" xfId="61" xr:uid="{00000000-0005-0000-0000-00003C000000}"/>
    <cellStyle name="%20 - Vurgu6 3 2" xfId="62" xr:uid="{00000000-0005-0000-0000-00003D000000}"/>
    <cellStyle name="%20 - Vurgu6 3 3" xfId="63" xr:uid="{00000000-0005-0000-0000-00003E000000}"/>
    <cellStyle name="%20 - Vurgu6 4" xfId="64" xr:uid="{00000000-0005-0000-0000-00003F000000}"/>
    <cellStyle name="%20 - Vurgu6 4 2" xfId="65" xr:uid="{00000000-0005-0000-0000-000040000000}"/>
    <cellStyle name="%20 - Vurgu6 4 3" xfId="66" xr:uid="{00000000-0005-0000-0000-000041000000}"/>
    <cellStyle name="%40 - Vurgu1" xfId="67" builtinId="31" customBuiltin="1"/>
    <cellStyle name="%40 - Vurgu1 2" xfId="68" xr:uid="{00000000-0005-0000-0000-000043000000}"/>
    <cellStyle name="%40 - Vurgu1 2 2" xfId="69" xr:uid="{00000000-0005-0000-0000-000044000000}"/>
    <cellStyle name="%40 - Vurgu1 2 3" xfId="70" xr:uid="{00000000-0005-0000-0000-000045000000}"/>
    <cellStyle name="%40 - Vurgu1 2_25.İL-EMOD-Öncelikli Yaşam" xfId="71" xr:uid="{00000000-0005-0000-0000-000046000000}"/>
    <cellStyle name="%40 - Vurgu1 3" xfId="72" xr:uid="{00000000-0005-0000-0000-000047000000}"/>
    <cellStyle name="%40 - Vurgu1 3 2" xfId="73" xr:uid="{00000000-0005-0000-0000-000048000000}"/>
    <cellStyle name="%40 - Vurgu1 3 3" xfId="74" xr:uid="{00000000-0005-0000-0000-000049000000}"/>
    <cellStyle name="%40 - Vurgu1 4" xfId="75" xr:uid="{00000000-0005-0000-0000-00004A000000}"/>
    <cellStyle name="%40 - Vurgu1 4 2" xfId="76" xr:uid="{00000000-0005-0000-0000-00004B000000}"/>
    <cellStyle name="%40 - Vurgu1 4 3" xfId="77" xr:uid="{00000000-0005-0000-0000-00004C000000}"/>
    <cellStyle name="%40 - Vurgu2" xfId="78" builtinId="35" customBuiltin="1"/>
    <cellStyle name="%40 - Vurgu2 2" xfId="79" xr:uid="{00000000-0005-0000-0000-00004E000000}"/>
    <cellStyle name="%40 - Vurgu2 2 2" xfId="80" xr:uid="{00000000-0005-0000-0000-00004F000000}"/>
    <cellStyle name="%40 - Vurgu2 2 3" xfId="81" xr:uid="{00000000-0005-0000-0000-000050000000}"/>
    <cellStyle name="%40 - Vurgu2 2_25.İL-EMOD-Öncelikli Yaşam" xfId="82" xr:uid="{00000000-0005-0000-0000-000051000000}"/>
    <cellStyle name="%40 - Vurgu2 3" xfId="83" xr:uid="{00000000-0005-0000-0000-000052000000}"/>
    <cellStyle name="%40 - Vurgu2 3 2" xfId="84" xr:uid="{00000000-0005-0000-0000-000053000000}"/>
    <cellStyle name="%40 - Vurgu2 3 3" xfId="85" xr:uid="{00000000-0005-0000-0000-000054000000}"/>
    <cellStyle name="%40 - Vurgu2 4" xfId="86" xr:uid="{00000000-0005-0000-0000-000055000000}"/>
    <cellStyle name="%40 - Vurgu2 4 2" xfId="87" xr:uid="{00000000-0005-0000-0000-000056000000}"/>
    <cellStyle name="%40 - Vurgu2 4 3" xfId="88" xr:uid="{00000000-0005-0000-0000-000057000000}"/>
    <cellStyle name="%40 - Vurgu3" xfId="89" builtinId="39" customBuiltin="1"/>
    <cellStyle name="%40 - Vurgu3 2" xfId="90" xr:uid="{00000000-0005-0000-0000-000059000000}"/>
    <cellStyle name="%40 - Vurgu3 2 2" xfId="91" xr:uid="{00000000-0005-0000-0000-00005A000000}"/>
    <cellStyle name="%40 - Vurgu3 2 3" xfId="92" xr:uid="{00000000-0005-0000-0000-00005B000000}"/>
    <cellStyle name="%40 - Vurgu3 2_25.İL-EMOD-Öncelikli Yaşam" xfId="93" xr:uid="{00000000-0005-0000-0000-00005C000000}"/>
    <cellStyle name="%40 - Vurgu3 3" xfId="94" xr:uid="{00000000-0005-0000-0000-00005D000000}"/>
    <cellStyle name="%40 - Vurgu3 3 2" xfId="95" xr:uid="{00000000-0005-0000-0000-00005E000000}"/>
    <cellStyle name="%40 - Vurgu3 3 3" xfId="96" xr:uid="{00000000-0005-0000-0000-00005F000000}"/>
    <cellStyle name="%40 - Vurgu3 4" xfId="97" xr:uid="{00000000-0005-0000-0000-000060000000}"/>
    <cellStyle name="%40 - Vurgu3 4 2" xfId="98" xr:uid="{00000000-0005-0000-0000-000061000000}"/>
    <cellStyle name="%40 - Vurgu3 4 3" xfId="99" xr:uid="{00000000-0005-0000-0000-000062000000}"/>
    <cellStyle name="%40 - Vurgu4" xfId="100" builtinId="43" customBuiltin="1"/>
    <cellStyle name="%40 - Vurgu4 2" xfId="101" xr:uid="{00000000-0005-0000-0000-000064000000}"/>
    <cellStyle name="%40 - Vurgu4 2 2" xfId="102" xr:uid="{00000000-0005-0000-0000-000065000000}"/>
    <cellStyle name="%40 - Vurgu4 2 3" xfId="103" xr:uid="{00000000-0005-0000-0000-000066000000}"/>
    <cellStyle name="%40 - Vurgu4 2_25.İL-EMOD-Öncelikli Yaşam" xfId="104" xr:uid="{00000000-0005-0000-0000-000067000000}"/>
    <cellStyle name="%40 - Vurgu4 3" xfId="105" xr:uid="{00000000-0005-0000-0000-000068000000}"/>
    <cellStyle name="%40 - Vurgu4 3 2" xfId="106" xr:uid="{00000000-0005-0000-0000-000069000000}"/>
    <cellStyle name="%40 - Vurgu4 3 3" xfId="107" xr:uid="{00000000-0005-0000-0000-00006A000000}"/>
    <cellStyle name="%40 - Vurgu4 4" xfId="108" xr:uid="{00000000-0005-0000-0000-00006B000000}"/>
    <cellStyle name="%40 - Vurgu4 4 2" xfId="109" xr:uid="{00000000-0005-0000-0000-00006C000000}"/>
    <cellStyle name="%40 - Vurgu4 4 3" xfId="110" xr:uid="{00000000-0005-0000-0000-00006D000000}"/>
    <cellStyle name="%40 - Vurgu5" xfId="111" builtinId="47" customBuiltin="1"/>
    <cellStyle name="%40 - Vurgu5 2" xfId="112" xr:uid="{00000000-0005-0000-0000-00006F000000}"/>
    <cellStyle name="%40 - Vurgu5 2 2" xfId="113" xr:uid="{00000000-0005-0000-0000-000070000000}"/>
    <cellStyle name="%40 - Vurgu5 2 3" xfId="114" xr:uid="{00000000-0005-0000-0000-000071000000}"/>
    <cellStyle name="%40 - Vurgu5 2_25.İL-EMOD-Öncelikli Yaşam" xfId="115" xr:uid="{00000000-0005-0000-0000-000072000000}"/>
    <cellStyle name="%40 - Vurgu5 3" xfId="116" xr:uid="{00000000-0005-0000-0000-000073000000}"/>
    <cellStyle name="%40 - Vurgu5 3 2" xfId="117" xr:uid="{00000000-0005-0000-0000-000074000000}"/>
    <cellStyle name="%40 - Vurgu5 3 3" xfId="118" xr:uid="{00000000-0005-0000-0000-000075000000}"/>
    <cellStyle name="%40 - Vurgu5 4" xfId="119" xr:uid="{00000000-0005-0000-0000-000076000000}"/>
    <cellStyle name="%40 - Vurgu5 4 2" xfId="120" xr:uid="{00000000-0005-0000-0000-000077000000}"/>
    <cellStyle name="%40 - Vurgu5 4 3" xfId="121" xr:uid="{00000000-0005-0000-0000-000078000000}"/>
    <cellStyle name="%40 - Vurgu6" xfId="122" builtinId="51" customBuiltin="1"/>
    <cellStyle name="%40 - Vurgu6 2" xfId="123" xr:uid="{00000000-0005-0000-0000-00007A000000}"/>
    <cellStyle name="%40 - Vurgu6 2 2" xfId="124" xr:uid="{00000000-0005-0000-0000-00007B000000}"/>
    <cellStyle name="%40 - Vurgu6 2 3" xfId="125" xr:uid="{00000000-0005-0000-0000-00007C000000}"/>
    <cellStyle name="%40 - Vurgu6 2_25.İL-EMOD-Öncelikli Yaşam" xfId="126" xr:uid="{00000000-0005-0000-0000-00007D000000}"/>
    <cellStyle name="%40 - Vurgu6 3" xfId="127" xr:uid="{00000000-0005-0000-0000-00007E000000}"/>
    <cellStyle name="%40 - Vurgu6 3 2" xfId="128" xr:uid="{00000000-0005-0000-0000-00007F000000}"/>
    <cellStyle name="%40 - Vurgu6 3 3" xfId="129" xr:uid="{00000000-0005-0000-0000-000080000000}"/>
    <cellStyle name="%40 - Vurgu6 4" xfId="130" xr:uid="{00000000-0005-0000-0000-000081000000}"/>
    <cellStyle name="%40 - Vurgu6 4 2" xfId="131" xr:uid="{00000000-0005-0000-0000-000082000000}"/>
    <cellStyle name="%40 - Vurgu6 4 3" xfId="132" xr:uid="{00000000-0005-0000-0000-000083000000}"/>
    <cellStyle name="%60 - Vurgu1" xfId="133" builtinId="32" customBuiltin="1"/>
    <cellStyle name="%60 - Vurgu1 2" xfId="134" xr:uid="{00000000-0005-0000-0000-000085000000}"/>
    <cellStyle name="%60 - Vurgu1 3" xfId="135" xr:uid="{00000000-0005-0000-0000-000086000000}"/>
    <cellStyle name="%60 - Vurgu1 4" xfId="136" xr:uid="{00000000-0005-0000-0000-000087000000}"/>
    <cellStyle name="%60 - Vurgu2" xfId="137" builtinId="36" customBuiltin="1"/>
    <cellStyle name="%60 - Vurgu2 2" xfId="138" xr:uid="{00000000-0005-0000-0000-000089000000}"/>
    <cellStyle name="%60 - Vurgu2 3" xfId="139" xr:uid="{00000000-0005-0000-0000-00008A000000}"/>
    <cellStyle name="%60 - Vurgu2 4" xfId="140" xr:uid="{00000000-0005-0000-0000-00008B000000}"/>
    <cellStyle name="%60 - Vurgu3" xfId="141" builtinId="40" customBuiltin="1"/>
    <cellStyle name="%60 - Vurgu3 2" xfId="142" xr:uid="{00000000-0005-0000-0000-00008D000000}"/>
    <cellStyle name="%60 - Vurgu3 3" xfId="143" xr:uid="{00000000-0005-0000-0000-00008E000000}"/>
    <cellStyle name="%60 - Vurgu3 4" xfId="144" xr:uid="{00000000-0005-0000-0000-00008F000000}"/>
    <cellStyle name="%60 - Vurgu4" xfId="145" builtinId="44" customBuiltin="1"/>
    <cellStyle name="%60 - Vurgu4 2" xfId="146" xr:uid="{00000000-0005-0000-0000-000091000000}"/>
    <cellStyle name="%60 - Vurgu4 3" xfId="147" xr:uid="{00000000-0005-0000-0000-000092000000}"/>
    <cellStyle name="%60 - Vurgu4 4" xfId="148" xr:uid="{00000000-0005-0000-0000-000093000000}"/>
    <cellStyle name="%60 - Vurgu5" xfId="149" builtinId="48" customBuiltin="1"/>
    <cellStyle name="%60 - Vurgu5 2" xfId="150" xr:uid="{00000000-0005-0000-0000-000095000000}"/>
    <cellStyle name="%60 - Vurgu5 3" xfId="151" xr:uid="{00000000-0005-0000-0000-000096000000}"/>
    <cellStyle name="%60 - Vurgu5 4" xfId="152" xr:uid="{00000000-0005-0000-0000-000097000000}"/>
    <cellStyle name="%60 - Vurgu6" xfId="153" builtinId="52" customBuiltin="1"/>
    <cellStyle name="%60 - Vurgu6 2" xfId="154" xr:uid="{00000000-0005-0000-0000-000099000000}"/>
    <cellStyle name="%60 - Vurgu6 3" xfId="155" xr:uid="{00000000-0005-0000-0000-00009A000000}"/>
    <cellStyle name="%60 - Vurgu6 4" xfId="156" xr:uid="{00000000-0005-0000-0000-00009B000000}"/>
    <cellStyle name="Açıklama Metni" xfId="157" builtinId="53" customBuiltin="1"/>
    <cellStyle name="Açıklama Metni 2" xfId="158" xr:uid="{00000000-0005-0000-0000-00009D000000}"/>
    <cellStyle name="Açıklama Metni 3" xfId="159" xr:uid="{00000000-0005-0000-0000-00009E000000}"/>
    <cellStyle name="Açıklama Metni 4" xfId="160" xr:uid="{00000000-0005-0000-0000-00009F000000}"/>
    <cellStyle name="Ana Başlık" xfId="161" builtinId="15" customBuiltin="1"/>
    <cellStyle name="Ana Başlık 2" xfId="162" xr:uid="{00000000-0005-0000-0000-0000A1000000}"/>
    <cellStyle name="Ana Başlık 3" xfId="163" xr:uid="{00000000-0005-0000-0000-0000A2000000}"/>
    <cellStyle name="Ana Başlık 4" xfId="164" xr:uid="{00000000-0005-0000-0000-0000A3000000}"/>
    <cellStyle name="Bağlı Hücre" xfId="165" builtinId="24" customBuiltin="1"/>
    <cellStyle name="Bağlı Hücre 2" xfId="166" xr:uid="{00000000-0005-0000-0000-0000A5000000}"/>
    <cellStyle name="Bağlı Hücre 3" xfId="167" xr:uid="{00000000-0005-0000-0000-0000A6000000}"/>
    <cellStyle name="Bağlı Hücre 4" xfId="168" xr:uid="{00000000-0005-0000-0000-0000A7000000}"/>
    <cellStyle name="Başlık 1" xfId="169" builtinId="16" customBuiltin="1"/>
    <cellStyle name="Başlık 1 2" xfId="170" xr:uid="{00000000-0005-0000-0000-0000A9000000}"/>
    <cellStyle name="Başlık 1 3" xfId="171" xr:uid="{00000000-0005-0000-0000-0000AA000000}"/>
    <cellStyle name="Başlık 1 4" xfId="172" xr:uid="{00000000-0005-0000-0000-0000AB000000}"/>
    <cellStyle name="Başlık 2" xfId="173" builtinId="17" customBuiltin="1"/>
    <cellStyle name="Başlık 2 2" xfId="174" xr:uid="{00000000-0005-0000-0000-0000AD000000}"/>
    <cellStyle name="Başlık 2 3" xfId="175" xr:uid="{00000000-0005-0000-0000-0000AE000000}"/>
    <cellStyle name="Başlık 2 4" xfId="176" xr:uid="{00000000-0005-0000-0000-0000AF000000}"/>
    <cellStyle name="Başlık 3" xfId="177" builtinId="18" customBuiltin="1"/>
    <cellStyle name="Başlık 3 2" xfId="178" xr:uid="{00000000-0005-0000-0000-0000B1000000}"/>
    <cellStyle name="Başlık 3 3" xfId="179" xr:uid="{00000000-0005-0000-0000-0000B2000000}"/>
    <cellStyle name="Başlık 3 4" xfId="180" xr:uid="{00000000-0005-0000-0000-0000B3000000}"/>
    <cellStyle name="Başlık 4" xfId="181" builtinId="19" customBuiltin="1"/>
    <cellStyle name="Başlık 4 2" xfId="182" xr:uid="{00000000-0005-0000-0000-0000B5000000}"/>
    <cellStyle name="Başlık 4 3" xfId="183" xr:uid="{00000000-0005-0000-0000-0000B6000000}"/>
    <cellStyle name="Başlık 4 4" xfId="184" xr:uid="{00000000-0005-0000-0000-0000B7000000}"/>
    <cellStyle name="Binlik Ayracı_MYÖ2" xfId="185" xr:uid="{00000000-0005-0000-0000-0000B8000000}"/>
    <cellStyle name="Comma [0]_T - 37" xfId="186" xr:uid="{00000000-0005-0000-0000-0000B9000000}"/>
    <cellStyle name="Comma 2" xfId="187" xr:uid="{00000000-0005-0000-0000-0000BA000000}"/>
    <cellStyle name="Comma 2 2" xfId="188" xr:uid="{00000000-0005-0000-0000-0000BB000000}"/>
    <cellStyle name="Comma_T - 37" xfId="189" xr:uid="{00000000-0005-0000-0000-0000BC000000}"/>
    <cellStyle name="Currency [0]_T - 37" xfId="190" xr:uid="{00000000-0005-0000-0000-0000BD000000}"/>
    <cellStyle name="Currency_T - 37" xfId="191" xr:uid="{00000000-0005-0000-0000-0000BE000000}"/>
    <cellStyle name="Çıkış" xfId="192" builtinId="21" customBuiltin="1"/>
    <cellStyle name="Çıkış 2" xfId="193" xr:uid="{00000000-0005-0000-0000-0000C0000000}"/>
    <cellStyle name="Çıkış 3" xfId="194" xr:uid="{00000000-0005-0000-0000-0000C1000000}"/>
    <cellStyle name="Çıkış 4" xfId="195" xr:uid="{00000000-0005-0000-0000-0000C2000000}"/>
    <cellStyle name="Giriş" xfId="196" builtinId="20" customBuiltin="1"/>
    <cellStyle name="Giriş 2" xfId="197" xr:uid="{00000000-0005-0000-0000-0000C4000000}"/>
    <cellStyle name="Giriş 3" xfId="198" xr:uid="{00000000-0005-0000-0000-0000C5000000}"/>
    <cellStyle name="Giriş 4" xfId="199" xr:uid="{00000000-0005-0000-0000-0000C6000000}"/>
    <cellStyle name="Hesaplama" xfId="200" builtinId="22" customBuiltin="1"/>
    <cellStyle name="Hesaplama 2" xfId="201" xr:uid="{00000000-0005-0000-0000-0000C8000000}"/>
    <cellStyle name="Hesaplama 3" xfId="202" xr:uid="{00000000-0005-0000-0000-0000C9000000}"/>
    <cellStyle name="Hesaplama 4" xfId="203" xr:uid="{00000000-0005-0000-0000-0000CA000000}"/>
    <cellStyle name="Hyperlink" xfId="204" xr:uid="{00000000-0005-0000-0000-0000CB000000}"/>
    <cellStyle name="İşaretli Hücre" xfId="205" builtinId="23" customBuiltin="1"/>
    <cellStyle name="İşaretli Hücre 2" xfId="206" xr:uid="{00000000-0005-0000-0000-0000CD000000}"/>
    <cellStyle name="İşaretli Hücre 3" xfId="207" xr:uid="{00000000-0005-0000-0000-0000CE000000}"/>
    <cellStyle name="İşaretli Hücre 4" xfId="208" xr:uid="{00000000-0005-0000-0000-0000CF000000}"/>
    <cellStyle name="İyi" xfId="209" builtinId="26" customBuiltin="1"/>
    <cellStyle name="İyi 2" xfId="210" xr:uid="{00000000-0005-0000-0000-0000D1000000}"/>
    <cellStyle name="İyi 3" xfId="211" xr:uid="{00000000-0005-0000-0000-0000D2000000}"/>
    <cellStyle name="İyi 4" xfId="212" xr:uid="{00000000-0005-0000-0000-0000D3000000}"/>
    <cellStyle name="İzlenen Köprü 2" xfId="213" xr:uid="{00000000-0005-0000-0000-0000D4000000}"/>
    <cellStyle name="Köprü" xfId="214" builtinId="8"/>
    <cellStyle name="Köprü 2" xfId="215" xr:uid="{00000000-0005-0000-0000-0000D6000000}"/>
    <cellStyle name="Köprü 3" xfId="216" xr:uid="{00000000-0005-0000-0000-0000D7000000}"/>
    <cellStyle name="Köprü 4" xfId="217" xr:uid="{00000000-0005-0000-0000-0000D8000000}"/>
    <cellStyle name="Kötü" xfId="218" builtinId="27" customBuiltin="1"/>
    <cellStyle name="Kötü 2" xfId="219" xr:uid="{00000000-0005-0000-0000-0000DA000000}"/>
    <cellStyle name="Kötü 3" xfId="220" xr:uid="{00000000-0005-0000-0000-0000DB000000}"/>
    <cellStyle name="Kötü 4" xfId="221" xr:uid="{00000000-0005-0000-0000-0000DC000000}"/>
    <cellStyle name="Normal" xfId="0" builtinId="0"/>
    <cellStyle name="Normal 10" xfId="222" xr:uid="{00000000-0005-0000-0000-0000DE000000}"/>
    <cellStyle name="Normal 10 2" xfId="223" xr:uid="{00000000-0005-0000-0000-0000DF000000}"/>
    <cellStyle name="Normal 100" xfId="224" xr:uid="{00000000-0005-0000-0000-0000E0000000}"/>
    <cellStyle name="Normal 101" xfId="225" xr:uid="{00000000-0005-0000-0000-0000E1000000}"/>
    <cellStyle name="Normal 102" xfId="226" xr:uid="{00000000-0005-0000-0000-0000E2000000}"/>
    <cellStyle name="Normal 103" xfId="227" xr:uid="{00000000-0005-0000-0000-0000E3000000}"/>
    <cellStyle name="Normal 104" xfId="228" xr:uid="{00000000-0005-0000-0000-0000E4000000}"/>
    <cellStyle name="Normal 105" xfId="229" xr:uid="{00000000-0005-0000-0000-0000E5000000}"/>
    <cellStyle name="Normal 105 2" xfId="230" xr:uid="{00000000-0005-0000-0000-0000E6000000}"/>
    <cellStyle name="Normal 106" xfId="231" xr:uid="{00000000-0005-0000-0000-0000E7000000}"/>
    <cellStyle name="Normal 107" xfId="232" xr:uid="{00000000-0005-0000-0000-0000E8000000}"/>
    <cellStyle name="Normal 107 2" xfId="233" xr:uid="{00000000-0005-0000-0000-0000E9000000}"/>
    <cellStyle name="Normal 107_19-İL-EMOD-Öncelikli Yaşam" xfId="234" xr:uid="{00000000-0005-0000-0000-0000EA000000}"/>
    <cellStyle name="Normal 108" xfId="235" xr:uid="{00000000-0005-0000-0000-0000EB000000}"/>
    <cellStyle name="Normal 109" xfId="236" xr:uid="{00000000-0005-0000-0000-0000EC000000}"/>
    <cellStyle name="Normal 109 2" xfId="237" xr:uid="{00000000-0005-0000-0000-0000ED000000}"/>
    <cellStyle name="Normal 109_19-İL-EMOD-Öncelikli Yaşam" xfId="238" xr:uid="{00000000-0005-0000-0000-0000EE000000}"/>
    <cellStyle name="Normal 11" xfId="239" xr:uid="{00000000-0005-0000-0000-0000EF000000}"/>
    <cellStyle name="Normal 11 10" xfId="240" xr:uid="{00000000-0005-0000-0000-0000F0000000}"/>
    <cellStyle name="Normal 11 11" xfId="241" xr:uid="{00000000-0005-0000-0000-0000F1000000}"/>
    <cellStyle name="Normal 11 12" xfId="242" xr:uid="{00000000-0005-0000-0000-0000F2000000}"/>
    <cellStyle name="Normal 11 2" xfId="243" xr:uid="{00000000-0005-0000-0000-0000F3000000}"/>
    <cellStyle name="Normal 11 2 2" xfId="244" xr:uid="{00000000-0005-0000-0000-0000F4000000}"/>
    <cellStyle name="Normal 11 2 3" xfId="245" xr:uid="{00000000-0005-0000-0000-0000F5000000}"/>
    <cellStyle name="Normal 11 3" xfId="246" xr:uid="{00000000-0005-0000-0000-0000F6000000}"/>
    <cellStyle name="Normal 11 3 2" xfId="247" xr:uid="{00000000-0005-0000-0000-0000F7000000}"/>
    <cellStyle name="Normal 11 3 3" xfId="248" xr:uid="{00000000-0005-0000-0000-0000F8000000}"/>
    <cellStyle name="Normal 11 4" xfId="249" xr:uid="{00000000-0005-0000-0000-0000F9000000}"/>
    <cellStyle name="Normal 11 4 2" xfId="250" xr:uid="{00000000-0005-0000-0000-0000FA000000}"/>
    <cellStyle name="Normal 11 4 3" xfId="251" xr:uid="{00000000-0005-0000-0000-0000FB000000}"/>
    <cellStyle name="Normal 11 5" xfId="252" xr:uid="{00000000-0005-0000-0000-0000FC000000}"/>
    <cellStyle name="Normal 11 5 2" xfId="253" xr:uid="{00000000-0005-0000-0000-0000FD000000}"/>
    <cellStyle name="Normal 11 5 3" xfId="254" xr:uid="{00000000-0005-0000-0000-0000FE000000}"/>
    <cellStyle name="Normal 11 6" xfId="255" xr:uid="{00000000-0005-0000-0000-0000FF000000}"/>
    <cellStyle name="Normal 11 6 2" xfId="256" xr:uid="{00000000-0005-0000-0000-000000010000}"/>
    <cellStyle name="Normal 11 6 3" xfId="257" xr:uid="{00000000-0005-0000-0000-000001010000}"/>
    <cellStyle name="Normal 11 7" xfId="258" xr:uid="{00000000-0005-0000-0000-000002010000}"/>
    <cellStyle name="Normal 11 7 2" xfId="259" xr:uid="{00000000-0005-0000-0000-000003010000}"/>
    <cellStyle name="Normal 11 7 3" xfId="260" xr:uid="{00000000-0005-0000-0000-000004010000}"/>
    <cellStyle name="Normal 11 8" xfId="261" xr:uid="{00000000-0005-0000-0000-000005010000}"/>
    <cellStyle name="Normal 11 8 2" xfId="262" xr:uid="{00000000-0005-0000-0000-000006010000}"/>
    <cellStyle name="Normal 11 8 3" xfId="263" xr:uid="{00000000-0005-0000-0000-000007010000}"/>
    <cellStyle name="Normal 11 9" xfId="264" xr:uid="{00000000-0005-0000-0000-000008010000}"/>
    <cellStyle name="Normal 110" xfId="265" xr:uid="{00000000-0005-0000-0000-000009010000}"/>
    <cellStyle name="Normal 110 2" xfId="266" xr:uid="{00000000-0005-0000-0000-00000A010000}"/>
    <cellStyle name="Normal 110_19-İL-EMOD-Öncelikli Yaşam" xfId="267" xr:uid="{00000000-0005-0000-0000-00000B010000}"/>
    <cellStyle name="Normal 111" xfId="268" xr:uid="{00000000-0005-0000-0000-00000C010000}"/>
    <cellStyle name="Normal 111 2" xfId="269" xr:uid="{00000000-0005-0000-0000-00000D010000}"/>
    <cellStyle name="Normal 111_19-İL-EMOD-Öncelikli Yaşam" xfId="270" xr:uid="{00000000-0005-0000-0000-00000E010000}"/>
    <cellStyle name="Normal 12" xfId="271" xr:uid="{00000000-0005-0000-0000-00000F010000}"/>
    <cellStyle name="Normal 12 2" xfId="272" xr:uid="{00000000-0005-0000-0000-000010010000}"/>
    <cellStyle name="Normal 12 2 2" xfId="273" xr:uid="{00000000-0005-0000-0000-000011010000}"/>
    <cellStyle name="Normal 12 2 3" xfId="274" xr:uid="{00000000-0005-0000-0000-000012010000}"/>
    <cellStyle name="Normal 12 3" xfId="275" xr:uid="{00000000-0005-0000-0000-000013010000}"/>
    <cellStyle name="Normal 12 4" xfId="276" xr:uid="{00000000-0005-0000-0000-000014010000}"/>
    <cellStyle name="Normal 13" xfId="277" xr:uid="{00000000-0005-0000-0000-000015010000}"/>
    <cellStyle name="Normal 13 2" xfId="278" xr:uid="{00000000-0005-0000-0000-000016010000}"/>
    <cellStyle name="Normal 13 2 2" xfId="279" xr:uid="{00000000-0005-0000-0000-000017010000}"/>
    <cellStyle name="Normal 13 2 3" xfId="280" xr:uid="{00000000-0005-0000-0000-000018010000}"/>
    <cellStyle name="Normal 13 3" xfId="281" xr:uid="{00000000-0005-0000-0000-000019010000}"/>
    <cellStyle name="Normal 13 4" xfId="282" xr:uid="{00000000-0005-0000-0000-00001A010000}"/>
    <cellStyle name="Normal 14" xfId="283" xr:uid="{00000000-0005-0000-0000-00001B010000}"/>
    <cellStyle name="Normal 14 2" xfId="284" xr:uid="{00000000-0005-0000-0000-00001C010000}"/>
    <cellStyle name="Normal 14 2 2" xfId="285" xr:uid="{00000000-0005-0000-0000-00001D010000}"/>
    <cellStyle name="Normal 14 2 3" xfId="286" xr:uid="{00000000-0005-0000-0000-00001E010000}"/>
    <cellStyle name="Normal 14 3" xfId="287" xr:uid="{00000000-0005-0000-0000-00001F010000}"/>
    <cellStyle name="Normal 15" xfId="288" xr:uid="{00000000-0005-0000-0000-000020010000}"/>
    <cellStyle name="Normal 15 2" xfId="289" xr:uid="{00000000-0005-0000-0000-000021010000}"/>
    <cellStyle name="Normal 16" xfId="290" xr:uid="{00000000-0005-0000-0000-000022010000}"/>
    <cellStyle name="Normal 16 2" xfId="291" xr:uid="{00000000-0005-0000-0000-000023010000}"/>
    <cellStyle name="Normal 16 2 2" xfId="292" xr:uid="{00000000-0005-0000-0000-000024010000}"/>
    <cellStyle name="Normal 16 2 3" xfId="293" xr:uid="{00000000-0005-0000-0000-000025010000}"/>
    <cellStyle name="Normal 16 3" xfId="294" xr:uid="{00000000-0005-0000-0000-000026010000}"/>
    <cellStyle name="Normal 17" xfId="295" xr:uid="{00000000-0005-0000-0000-000027010000}"/>
    <cellStyle name="Normal 17 2" xfId="296" xr:uid="{00000000-0005-0000-0000-000028010000}"/>
    <cellStyle name="Normal 17 2 2" xfId="297" xr:uid="{00000000-0005-0000-0000-000029010000}"/>
    <cellStyle name="Normal 17 2 3" xfId="298" xr:uid="{00000000-0005-0000-0000-00002A010000}"/>
    <cellStyle name="Normal 17 3" xfId="299" xr:uid="{00000000-0005-0000-0000-00002B010000}"/>
    <cellStyle name="Normal 18" xfId="300" xr:uid="{00000000-0005-0000-0000-00002C010000}"/>
    <cellStyle name="Normal 18 2" xfId="301" xr:uid="{00000000-0005-0000-0000-00002D010000}"/>
    <cellStyle name="Normal 18 3" xfId="302" xr:uid="{00000000-0005-0000-0000-00002E010000}"/>
    <cellStyle name="Normal 18 4" xfId="303" xr:uid="{00000000-0005-0000-0000-00002F010000}"/>
    <cellStyle name="Normal 19" xfId="304" xr:uid="{00000000-0005-0000-0000-000030010000}"/>
    <cellStyle name="Normal 19 2" xfId="305" xr:uid="{00000000-0005-0000-0000-000031010000}"/>
    <cellStyle name="Normal 19 3" xfId="306" xr:uid="{00000000-0005-0000-0000-000032010000}"/>
    <cellStyle name="Normal 19 4" xfId="307" xr:uid="{00000000-0005-0000-0000-000033010000}"/>
    <cellStyle name="Normal 2" xfId="308" xr:uid="{00000000-0005-0000-0000-000034010000}"/>
    <cellStyle name="Normal 2 10" xfId="309" xr:uid="{00000000-0005-0000-0000-000035010000}"/>
    <cellStyle name="Normal 2 10 2" xfId="310" xr:uid="{00000000-0005-0000-0000-000036010000}"/>
    <cellStyle name="Normal 2 10 3" xfId="311" xr:uid="{00000000-0005-0000-0000-000037010000}"/>
    <cellStyle name="Normal 2 11" xfId="312" xr:uid="{00000000-0005-0000-0000-000038010000}"/>
    <cellStyle name="Normal 2 12" xfId="313" xr:uid="{00000000-0005-0000-0000-000039010000}"/>
    <cellStyle name="Normal 2 13" xfId="314" xr:uid="{00000000-0005-0000-0000-00003A010000}"/>
    <cellStyle name="Normal 2 14" xfId="315" xr:uid="{00000000-0005-0000-0000-00003B010000}"/>
    <cellStyle name="Normal 2 15" xfId="316" xr:uid="{00000000-0005-0000-0000-00003C010000}"/>
    <cellStyle name="Normal 2 16" xfId="317" xr:uid="{00000000-0005-0000-0000-00003D010000}"/>
    <cellStyle name="Normal 2 17" xfId="318" xr:uid="{00000000-0005-0000-0000-00003E010000}"/>
    <cellStyle name="Normal 2 18" xfId="319" xr:uid="{00000000-0005-0000-0000-00003F010000}"/>
    <cellStyle name="Normal 2 19" xfId="320" xr:uid="{00000000-0005-0000-0000-000040010000}"/>
    <cellStyle name="Normal 2 2" xfId="321" xr:uid="{00000000-0005-0000-0000-000041010000}"/>
    <cellStyle name="Normal 2 2 2" xfId="322" xr:uid="{00000000-0005-0000-0000-000042010000}"/>
    <cellStyle name="Normal 2 2 3" xfId="323" xr:uid="{00000000-0005-0000-0000-000043010000}"/>
    <cellStyle name="Normal 2 2 4" xfId="324" xr:uid="{00000000-0005-0000-0000-000044010000}"/>
    <cellStyle name="Normal 2 3" xfId="325" xr:uid="{00000000-0005-0000-0000-000045010000}"/>
    <cellStyle name="Normal 2 3 2" xfId="326" xr:uid="{00000000-0005-0000-0000-000046010000}"/>
    <cellStyle name="Normal 2 3 2 2" xfId="327" xr:uid="{00000000-0005-0000-0000-000047010000}"/>
    <cellStyle name="Normal 2 3 3" xfId="328" xr:uid="{00000000-0005-0000-0000-000048010000}"/>
    <cellStyle name="Normal 2 4" xfId="329" xr:uid="{00000000-0005-0000-0000-000049010000}"/>
    <cellStyle name="Normal 2 4 10" xfId="330" xr:uid="{00000000-0005-0000-0000-00004A010000}"/>
    <cellStyle name="Normal 2 4 11" xfId="331" xr:uid="{00000000-0005-0000-0000-00004B010000}"/>
    <cellStyle name="Normal 2 4 12" xfId="332" xr:uid="{00000000-0005-0000-0000-00004C010000}"/>
    <cellStyle name="Normal 2 4 2" xfId="333" xr:uid="{00000000-0005-0000-0000-00004D010000}"/>
    <cellStyle name="Normal 2 4 2 2" xfId="334" xr:uid="{00000000-0005-0000-0000-00004E010000}"/>
    <cellStyle name="Normal 2 4 2 3" xfId="335" xr:uid="{00000000-0005-0000-0000-00004F010000}"/>
    <cellStyle name="Normal 2 4 2 4" xfId="336" xr:uid="{00000000-0005-0000-0000-000050010000}"/>
    <cellStyle name="Normal 2 4 2 5" xfId="337" xr:uid="{00000000-0005-0000-0000-000051010000}"/>
    <cellStyle name="Normal 2 4 3" xfId="338" xr:uid="{00000000-0005-0000-0000-000052010000}"/>
    <cellStyle name="Normal 2 4 3 2" xfId="339" xr:uid="{00000000-0005-0000-0000-000053010000}"/>
    <cellStyle name="Normal 2 4 3 3" xfId="340" xr:uid="{00000000-0005-0000-0000-000054010000}"/>
    <cellStyle name="Normal 2 4 4" xfId="341" xr:uid="{00000000-0005-0000-0000-000055010000}"/>
    <cellStyle name="Normal 2 4 4 2" xfId="342" xr:uid="{00000000-0005-0000-0000-000056010000}"/>
    <cellStyle name="Normal 2 4 4 3" xfId="343" xr:uid="{00000000-0005-0000-0000-000057010000}"/>
    <cellStyle name="Normal 2 4 5" xfId="344" xr:uid="{00000000-0005-0000-0000-000058010000}"/>
    <cellStyle name="Normal 2 4 5 2" xfId="345" xr:uid="{00000000-0005-0000-0000-000059010000}"/>
    <cellStyle name="Normal 2 4 5 3" xfId="346" xr:uid="{00000000-0005-0000-0000-00005A010000}"/>
    <cellStyle name="Normal 2 4 6" xfId="347" xr:uid="{00000000-0005-0000-0000-00005B010000}"/>
    <cellStyle name="Normal 2 4 6 2" xfId="348" xr:uid="{00000000-0005-0000-0000-00005C010000}"/>
    <cellStyle name="Normal 2 4 6 3" xfId="349" xr:uid="{00000000-0005-0000-0000-00005D010000}"/>
    <cellStyle name="Normal 2 4 7" xfId="350" xr:uid="{00000000-0005-0000-0000-00005E010000}"/>
    <cellStyle name="Normal 2 4 7 2" xfId="351" xr:uid="{00000000-0005-0000-0000-00005F010000}"/>
    <cellStyle name="Normal 2 4 7 3" xfId="352" xr:uid="{00000000-0005-0000-0000-000060010000}"/>
    <cellStyle name="Normal 2 4 8" xfId="353" xr:uid="{00000000-0005-0000-0000-000061010000}"/>
    <cellStyle name="Normal 2 4 8 2" xfId="354" xr:uid="{00000000-0005-0000-0000-000062010000}"/>
    <cellStyle name="Normal 2 4 8 3" xfId="355" xr:uid="{00000000-0005-0000-0000-000063010000}"/>
    <cellStyle name="Normal 2 4 9" xfId="356" xr:uid="{00000000-0005-0000-0000-000064010000}"/>
    <cellStyle name="Normal 2 5" xfId="357" xr:uid="{00000000-0005-0000-0000-000065010000}"/>
    <cellStyle name="Normal 2 5 2" xfId="358" xr:uid="{00000000-0005-0000-0000-000066010000}"/>
    <cellStyle name="Normal 2 5 2 2" xfId="359" xr:uid="{00000000-0005-0000-0000-000067010000}"/>
    <cellStyle name="Normal 2 5 3" xfId="360" xr:uid="{00000000-0005-0000-0000-000068010000}"/>
    <cellStyle name="Normal 2 6" xfId="361" xr:uid="{00000000-0005-0000-0000-000069010000}"/>
    <cellStyle name="Normal 2 6 2" xfId="362" xr:uid="{00000000-0005-0000-0000-00006A010000}"/>
    <cellStyle name="Normal 2 6 2 2" xfId="363" xr:uid="{00000000-0005-0000-0000-00006B010000}"/>
    <cellStyle name="Normal 2 6 3" xfId="364" xr:uid="{00000000-0005-0000-0000-00006C010000}"/>
    <cellStyle name="Normal 2 7" xfId="365" xr:uid="{00000000-0005-0000-0000-00006D010000}"/>
    <cellStyle name="Normal 2 7 2" xfId="366" xr:uid="{00000000-0005-0000-0000-00006E010000}"/>
    <cellStyle name="Normal 2 7 3" xfId="367" xr:uid="{00000000-0005-0000-0000-00006F010000}"/>
    <cellStyle name="Normal 2 8" xfId="368" xr:uid="{00000000-0005-0000-0000-000070010000}"/>
    <cellStyle name="Normal 2 8 2" xfId="369" xr:uid="{00000000-0005-0000-0000-000071010000}"/>
    <cellStyle name="Normal 2 8 3" xfId="370" xr:uid="{00000000-0005-0000-0000-000072010000}"/>
    <cellStyle name="Normal 2 9" xfId="371" xr:uid="{00000000-0005-0000-0000-000073010000}"/>
    <cellStyle name="Normal 2 9 2" xfId="372" xr:uid="{00000000-0005-0000-0000-000074010000}"/>
    <cellStyle name="Normal 2 9 3" xfId="373" xr:uid="{00000000-0005-0000-0000-000075010000}"/>
    <cellStyle name="Normal 20" xfId="374" xr:uid="{00000000-0005-0000-0000-000076010000}"/>
    <cellStyle name="Normal 20 2" xfId="375" xr:uid="{00000000-0005-0000-0000-000077010000}"/>
    <cellStyle name="Normal 20 3" xfId="376" xr:uid="{00000000-0005-0000-0000-000078010000}"/>
    <cellStyle name="Normal 20 4" xfId="377" xr:uid="{00000000-0005-0000-0000-000079010000}"/>
    <cellStyle name="Normal 21" xfId="378" xr:uid="{00000000-0005-0000-0000-00007A010000}"/>
    <cellStyle name="Normal 21 2" xfId="379" xr:uid="{00000000-0005-0000-0000-00007B010000}"/>
    <cellStyle name="Normal 21 3" xfId="380" xr:uid="{00000000-0005-0000-0000-00007C010000}"/>
    <cellStyle name="Normal 21 4" xfId="381" xr:uid="{00000000-0005-0000-0000-00007D010000}"/>
    <cellStyle name="Normal 22" xfId="382" xr:uid="{00000000-0005-0000-0000-00007E010000}"/>
    <cellStyle name="Normal 22 2" xfId="383" xr:uid="{00000000-0005-0000-0000-00007F010000}"/>
    <cellStyle name="Normal 22 3" xfId="384" xr:uid="{00000000-0005-0000-0000-000080010000}"/>
    <cellStyle name="Normal 22 4" xfId="385" xr:uid="{00000000-0005-0000-0000-000081010000}"/>
    <cellStyle name="Normal 23" xfId="386" xr:uid="{00000000-0005-0000-0000-000082010000}"/>
    <cellStyle name="Normal 23 2" xfId="387" xr:uid="{00000000-0005-0000-0000-000083010000}"/>
    <cellStyle name="Normal 23 3" xfId="388" xr:uid="{00000000-0005-0000-0000-000084010000}"/>
    <cellStyle name="Normal 23 4" xfId="389" xr:uid="{00000000-0005-0000-0000-000085010000}"/>
    <cellStyle name="Normal 24" xfId="390" xr:uid="{00000000-0005-0000-0000-000086010000}"/>
    <cellStyle name="Normal 24 2" xfId="391" xr:uid="{00000000-0005-0000-0000-000087010000}"/>
    <cellStyle name="Normal 24 2 2" xfId="392" xr:uid="{00000000-0005-0000-0000-000088010000}"/>
    <cellStyle name="Normal 24 3" xfId="393" xr:uid="{00000000-0005-0000-0000-000089010000}"/>
    <cellStyle name="Normal 24 3 2" xfId="394" xr:uid="{00000000-0005-0000-0000-00008A010000}"/>
    <cellStyle name="Normal 24 4" xfId="395" xr:uid="{00000000-0005-0000-0000-00008B010000}"/>
    <cellStyle name="Normal 24 5" xfId="396" xr:uid="{00000000-0005-0000-0000-00008C010000}"/>
    <cellStyle name="Normal 24 6" xfId="397" xr:uid="{00000000-0005-0000-0000-00008D010000}"/>
    <cellStyle name="Normal 25" xfId="398" xr:uid="{00000000-0005-0000-0000-00008E010000}"/>
    <cellStyle name="Normal 25 2" xfId="399" xr:uid="{00000000-0005-0000-0000-00008F010000}"/>
    <cellStyle name="Normal 25 2 2" xfId="400" xr:uid="{00000000-0005-0000-0000-000090010000}"/>
    <cellStyle name="Normal 25 2 3" xfId="401" xr:uid="{00000000-0005-0000-0000-000091010000}"/>
    <cellStyle name="Normal 25 2 4" xfId="402" xr:uid="{00000000-0005-0000-0000-000092010000}"/>
    <cellStyle name="Normal 25 3" xfId="403" xr:uid="{00000000-0005-0000-0000-000093010000}"/>
    <cellStyle name="Normal 25 4" xfId="404" xr:uid="{00000000-0005-0000-0000-000094010000}"/>
    <cellStyle name="Normal 25 5" xfId="405" xr:uid="{00000000-0005-0000-0000-000095010000}"/>
    <cellStyle name="Normal 25 6" xfId="406" xr:uid="{00000000-0005-0000-0000-000096010000}"/>
    <cellStyle name="Normal 26" xfId="407" xr:uid="{00000000-0005-0000-0000-000097010000}"/>
    <cellStyle name="Normal 26 2" xfId="408" xr:uid="{00000000-0005-0000-0000-000098010000}"/>
    <cellStyle name="Normal 26 2 2" xfId="409" xr:uid="{00000000-0005-0000-0000-000099010000}"/>
    <cellStyle name="Normal 26 2 3" xfId="410" xr:uid="{00000000-0005-0000-0000-00009A010000}"/>
    <cellStyle name="Normal 26 3" xfId="411" xr:uid="{00000000-0005-0000-0000-00009B010000}"/>
    <cellStyle name="Normal 27" xfId="412" xr:uid="{00000000-0005-0000-0000-00009C010000}"/>
    <cellStyle name="Normal 27 2" xfId="413" xr:uid="{00000000-0005-0000-0000-00009D010000}"/>
    <cellStyle name="Normal 27 2 2" xfId="414" xr:uid="{00000000-0005-0000-0000-00009E010000}"/>
    <cellStyle name="Normal 27 2 3" xfId="415" xr:uid="{00000000-0005-0000-0000-00009F010000}"/>
    <cellStyle name="Normal 27 3" xfId="416" xr:uid="{00000000-0005-0000-0000-0000A0010000}"/>
    <cellStyle name="Normal 28" xfId="417" xr:uid="{00000000-0005-0000-0000-0000A1010000}"/>
    <cellStyle name="Normal 28 2" xfId="418" xr:uid="{00000000-0005-0000-0000-0000A2010000}"/>
    <cellStyle name="Normal 28 2 2" xfId="419" xr:uid="{00000000-0005-0000-0000-0000A3010000}"/>
    <cellStyle name="Normal 28 2 3" xfId="420" xr:uid="{00000000-0005-0000-0000-0000A4010000}"/>
    <cellStyle name="Normal 28 3" xfId="421" xr:uid="{00000000-0005-0000-0000-0000A5010000}"/>
    <cellStyle name="Normal 29" xfId="422" xr:uid="{00000000-0005-0000-0000-0000A6010000}"/>
    <cellStyle name="Normal 29 2" xfId="423" xr:uid="{00000000-0005-0000-0000-0000A7010000}"/>
    <cellStyle name="Normal 29 2 2" xfId="424" xr:uid="{00000000-0005-0000-0000-0000A8010000}"/>
    <cellStyle name="Normal 29 2 3" xfId="425" xr:uid="{00000000-0005-0000-0000-0000A9010000}"/>
    <cellStyle name="Normal 29 2 4" xfId="426" xr:uid="{00000000-0005-0000-0000-0000AA010000}"/>
    <cellStyle name="Normal 29 3" xfId="427" xr:uid="{00000000-0005-0000-0000-0000AB010000}"/>
    <cellStyle name="Normal 29 4" xfId="428" xr:uid="{00000000-0005-0000-0000-0000AC010000}"/>
    <cellStyle name="Normal 29 5" xfId="429" xr:uid="{00000000-0005-0000-0000-0000AD010000}"/>
    <cellStyle name="Normal 3" xfId="430" xr:uid="{00000000-0005-0000-0000-0000AE010000}"/>
    <cellStyle name="Normal 3 2" xfId="431" xr:uid="{00000000-0005-0000-0000-0000AF010000}"/>
    <cellStyle name="Normal 3 2 2" xfId="432" xr:uid="{00000000-0005-0000-0000-0000B0010000}"/>
    <cellStyle name="Normal 3 2 3" xfId="433" xr:uid="{00000000-0005-0000-0000-0000B1010000}"/>
    <cellStyle name="Normal 3 3" xfId="434" xr:uid="{00000000-0005-0000-0000-0000B2010000}"/>
    <cellStyle name="Normal 3 3 2" xfId="435" xr:uid="{00000000-0005-0000-0000-0000B3010000}"/>
    <cellStyle name="Normal 3 3 3" xfId="436" xr:uid="{00000000-0005-0000-0000-0000B4010000}"/>
    <cellStyle name="Normal 3 4" xfId="437" xr:uid="{00000000-0005-0000-0000-0000B5010000}"/>
    <cellStyle name="Normal 3 4 2" xfId="438" xr:uid="{00000000-0005-0000-0000-0000B6010000}"/>
    <cellStyle name="Normal 3 4 3" xfId="439" xr:uid="{00000000-0005-0000-0000-0000B7010000}"/>
    <cellStyle name="Normal 3 5" xfId="440" xr:uid="{00000000-0005-0000-0000-0000B8010000}"/>
    <cellStyle name="Normal 3 5 2" xfId="441" xr:uid="{00000000-0005-0000-0000-0000B9010000}"/>
    <cellStyle name="Normal 3 5 3" xfId="442" xr:uid="{00000000-0005-0000-0000-0000BA010000}"/>
    <cellStyle name="Normal 3 6" xfId="443" xr:uid="{00000000-0005-0000-0000-0000BB010000}"/>
    <cellStyle name="Normal 3 7" xfId="444" xr:uid="{00000000-0005-0000-0000-0000BC010000}"/>
    <cellStyle name="Normal 30" xfId="445" xr:uid="{00000000-0005-0000-0000-0000BD010000}"/>
    <cellStyle name="Normal 30 2" xfId="446" xr:uid="{00000000-0005-0000-0000-0000BE010000}"/>
    <cellStyle name="Normal 30 3" xfId="447" xr:uid="{00000000-0005-0000-0000-0000BF010000}"/>
    <cellStyle name="Normal 30 4" xfId="448" xr:uid="{00000000-0005-0000-0000-0000C0010000}"/>
    <cellStyle name="Normal 31" xfId="449" xr:uid="{00000000-0005-0000-0000-0000C1010000}"/>
    <cellStyle name="Normal 31 2" xfId="450" xr:uid="{00000000-0005-0000-0000-0000C2010000}"/>
    <cellStyle name="Normal 31 3" xfId="451" xr:uid="{00000000-0005-0000-0000-0000C3010000}"/>
    <cellStyle name="Normal 31 4" xfId="452" xr:uid="{00000000-0005-0000-0000-0000C4010000}"/>
    <cellStyle name="Normal 32" xfId="453" xr:uid="{00000000-0005-0000-0000-0000C5010000}"/>
    <cellStyle name="Normal 32 2" xfId="454" xr:uid="{00000000-0005-0000-0000-0000C6010000}"/>
    <cellStyle name="Normal 32 3" xfId="455" xr:uid="{00000000-0005-0000-0000-0000C7010000}"/>
    <cellStyle name="Normal 32 4" xfId="456" xr:uid="{00000000-0005-0000-0000-0000C8010000}"/>
    <cellStyle name="Normal 33" xfId="457" xr:uid="{00000000-0005-0000-0000-0000C9010000}"/>
    <cellStyle name="Normal 33 2" xfId="458" xr:uid="{00000000-0005-0000-0000-0000CA010000}"/>
    <cellStyle name="Normal 33 3" xfId="459" xr:uid="{00000000-0005-0000-0000-0000CB010000}"/>
    <cellStyle name="Normal 33 4" xfId="460" xr:uid="{00000000-0005-0000-0000-0000CC010000}"/>
    <cellStyle name="Normal 34" xfId="461" xr:uid="{00000000-0005-0000-0000-0000CD010000}"/>
    <cellStyle name="Normal 34 2" xfId="462" xr:uid="{00000000-0005-0000-0000-0000CE010000}"/>
    <cellStyle name="Normal 34 3" xfId="463" xr:uid="{00000000-0005-0000-0000-0000CF010000}"/>
    <cellStyle name="Normal 34 4" xfId="464" xr:uid="{00000000-0005-0000-0000-0000D0010000}"/>
    <cellStyle name="Normal 35" xfId="465" xr:uid="{00000000-0005-0000-0000-0000D1010000}"/>
    <cellStyle name="Normal 35 2" xfId="466" xr:uid="{00000000-0005-0000-0000-0000D2010000}"/>
    <cellStyle name="Normal 35 3" xfId="467" xr:uid="{00000000-0005-0000-0000-0000D3010000}"/>
    <cellStyle name="Normal 35 4" xfId="468" xr:uid="{00000000-0005-0000-0000-0000D4010000}"/>
    <cellStyle name="Normal 36" xfId="469" xr:uid="{00000000-0005-0000-0000-0000D5010000}"/>
    <cellStyle name="Normal 36 2" xfId="470" xr:uid="{00000000-0005-0000-0000-0000D6010000}"/>
    <cellStyle name="Normal 36 3" xfId="471" xr:uid="{00000000-0005-0000-0000-0000D7010000}"/>
    <cellStyle name="Normal 36 4" xfId="472" xr:uid="{00000000-0005-0000-0000-0000D8010000}"/>
    <cellStyle name="Normal 37" xfId="473" xr:uid="{00000000-0005-0000-0000-0000D9010000}"/>
    <cellStyle name="Normal 37 2" xfId="474" xr:uid="{00000000-0005-0000-0000-0000DA010000}"/>
    <cellStyle name="Normal 37 3" xfId="475" xr:uid="{00000000-0005-0000-0000-0000DB010000}"/>
    <cellStyle name="Normal 37 4" xfId="476" xr:uid="{00000000-0005-0000-0000-0000DC010000}"/>
    <cellStyle name="Normal 38" xfId="477" xr:uid="{00000000-0005-0000-0000-0000DD010000}"/>
    <cellStyle name="Normal 38 2" xfId="478" xr:uid="{00000000-0005-0000-0000-0000DE010000}"/>
    <cellStyle name="Normal 38 3" xfId="479" xr:uid="{00000000-0005-0000-0000-0000DF010000}"/>
    <cellStyle name="Normal 39" xfId="480" xr:uid="{00000000-0005-0000-0000-0000E0010000}"/>
    <cellStyle name="Normal 39 2" xfId="481" xr:uid="{00000000-0005-0000-0000-0000E1010000}"/>
    <cellStyle name="Normal 39 3" xfId="482" xr:uid="{00000000-0005-0000-0000-0000E2010000}"/>
    <cellStyle name="Normal 4" xfId="483" xr:uid="{00000000-0005-0000-0000-0000E3010000}"/>
    <cellStyle name="Normal 4 2" xfId="484" xr:uid="{00000000-0005-0000-0000-0000E4010000}"/>
    <cellStyle name="Normal 4 2 2" xfId="485" xr:uid="{00000000-0005-0000-0000-0000E5010000}"/>
    <cellStyle name="Normal 4 2_25.İL-EMOD-Öncelikli Yaşam" xfId="486" xr:uid="{00000000-0005-0000-0000-0000E6010000}"/>
    <cellStyle name="Normal 4 3" xfId="487" xr:uid="{00000000-0005-0000-0000-0000E7010000}"/>
    <cellStyle name="Normal 4 3 10" xfId="488" xr:uid="{00000000-0005-0000-0000-0000E8010000}"/>
    <cellStyle name="Normal 4 3 10 2" xfId="489" xr:uid="{00000000-0005-0000-0000-0000E9010000}"/>
    <cellStyle name="Normal 4 3 10 3" xfId="490" xr:uid="{00000000-0005-0000-0000-0000EA010000}"/>
    <cellStyle name="Normal 4 3 11" xfId="491" xr:uid="{00000000-0005-0000-0000-0000EB010000}"/>
    <cellStyle name="Normal 4 3 12" xfId="492" xr:uid="{00000000-0005-0000-0000-0000EC010000}"/>
    <cellStyle name="Normal 4 3 13" xfId="493" xr:uid="{00000000-0005-0000-0000-0000ED010000}"/>
    <cellStyle name="Normal 4 3 2" xfId="494" xr:uid="{00000000-0005-0000-0000-0000EE010000}"/>
    <cellStyle name="Normal 4 3 2 10" xfId="495" xr:uid="{00000000-0005-0000-0000-0000EF010000}"/>
    <cellStyle name="Normal 4 3 2 11" xfId="496" xr:uid="{00000000-0005-0000-0000-0000F0010000}"/>
    <cellStyle name="Normal 4 3 2 2" xfId="497" xr:uid="{00000000-0005-0000-0000-0000F1010000}"/>
    <cellStyle name="Normal 4 3 2 2 2" xfId="498" xr:uid="{00000000-0005-0000-0000-0000F2010000}"/>
    <cellStyle name="Normal 4 3 2 2 3" xfId="499" xr:uid="{00000000-0005-0000-0000-0000F3010000}"/>
    <cellStyle name="Normal 4 3 2 2 4" xfId="500" xr:uid="{00000000-0005-0000-0000-0000F4010000}"/>
    <cellStyle name="Normal 4 3 2 3" xfId="501" xr:uid="{00000000-0005-0000-0000-0000F5010000}"/>
    <cellStyle name="Normal 4 3 2 3 2" xfId="502" xr:uid="{00000000-0005-0000-0000-0000F6010000}"/>
    <cellStyle name="Normal 4 3 2 3 3" xfId="503" xr:uid="{00000000-0005-0000-0000-0000F7010000}"/>
    <cellStyle name="Normal 4 3 2 4" xfId="504" xr:uid="{00000000-0005-0000-0000-0000F8010000}"/>
    <cellStyle name="Normal 4 3 2 4 2" xfId="505" xr:uid="{00000000-0005-0000-0000-0000F9010000}"/>
    <cellStyle name="Normal 4 3 2 4 3" xfId="506" xr:uid="{00000000-0005-0000-0000-0000FA010000}"/>
    <cellStyle name="Normal 4 3 2 5" xfId="507" xr:uid="{00000000-0005-0000-0000-0000FB010000}"/>
    <cellStyle name="Normal 4 3 2 5 2" xfId="508" xr:uid="{00000000-0005-0000-0000-0000FC010000}"/>
    <cellStyle name="Normal 4 3 2 5 3" xfId="509" xr:uid="{00000000-0005-0000-0000-0000FD010000}"/>
    <cellStyle name="Normal 4 3 2 6" xfId="510" xr:uid="{00000000-0005-0000-0000-0000FE010000}"/>
    <cellStyle name="Normal 4 3 2 6 2" xfId="511" xr:uid="{00000000-0005-0000-0000-0000FF010000}"/>
    <cellStyle name="Normal 4 3 2 6 3" xfId="512" xr:uid="{00000000-0005-0000-0000-000000020000}"/>
    <cellStyle name="Normal 4 3 2 7" xfId="513" xr:uid="{00000000-0005-0000-0000-000001020000}"/>
    <cellStyle name="Normal 4 3 2 7 2" xfId="514" xr:uid="{00000000-0005-0000-0000-000002020000}"/>
    <cellStyle name="Normal 4 3 2 7 3" xfId="515" xr:uid="{00000000-0005-0000-0000-000003020000}"/>
    <cellStyle name="Normal 4 3 2 8" xfId="516" xr:uid="{00000000-0005-0000-0000-000004020000}"/>
    <cellStyle name="Normal 4 3 2 8 2" xfId="517" xr:uid="{00000000-0005-0000-0000-000005020000}"/>
    <cellStyle name="Normal 4 3 2 8 3" xfId="518" xr:uid="{00000000-0005-0000-0000-000006020000}"/>
    <cellStyle name="Normal 4 3 2 9" xfId="519" xr:uid="{00000000-0005-0000-0000-000007020000}"/>
    <cellStyle name="Normal 4 3 3" xfId="520" xr:uid="{00000000-0005-0000-0000-000008020000}"/>
    <cellStyle name="Normal 4 3 3 2" xfId="521" xr:uid="{00000000-0005-0000-0000-000009020000}"/>
    <cellStyle name="Normal 4 3 3 3" xfId="522" xr:uid="{00000000-0005-0000-0000-00000A020000}"/>
    <cellStyle name="Normal 4 3 3 4" xfId="523" xr:uid="{00000000-0005-0000-0000-00000B020000}"/>
    <cellStyle name="Normal 4 3 4" xfId="524" xr:uid="{00000000-0005-0000-0000-00000C020000}"/>
    <cellStyle name="Normal 4 3 4 10" xfId="525" xr:uid="{00000000-0005-0000-0000-00000D020000}"/>
    <cellStyle name="Normal 4 3 4 11" xfId="526" xr:uid="{00000000-0005-0000-0000-00000E020000}"/>
    <cellStyle name="Normal 4 3 4 2" xfId="527" xr:uid="{00000000-0005-0000-0000-00000F020000}"/>
    <cellStyle name="Normal 4 3 4 2 2" xfId="528" xr:uid="{00000000-0005-0000-0000-000010020000}"/>
    <cellStyle name="Normal 4 3 4 2 3" xfId="529" xr:uid="{00000000-0005-0000-0000-000011020000}"/>
    <cellStyle name="Normal 4 3 4 2 4" xfId="530" xr:uid="{00000000-0005-0000-0000-000012020000}"/>
    <cellStyle name="Normal 4 3 4 3" xfId="531" xr:uid="{00000000-0005-0000-0000-000013020000}"/>
    <cellStyle name="Normal 4 3 4 3 2" xfId="532" xr:uid="{00000000-0005-0000-0000-000014020000}"/>
    <cellStyle name="Normal 4 3 4 3 3" xfId="533" xr:uid="{00000000-0005-0000-0000-000015020000}"/>
    <cellStyle name="Normal 4 3 4 4" xfId="534" xr:uid="{00000000-0005-0000-0000-000016020000}"/>
    <cellStyle name="Normal 4 3 4 4 2" xfId="535" xr:uid="{00000000-0005-0000-0000-000017020000}"/>
    <cellStyle name="Normal 4 3 4 4 3" xfId="536" xr:uid="{00000000-0005-0000-0000-000018020000}"/>
    <cellStyle name="Normal 4 3 4 5" xfId="537" xr:uid="{00000000-0005-0000-0000-000019020000}"/>
    <cellStyle name="Normal 4 3 4 5 2" xfId="538" xr:uid="{00000000-0005-0000-0000-00001A020000}"/>
    <cellStyle name="Normal 4 3 4 5 3" xfId="539" xr:uid="{00000000-0005-0000-0000-00001B020000}"/>
    <cellStyle name="Normal 4 3 4 6" xfId="540" xr:uid="{00000000-0005-0000-0000-00001C020000}"/>
    <cellStyle name="Normal 4 3 4 6 2" xfId="541" xr:uid="{00000000-0005-0000-0000-00001D020000}"/>
    <cellStyle name="Normal 4 3 4 6 3" xfId="542" xr:uid="{00000000-0005-0000-0000-00001E020000}"/>
    <cellStyle name="Normal 4 3 4 7" xfId="543" xr:uid="{00000000-0005-0000-0000-00001F020000}"/>
    <cellStyle name="Normal 4 3 4 7 2" xfId="544" xr:uid="{00000000-0005-0000-0000-000020020000}"/>
    <cellStyle name="Normal 4 3 4 7 3" xfId="545" xr:uid="{00000000-0005-0000-0000-000021020000}"/>
    <cellStyle name="Normal 4 3 4 8" xfId="546" xr:uid="{00000000-0005-0000-0000-000022020000}"/>
    <cellStyle name="Normal 4 3 4 8 2" xfId="547" xr:uid="{00000000-0005-0000-0000-000023020000}"/>
    <cellStyle name="Normal 4 3 4 8 3" xfId="548" xr:uid="{00000000-0005-0000-0000-000024020000}"/>
    <cellStyle name="Normal 4 3 4 9" xfId="549" xr:uid="{00000000-0005-0000-0000-000025020000}"/>
    <cellStyle name="Normal 4 3 5" xfId="550" xr:uid="{00000000-0005-0000-0000-000026020000}"/>
    <cellStyle name="Normal 4 3 5 2" xfId="551" xr:uid="{00000000-0005-0000-0000-000027020000}"/>
    <cellStyle name="Normal 4 3 5 3" xfId="552" xr:uid="{00000000-0005-0000-0000-000028020000}"/>
    <cellStyle name="Normal 4 3 5 4" xfId="553" xr:uid="{00000000-0005-0000-0000-000029020000}"/>
    <cellStyle name="Normal 4 3 6" xfId="554" xr:uid="{00000000-0005-0000-0000-00002A020000}"/>
    <cellStyle name="Normal 4 3 6 2" xfId="555" xr:uid="{00000000-0005-0000-0000-00002B020000}"/>
    <cellStyle name="Normal 4 3 6 3" xfId="556" xr:uid="{00000000-0005-0000-0000-00002C020000}"/>
    <cellStyle name="Normal 4 3 7" xfId="557" xr:uid="{00000000-0005-0000-0000-00002D020000}"/>
    <cellStyle name="Normal 4 3 7 2" xfId="558" xr:uid="{00000000-0005-0000-0000-00002E020000}"/>
    <cellStyle name="Normal 4 3 7 3" xfId="559" xr:uid="{00000000-0005-0000-0000-00002F020000}"/>
    <cellStyle name="Normal 4 3 8" xfId="560" xr:uid="{00000000-0005-0000-0000-000030020000}"/>
    <cellStyle name="Normal 4 3 8 2" xfId="561" xr:uid="{00000000-0005-0000-0000-000031020000}"/>
    <cellStyle name="Normal 4 3 8 3" xfId="562" xr:uid="{00000000-0005-0000-0000-000032020000}"/>
    <cellStyle name="Normal 4 3 9" xfId="563" xr:uid="{00000000-0005-0000-0000-000033020000}"/>
    <cellStyle name="Normal 4 3 9 2" xfId="564" xr:uid="{00000000-0005-0000-0000-000034020000}"/>
    <cellStyle name="Normal 4 3 9 3" xfId="565" xr:uid="{00000000-0005-0000-0000-000035020000}"/>
    <cellStyle name="Normal 4 4" xfId="566" xr:uid="{00000000-0005-0000-0000-000036020000}"/>
    <cellStyle name="Normal 4 5" xfId="567" xr:uid="{00000000-0005-0000-0000-000037020000}"/>
    <cellStyle name="Normal 4_19-İL-EMOD-Öncelikli Yaşam" xfId="568" xr:uid="{00000000-0005-0000-0000-000038020000}"/>
    <cellStyle name="Normal 40" xfId="569" xr:uid="{00000000-0005-0000-0000-000039020000}"/>
    <cellStyle name="Normal 40 2" xfId="570" xr:uid="{00000000-0005-0000-0000-00003A020000}"/>
    <cellStyle name="Normal 40 3" xfId="571" xr:uid="{00000000-0005-0000-0000-00003B020000}"/>
    <cellStyle name="Normal 41" xfId="572" xr:uid="{00000000-0005-0000-0000-00003C020000}"/>
    <cellStyle name="Normal 41 2" xfId="573" xr:uid="{00000000-0005-0000-0000-00003D020000}"/>
    <cellStyle name="Normal 41 3" xfId="574" xr:uid="{00000000-0005-0000-0000-00003E020000}"/>
    <cellStyle name="Normal 42" xfId="575" xr:uid="{00000000-0005-0000-0000-00003F020000}"/>
    <cellStyle name="Normal 42 2" xfId="576" xr:uid="{00000000-0005-0000-0000-000040020000}"/>
    <cellStyle name="Normal 42 3" xfId="577" xr:uid="{00000000-0005-0000-0000-000041020000}"/>
    <cellStyle name="Normal 43" xfId="578" xr:uid="{00000000-0005-0000-0000-000042020000}"/>
    <cellStyle name="Normal 43 2" xfId="579" xr:uid="{00000000-0005-0000-0000-000043020000}"/>
    <cellStyle name="Normal 43 3" xfId="580" xr:uid="{00000000-0005-0000-0000-000044020000}"/>
    <cellStyle name="Normal 44" xfId="581" xr:uid="{00000000-0005-0000-0000-000045020000}"/>
    <cellStyle name="Normal 44 2" xfId="582" xr:uid="{00000000-0005-0000-0000-000046020000}"/>
    <cellStyle name="Normal 44 3" xfId="583" xr:uid="{00000000-0005-0000-0000-000047020000}"/>
    <cellStyle name="Normal 45" xfId="584" xr:uid="{00000000-0005-0000-0000-000048020000}"/>
    <cellStyle name="Normal 45 2" xfId="585" xr:uid="{00000000-0005-0000-0000-000049020000}"/>
    <cellStyle name="Normal 45 3" xfId="586" xr:uid="{00000000-0005-0000-0000-00004A020000}"/>
    <cellStyle name="Normal 46" xfId="587" xr:uid="{00000000-0005-0000-0000-00004B020000}"/>
    <cellStyle name="Normal 46 2" xfId="588" xr:uid="{00000000-0005-0000-0000-00004C020000}"/>
    <cellStyle name="Normal 46 3" xfId="589" xr:uid="{00000000-0005-0000-0000-00004D020000}"/>
    <cellStyle name="Normal 47" xfId="590" xr:uid="{00000000-0005-0000-0000-00004E020000}"/>
    <cellStyle name="Normal 47 2" xfId="591" xr:uid="{00000000-0005-0000-0000-00004F020000}"/>
    <cellStyle name="Normal 47 3" xfId="592" xr:uid="{00000000-0005-0000-0000-000050020000}"/>
    <cellStyle name="Normal 48" xfId="593" xr:uid="{00000000-0005-0000-0000-000051020000}"/>
    <cellStyle name="Normal 48 2" xfId="594" xr:uid="{00000000-0005-0000-0000-000052020000}"/>
    <cellStyle name="Normal 48 3" xfId="595" xr:uid="{00000000-0005-0000-0000-000053020000}"/>
    <cellStyle name="Normal 49" xfId="596" xr:uid="{00000000-0005-0000-0000-000054020000}"/>
    <cellStyle name="Normal 49 2" xfId="597" xr:uid="{00000000-0005-0000-0000-000055020000}"/>
    <cellStyle name="Normal 49 3" xfId="598" xr:uid="{00000000-0005-0000-0000-000056020000}"/>
    <cellStyle name="Normal 5" xfId="599" xr:uid="{00000000-0005-0000-0000-000057020000}"/>
    <cellStyle name="Normal 5 2" xfId="600" xr:uid="{00000000-0005-0000-0000-000058020000}"/>
    <cellStyle name="Normal 5 3" xfId="601" xr:uid="{00000000-0005-0000-0000-000059020000}"/>
    <cellStyle name="Normal 5 4" xfId="602" xr:uid="{00000000-0005-0000-0000-00005A020000}"/>
    <cellStyle name="Normal 5 5" xfId="603" xr:uid="{00000000-0005-0000-0000-00005B020000}"/>
    <cellStyle name="Normal 5 6" xfId="604" xr:uid="{00000000-0005-0000-0000-00005C020000}"/>
    <cellStyle name="Normal 5 7" xfId="605" xr:uid="{00000000-0005-0000-0000-00005D020000}"/>
    <cellStyle name="Normal 50" xfId="606" xr:uid="{00000000-0005-0000-0000-00005E020000}"/>
    <cellStyle name="Normal 50 2" xfId="607" xr:uid="{00000000-0005-0000-0000-00005F020000}"/>
    <cellStyle name="Normal 50 3" xfId="608" xr:uid="{00000000-0005-0000-0000-000060020000}"/>
    <cellStyle name="Normal 51" xfId="609" xr:uid="{00000000-0005-0000-0000-000061020000}"/>
    <cellStyle name="Normal 51 2" xfId="610" xr:uid="{00000000-0005-0000-0000-000062020000}"/>
    <cellStyle name="Normal 51 3" xfId="611" xr:uid="{00000000-0005-0000-0000-000063020000}"/>
    <cellStyle name="Normal 52" xfId="612" xr:uid="{00000000-0005-0000-0000-000064020000}"/>
    <cellStyle name="Normal 52 2" xfId="613" xr:uid="{00000000-0005-0000-0000-000065020000}"/>
    <cellStyle name="Normal 52 3" xfId="614" xr:uid="{00000000-0005-0000-0000-000066020000}"/>
    <cellStyle name="Normal 53" xfId="615" xr:uid="{00000000-0005-0000-0000-000067020000}"/>
    <cellStyle name="Normal 53 2" xfId="616" xr:uid="{00000000-0005-0000-0000-000068020000}"/>
    <cellStyle name="Normal 53 3" xfId="617" xr:uid="{00000000-0005-0000-0000-000069020000}"/>
    <cellStyle name="Normal 54" xfId="618" xr:uid="{00000000-0005-0000-0000-00006A020000}"/>
    <cellStyle name="Normal 54 2" xfId="619" xr:uid="{00000000-0005-0000-0000-00006B020000}"/>
    <cellStyle name="Normal 54 3" xfId="620" xr:uid="{00000000-0005-0000-0000-00006C020000}"/>
    <cellStyle name="Normal 55" xfId="621" xr:uid="{00000000-0005-0000-0000-00006D020000}"/>
    <cellStyle name="Normal 55 2" xfId="622" xr:uid="{00000000-0005-0000-0000-00006E020000}"/>
    <cellStyle name="Normal 55 3" xfId="623" xr:uid="{00000000-0005-0000-0000-00006F020000}"/>
    <cellStyle name="Normal 56" xfId="624" xr:uid="{00000000-0005-0000-0000-000070020000}"/>
    <cellStyle name="Normal 56 2" xfId="625" xr:uid="{00000000-0005-0000-0000-000071020000}"/>
    <cellStyle name="Normal 56 3" xfId="626" xr:uid="{00000000-0005-0000-0000-000072020000}"/>
    <cellStyle name="Normal 57" xfId="627" xr:uid="{00000000-0005-0000-0000-000073020000}"/>
    <cellStyle name="Normal 57 2" xfId="628" xr:uid="{00000000-0005-0000-0000-000074020000}"/>
    <cellStyle name="Normal 57 3" xfId="629" xr:uid="{00000000-0005-0000-0000-000075020000}"/>
    <cellStyle name="Normal 58" xfId="630" xr:uid="{00000000-0005-0000-0000-000076020000}"/>
    <cellStyle name="Normal 58 2" xfId="631" xr:uid="{00000000-0005-0000-0000-000077020000}"/>
    <cellStyle name="Normal 58 3" xfId="632" xr:uid="{00000000-0005-0000-0000-000078020000}"/>
    <cellStyle name="Normal 59" xfId="633" xr:uid="{00000000-0005-0000-0000-000079020000}"/>
    <cellStyle name="Normal 59 2" xfId="634" xr:uid="{00000000-0005-0000-0000-00007A020000}"/>
    <cellStyle name="Normal 59 3" xfId="635" xr:uid="{00000000-0005-0000-0000-00007B020000}"/>
    <cellStyle name="Normal 6" xfId="636" xr:uid="{00000000-0005-0000-0000-00007C020000}"/>
    <cellStyle name="Normal 6 10" xfId="637" xr:uid="{00000000-0005-0000-0000-00007D020000}"/>
    <cellStyle name="Normal 6 11" xfId="638" xr:uid="{00000000-0005-0000-0000-00007E020000}"/>
    <cellStyle name="Normal 6 12" xfId="639" xr:uid="{00000000-0005-0000-0000-00007F020000}"/>
    <cellStyle name="Normal 6 2" xfId="640" xr:uid="{00000000-0005-0000-0000-000080020000}"/>
    <cellStyle name="Normal 6 2 2" xfId="641" xr:uid="{00000000-0005-0000-0000-000081020000}"/>
    <cellStyle name="Normal 6 2 3" xfId="642" xr:uid="{00000000-0005-0000-0000-000082020000}"/>
    <cellStyle name="Normal 6 2 4" xfId="643" xr:uid="{00000000-0005-0000-0000-000083020000}"/>
    <cellStyle name="Normal 6 3" xfId="644" xr:uid="{00000000-0005-0000-0000-000084020000}"/>
    <cellStyle name="Normal 6 3 2" xfId="645" xr:uid="{00000000-0005-0000-0000-000085020000}"/>
    <cellStyle name="Normal 6 3 3" xfId="646" xr:uid="{00000000-0005-0000-0000-000086020000}"/>
    <cellStyle name="Normal 6 3 4" xfId="647" xr:uid="{00000000-0005-0000-0000-000087020000}"/>
    <cellStyle name="Normal 6 4" xfId="648" xr:uid="{00000000-0005-0000-0000-000088020000}"/>
    <cellStyle name="Normal 6 4 2" xfId="649" xr:uid="{00000000-0005-0000-0000-000089020000}"/>
    <cellStyle name="Normal 6 4 3" xfId="650" xr:uid="{00000000-0005-0000-0000-00008A020000}"/>
    <cellStyle name="Normal 6 4 4" xfId="651" xr:uid="{00000000-0005-0000-0000-00008B020000}"/>
    <cellStyle name="Normal 6 5" xfId="652" xr:uid="{00000000-0005-0000-0000-00008C020000}"/>
    <cellStyle name="Normal 6 5 2" xfId="653" xr:uid="{00000000-0005-0000-0000-00008D020000}"/>
    <cellStyle name="Normal 6 5 3" xfId="654" xr:uid="{00000000-0005-0000-0000-00008E020000}"/>
    <cellStyle name="Normal 6 6" xfId="655" xr:uid="{00000000-0005-0000-0000-00008F020000}"/>
    <cellStyle name="Normal 6 6 2" xfId="656" xr:uid="{00000000-0005-0000-0000-000090020000}"/>
    <cellStyle name="Normal 6 6 2 2" xfId="657" xr:uid="{00000000-0005-0000-0000-000091020000}"/>
    <cellStyle name="Normal 6 6 2 3" xfId="658" xr:uid="{00000000-0005-0000-0000-000092020000}"/>
    <cellStyle name="Normal 6 6 3" xfId="659" xr:uid="{00000000-0005-0000-0000-000093020000}"/>
    <cellStyle name="Normal 6 6 4" xfId="660" xr:uid="{00000000-0005-0000-0000-000094020000}"/>
    <cellStyle name="Normal 6 7" xfId="661" xr:uid="{00000000-0005-0000-0000-000095020000}"/>
    <cellStyle name="Normal 6 7 2" xfId="662" xr:uid="{00000000-0005-0000-0000-000096020000}"/>
    <cellStyle name="Normal 6 7 3" xfId="663" xr:uid="{00000000-0005-0000-0000-000097020000}"/>
    <cellStyle name="Normal 6 8" xfId="664" xr:uid="{00000000-0005-0000-0000-000098020000}"/>
    <cellStyle name="Normal 6 8 2" xfId="665" xr:uid="{00000000-0005-0000-0000-000099020000}"/>
    <cellStyle name="Normal 6 8 3" xfId="666" xr:uid="{00000000-0005-0000-0000-00009A020000}"/>
    <cellStyle name="Normal 6 9" xfId="667" xr:uid="{00000000-0005-0000-0000-00009B020000}"/>
    <cellStyle name="Normal 60" xfId="668" xr:uid="{00000000-0005-0000-0000-00009C020000}"/>
    <cellStyle name="Normal 60 2" xfId="669" xr:uid="{00000000-0005-0000-0000-00009D020000}"/>
    <cellStyle name="Normal 60 3" xfId="670" xr:uid="{00000000-0005-0000-0000-00009E020000}"/>
    <cellStyle name="Normal 61" xfId="671" xr:uid="{00000000-0005-0000-0000-00009F020000}"/>
    <cellStyle name="Normal 61 2" xfId="672" xr:uid="{00000000-0005-0000-0000-0000A0020000}"/>
    <cellStyle name="Normal 61 3" xfId="673" xr:uid="{00000000-0005-0000-0000-0000A1020000}"/>
    <cellStyle name="Normal 62" xfId="674" xr:uid="{00000000-0005-0000-0000-0000A2020000}"/>
    <cellStyle name="Normal 62 2" xfId="675" xr:uid="{00000000-0005-0000-0000-0000A3020000}"/>
    <cellStyle name="Normal 62 3" xfId="676" xr:uid="{00000000-0005-0000-0000-0000A4020000}"/>
    <cellStyle name="Normal 63" xfId="677" xr:uid="{00000000-0005-0000-0000-0000A5020000}"/>
    <cellStyle name="Normal 63 2" xfId="678" xr:uid="{00000000-0005-0000-0000-0000A6020000}"/>
    <cellStyle name="Normal 63 3" xfId="679" xr:uid="{00000000-0005-0000-0000-0000A7020000}"/>
    <cellStyle name="Normal 64" xfId="680" xr:uid="{00000000-0005-0000-0000-0000A8020000}"/>
    <cellStyle name="Normal 65" xfId="681" xr:uid="{00000000-0005-0000-0000-0000A9020000}"/>
    <cellStyle name="Normal 65 2" xfId="682" xr:uid="{00000000-0005-0000-0000-0000AA020000}"/>
    <cellStyle name="Normal 65 3" xfId="683" xr:uid="{00000000-0005-0000-0000-0000AB020000}"/>
    <cellStyle name="Normal 66" xfId="684" xr:uid="{00000000-0005-0000-0000-0000AC020000}"/>
    <cellStyle name="Normal 66 2" xfId="685" xr:uid="{00000000-0005-0000-0000-0000AD020000}"/>
    <cellStyle name="Normal 66 3" xfId="686" xr:uid="{00000000-0005-0000-0000-0000AE020000}"/>
    <cellStyle name="Normal 67" xfId="687" xr:uid="{00000000-0005-0000-0000-0000AF020000}"/>
    <cellStyle name="Normal 67 2" xfId="688" xr:uid="{00000000-0005-0000-0000-0000B0020000}"/>
    <cellStyle name="Normal 67 3" xfId="689" xr:uid="{00000000-0005-0000-0000-0000B1020000}"/>
    <cellStyle name="Normal 68" xfId="690" xr:uid="{00000000-0005-0000-0000-0000B2020000}"/>
    <cellStyle name="Normal 68 2" xfId="691" xr:uid="{00000000-0005-0000-0000-0000B3020000}"/>
    <cellStyle name="Normal 68 3" xfId="692" xr:uid="{00000000-0005-0000-0000-0000B4020000}"/>
    <cellStyle name="Normal 69" xfId="693" xr:uid="{00000000-0005-0000-0000-0000B5020000}"/>
    <cellStyle name="Normal 69 2" xfId="694" xr:uid="{00000000-0005-0000-0000-0000B6020000}"/>
    <cellStyle name="Normal 69 3" xfId="695" xr:uid="{00000000-0005-0000-0000-0000B7020000}"/>
    <cellStyle name="Normal 7" xfId="696" xr:uid="{00000000-0005-0000-0000-0000B8020000}"/>
    <cellStyle name="Normal 7 2" xfId="697" xr:uid="{00000000-0005-0000-0000-0000B9020000}"/>
    <cellStyle name="Normal 70" xfId="698" xr:uid="{00000000-0005-0000-0000-0000BA020000}"/>
    <cellStyle name="Normal 70 2" xfId="699" xr:uid="{00000000-0005-0000-0000-0000BB020000}"/>
    <cellStyle name="Normal 70 3" xfId="700" xr:uid="{00000000-0005-0000-0000-0000BC020000}"/>
    <cellStyle name="Normal 71" xfId="701" xr:uid="{00000000-0005-0000-0000-0000BD020000}"/>
    <cellStyle name="Normal 71 2" xfId="702" xr:uid="{00000000-0005-0000-0000-0000BE020000}"/>
    <cellStyle name="Normal 71 3" xfId="703" xr:uid="{00000000-0005-0000-0000-0000BF020000}"/>
    <cellStyle name="Normal 72" xfId="704" xr:uid="{00000000-0005-0000-0000-0000C0020000}"/>
    <cellStyle name="Normal 72 2" xfId="705" xr:uid="{00000000-0005-0000-0000-0000C1020000}"/>
    <cellStyle name="Normal 72 3" xfId="706" xr:uid="{00000000-0005-0000-0000-0000C2020000}"/>
    <cellStyle name="Normal 73" xfId="707" xr:uid="{00000000-0005-0000-0000-0000C3020000}"/>
    <cellStyle name="Normal 73 2" xfId="708" xr:uid="{00000000-0005-0000-0000-0000C4020000}"/>
    <cellStyle name="Normal 73 3" xfId="709" xr:uid="{00000000-0005-0000-0000-0000C5020000}"/>
    <cellStyle name="Normal 74" xfId="710" xr:uid="{00000000-0005-0000-0000-0000C6020000}"/>
    <cellStyle name="Normal 74 2" xfId="711" xr:uid="{00000000-0005-0000-0000-0000C7020000}"/>
    <cellStyle name="Normal 74 3" xfId="712" xr:uid="{00000000-0005-0000-0000-0000C8020000}"/>
    <cellStyle name="Normal 75" xfId="713" xr:uid="{00000000-0005-0000-0000-0000C9020000}"/>
    <cellStyle name="Normal 75 2" xfId="714" xr:uid="{00000000-0005-0000-0000-0000CA020000}"/>
    <cellStyle name="Normal 75 3" xfId="715" xr:uid="{00000000-0005-0000-0000-0000CB020000}"/>
    <cellStyle name="Normal 76" xfId="716" xr:uid="{00000000-0005-0000-0000-0000CC020000}"/>
    <cellStyle name="Normal 76 2" xfId="717" xr:uid="{00000000-0005-0000-0000-0000CD020000}"/>
    <cellStyle name="Normal 76 3" xfId="718" xr:uid="{00000000-0005-0000-0000-0000CE020000}"/>
    <cellStyle name="Normal 77" xfId="719" xr:uid="{00000000-0005-0000-0000-0000CF020000}"/>
    <cellStyle name="Normal 77 2" xfId="720" xr:uid="{00000000-0005-0000-0000-0000D0020000}"/>
    <cellStyle name="Normal 77 3" xfId="721" xr:uid="{00000000-0005-0000-0000-0000D1020000}"/>
    <cellStyle name="Normal 78" xfId="722" xr:uid="{00000000-0005-0000-0000-0000D2020000}"/>
    <cellStyle name="Normal 78 2" xfId="723" xr:uid="{00000000-0005-0000-0000-0000D3020000}"/>
    <cellStyle name="Normal 78 3" xfId="724" xr:uid="{00000000-0005-0000-0000-0000D4020000}"/>
    <cellStyle name="Normal 79" xfId="725" xr:uid="{00000000-0005-0000-0000-0000D5020000}"/>
    <cellStyle name="Normal 79 2" xfId="726" xr:uid="{00000000-0005-0000-0000-0000D6020000}"/>
    <cellStyle name="Normal 79 3" xfId="727" xr:uid="{00000000-0005-0000-0000-0000D7020000}"/>
    <cellStyle name="Normal 8" xfId="728" xr:uid="{00000000-0005-0000-0000-0000D8020000}"/>
    <cellStyle name="Normal 8 2" xfId="729" xr:uid="{00000000-0005-0000-0000-0000D9020000}"/>
    <cellStyle name="Normal 80" xfId="730" xr:uid="{00000000-0005-0000-0000-0000DA020000}"/>
    <cellStyle name="Normal 80 2" xfId="731" xr:uid="{00000000-0005-0000-0000-0000DB020000}"/>
    <cellStyle name="Normal 80 3" xfId="732" xr:uid="{00000000-0005-0000-0000-0000DC020000}"/>
    <cellStyle name="Normal 81" xfId="733" xr:uid="{00000000-0005-0000-0000-0000DD020000}"/>
    <cellStyle name="Normal 81 2" xfId="734" xr:uid="{00000000-0005-0000-0000-0000DE020000}"/>
    <cellStyle name="Normal 81 3" xfId="735" xr:uid="{00000000-0005-0000-0000-0000DF020000}"/>
    <cellStyle name="Normal 82" xfId="736" xr:uid="{00000000-0005-0000-0000-0000E0020000}"/>
    <cellStyle name="Normal 82 2" xfId="737" xr:uid="{00000000-0005-0000-0000-0000E1020000}"/>
    <cellStyle name="Normal 82 3" xfId="738" xr:uid="{00000000-0005-0000-0000-0000E2020000}"/>
    <cellStyle name="Normal 83" xfId="739" xr:uid="{00000000-0005-0000-0000-0000E3020000}"/>
    <cellStyle name="Normal 83 2" xfId="740" xr:uid="{00000000-0005-0000-0000-0000E4020000}"/>
    <cellStyle name="Normal 83 3" xfId="741" xr:uid="{00000000-0005-0000-0000-0000E5020000}"/>
    <cellStyle name="Normal 84" xfId="742" xr:uid="{00000000-0005-0000-0000-0000E6020000}"/>
    <cellStyle name="Normal 84 2" xfId="743" xr:uid="{00000000-0005-0000-0000-0000E7020000}"/>
    <cellStyle name="Normal 84 3" xfId="744" xr:uid="{00000000-0005-0000-0000-0000E8020000}"/>
    <cellStyle name="Normal 85" xfId="745" xr:uid="{00000000-0005-0000-0000-0000E9020000}"/>
    <cellStyle name="Normal 85 2" xfId="746" xr:uid="{00000000-0005-0000-0000-0000EA020000}"/>
    <cellStyle name="Normal 85 3" xfId="747" xr:uid="{00000000-0005-0000-0000-0000EB020000}"/>
    <cellStyle name="Normal 86" xfId="748" xr:uid="{00000000-0005-0000-0000-0000EC020000}"/>
    <cellStyle name="Normal 86 2" xfId="749" xr:uid="{00000000-0005-0000-0000-0000ED020000}"/>
    <cellStyle name="Normal 86 3" xfId="750" xr:uid="{00000000-0005-0000-0000-0000EE020000}"/>
    <cellStyle name="Normal 87" xfId="751" xr:uid="{00000000-0005-0000-0000-0000EF020000}"/>
    <cellStyle name="Normal 87 2" xfId="752" xr:uid="{00000000-0005-0000-0000-0000F0020000}"/>
    <cellStyle name="Normal 87 3" xfId="753" xr:uid="{00000000-0005-0000-0000-0000F1020000}"/>
    <cellStyle name="Normal 88" xfId="754" xr:uid="{00000000-0005-0000-0000-0000F2020000}"/>
    <cellStyle name="Normal 88 2" xfId="755" xr:uid="{00000000-0005-0000-0000-0000F3020000}"/>
    <cellStyle name="Normal 88 3" xfId="756" xr:uid="{00000000-0005-0000-0000-0000F4020000}"/>
    <cellStyle name="Normal 89" xfId="757" xr:uid="{00000000-0005-0000-0000-0000F5020000}"/>
    <cellStyle name="Normal 89 2" xfId="758" xr:uid="{00000000-0005-0000-0000-0000F6020000}"/>
    <cellStyle name="Normal 89 3" xfId="759" xr:uid="{00000000-0005-0000-0000-0000F7020000}"/>
    <cellStyle name="Normal 9" xfId="760" xr:uid="{00000000-0005-0000-0000-0000F8020000}"/>
    <cellStyle name="Normal 9 2" xfId="761" xr:uid="{00000000-0005-0000-0000-0000F9020000}"/>
    <cellStyle name="Normal 9 2 2" xfId="762" xr:uid="{00000000-0005-0000-0000-0000FA020000}"/>
    <cellStyle name="Normal 9 2 3" xfId="763" xr:uid="{00000000-0005-0000-0000-0000FB020000}"/>
    <cellStyle name="Normal 9 3" xfId="764" xr:uid="{00000000-0005-0000-0000-0000FC020000}"/>
    <cellStyle name="Normal 9 4" xfId="765" xr:uid="{00000000-0005-0000-0000-0000FD020000}"/>
    <cellStyle name="Normal 90" xfId="766" xr:uid="{00000000-0005-0000-0000-0000FE020000}"/>
    <cellStyle name="Normal 90 2" xfId="767" xr:uid="{00000000-0005-0000-0000-0000FF020000}"/>
    <cellStyle name="Normal 90 3" xfId="768" xr:uid="{00000000-0005-0000-0000-000000030000}"/>
    <cellStyle name="Normal 91" xfId="769" xr:uid="{00000000-0005-0000-0000-000001030000}"/>
    <cellStyle name="Normal 91 2" xfId="770" xr:uid="{00000000-0005-0000-0000-000002030000}"/>
    <cellStyle name="Normal 91 3" xfId="771" xr:uid="{00000000-0005-0000-0000-000003030000}"/>
    <cellStyle name="Normal 92" xfId="772" xr:uid="{00000000-0005-0000-0000-000004030000}"/>
    <cellStyle name="Normal 92 2" xfId="773" xr:uid="{00000000-0005-0000-0000-000005030000}"/>
    <cellStyle name="Normal 92 3" xfId="774" xr:uid="{00000000-0005-0000-0000-000006030000}"/>
    <cellStyle name="Normal 93" xfId="775" xr:uid="{00000000-0005-0000-0000-000007030000}"/>
    <cellStyle name="Normal 93 2" xfId="776" xr:uid="{00000000-0005-0000-0000-000008030000}"/>
    <cellStyle name="Normal 93 3" xfId="777" xr:uid="{00000000-0005-0000-0000-000009030000}"/>
    <cellStyle name="Normal 94" xfId="778" xr:uid="{00000000-0005-0000-0000-00000A030000}"/>
    <cellStyle name="Normal 94 2" xfId="779" xr:uid="{00000000-0005-0000-0000-00000B030000}"/>
    <cellStyle name="Normal 94 3" xfId="780" xr:uid="{00000000-0005-0000-0000-00000C030000}"/>
    <cellStyle name="Normal 95" xfId="781" xr:uid="{00000000-0005-0000-0000-00000D030000}"/>
    <cellStyle name="Normal 95 2" xfId="782" xr:uid="{00000000-0005-0000-0000-00000E030000}"/>
    <cellStyle name="Normal 95 3" xfId="783" xr:uid="{00000000-0005-0000-0000-00000F030000}"/>
    <cellStyle name="Normal 96" xfId="784" xr:uid="{00000000-0005-0000-0000-000010030000}"/>
    <cellStyle name="Normal 96 2" xfId="785" xr:uid="{00000000-0005-0000-0000-000011030000}"/>
    <cellStyle name="Normal 96 3" xfId="786" xr:uid="{00000000-0005-0000-0000-000012030000}"/>
    <cellStyle name="Normal 97" xfId="787" xr:uid="{00000000-0005-0000-0000-000013030000}"/>
    <cellStyle name="Normal 97 2" xfId="788" xr:uid="{00000000-0005-0000-0000-000014030000}"/>
    <cellStyle name="Normal 97 3" xfId="789" xr:uid="{00000000-0005-0000-0000-000015030000}"/>
    <cellStyle name="Normal 98" xfId="790" xr:uid="{00000000-0005-0000-0000-000016030000}"/>
    <cellStyle name="Normal 98 2" xfId="791" xr:uid="{00000000-0005-0000-0000-000017030000}"/>
    <cellStyle name="Normal 98 3" xfId="792" xr:uid="{00000000-0005-0000-0000-000018030000}"/>
    <cellStyle name="Normal 99" xfId="793" xr:uid="{00000000-0005-0000-0000-000019030000}"/>
    <cellStyle name="Normal_2009 NİSAN SİGORTALI (1 kısım)" xfId="794" xr:uid="{00000000-0005-0000-0000-00001A030000}"/>
    <cellStyle name="Normal_2009_06_sigortali" xfId="870" xr:uid="{E63A152A-5159-4702-B60E-1BF3A2F569C0}"/>
    <cellStyle name="Normal_7.4-b-İL-ESNAF" xfId="795" xr:uid="{00000000-0005-0000-0000-00001C030000}"/>
    <cellStyle name="Normal_8 4-b İL TARIM" xfId="796" xr:uid="{00000000-0005-0000-0000-00001D030000}"/>
    <cellStyle name="Normal_8-Agustos bulten2007(Son Hali)2" xfId="797" xr:uid="{00000000-0005-0000-0000-00001E030000}"/>
    <cellStyle name="Normal_BÜTÇEVELİ" xfId="798" xr:uid="{00000000-0005-0000-0000-00001F030000}"/>
    <cellStyle name="Normal_Ekim Bülteni 2006" xfId="799" xr:uid="{00000000-0005-0000-0000-000020030000}"/>
    <cellStyle name="Normal_İLYAS BEY için kapsam 26 temmuz 2010" xfId="800" xr:uid="{00000000-0005-0000-0000-000021030000}"/>
    <cellStyle name="Normal_MYÖ2" xfId="801" xr:uid="{00000000-0005-0000-0000-000022030000}"/>
    <cellStyle name="Normal_nufus" xfId="802" xr:uid="{00000000-0005-0000-0000-000023030000}"/>
    <cellStyle name="Normal_Sayfa1" xfId="803" xr:uid="{00000000-0005-0000-0000-000024030000}"/>
    <cellStyle name="Normal_Sayfa2" xfId="804" xr:uid="{00000000-0005-0000-0000-000026030000}"/>
    <cellStyle name="Normal_TABLO-69" xfId="805" xr:uid="{00000000-0005-0000-0000-000027030000}"/>
    <cellStyle name="Not 2" xfId="806" xr:uid="{00000000-0005-0000-0000-000028030000}"/>
    <cellStyle name="Not 3" xfId="807" xr:uid="{00000000-0005-0000-0000-000029030000}"/>
    <cellStyle name="Not 3 2" xfId="808" xr:uid="{00000000-0005-0000-0000-00002A030000}"/>
    <cellStyle name="Not 3_25.İL-EMOD-Öncelikli Yaşam" xfId="809" xr:uid="{00000000-0005-0000-0000-00002B030000}"/>
    <cellStyle name="Not 4" xfId="810" xr:uid="{00000000-0005-0000-0000-00002C030000}"/>
    <cellStyle name="Nötr" xfId="811" builtinId="28" customBuiltin="1"/>
    <cellStyle name="Nötr 2" xfId="812" xr:uid="{00000000-0005-0000-0000-00002E030000}"/>
    <cellStyle name="Nötr 3" xfId="813" xr:uid="{00000000-0005-0000-0000-00002F030000}"/>
    <cellStyle name="Nötr 4" xfId="814" xr:uid="{00000000-0005-0000-0000-000030030000}"/>
    <cellStyle name="Stil 1" xfId="815" xr:uid="{00000000-0005-0000-0000-000031030000}"/>
    <cellStyle name="Toplam" xfId="816" builtinId="25" customBuiltin="1"/>
    <cellStyle name="Toplam 2" xfId="817" xr:uid="{00000000-0005-0000-0000-000033030000}"/>
    <cellStyle name="Toplam 3" xfId="818" xr:uid="{00000000-0005-0000-0000-000034030000}"/>
    <cellStyle name="Toplam 4" xfId="819" xr:uid="{00000000-0005-0000-0000-000035030000}"/>
    <cellStyle name="Uyarı Metni" xfId="820" builtinId="11" customBuiltin="1"/>
    <cellStyle name="Uyarı Metni 2" xfId="821" xr:uid="{00000000-0005-0000-0000-000037030000}"/>
    <cellStyle name="Uyarı Metni 3" xfId="822" xr:uid="{00000000-0005-0000-0000-000038030000}"/>
    <cellStyle name="Uyarı Metni 4" xfId="823" xr:uid="{00000000-0005-0000-0000-000039030000}"/>
    <cellStyle name="Virgül" xfId="824" builtinId="3"/>
    <cellStyle name="Virgül 2" xfId="825" xr:uid="{00000000-0005-0000-0000-00003B030000}"/>
    <cellStyle name="Virgül 2 2" xfId="826" xr:uid="{00000000-0005-0000-0000-00003C030000}"/>
    <cellStyle name="Virgül 3" xfId="827" xr:uid="{00000000-0005-0000-0000-00003D030000}"/>
    <cellStyle name="Virgül 3 2" xfId="828" xr:uid="{00000000-0005-0000-0000-00003E030000}"/>
    <cellStyle name="Virgül 4" xfId="829" xr:uid="{00000000-0005-0000-0000-00003F030000}"/>
    <cellStyle name="Virgül 4 2" xfId="830" xr:uid="{00000000-0005-0000-0000-000040030000}"/>
    <cellStyle name="Virgül 5" xfId="831" xr:uid="{00000000-0005-0000-0000-000041030000}"/>
    <cellStyle name="Virgül 6" xfId="832" xr:uid="{00000000-0005-0000-0000-000042030000}"/>
    <cellStyle name="Virgül 6 2" xfId="833" xr:uid="{00000000-0005-0000-0000-000043030000}"/>
    <cellStyle name="Virgül 7" xfId="834" xr:uid="{00000000-0005-0000-0000-000044030000}"/>
    <cellStyle name="Virgül 7 2" xfId="835" xr:uid="{00000000-0005-0000-0000-000045030000}"/>
    <cellStyle name="Virgül 8" xfId="836" xr:uid="{00000000-0005-0000-0000-000046030000}"/>
    <cellStyle name="Virgül 8 2" xfId="837" xr:uid="{00000000-0005-0000-0000-000047030000}"/>
    <cellStyle name="Virgül 9" xfId="838" xr:uid="{00000000-0005-0000-0000-000048030000}"/>
    <cellStyle name="Vurgu1" xfId="839" builtinId="29" customBuiltin="1"/>
    <cellStyle name="Vurgu1 2" xfId="840" xr:uid="{00000000-0005-0000-0000-00004A030000}"/>
    <cellStyle name="Vurgu1 3" xfId="841" xr:uid="{00000000-0005-0000-0000-00004B030000}"/>
    <cellStyle name="Vurgu1 4" xfId="842" xr:uid="{00000000-0005-0000-0000-00004C030000}"/>
    <cellStyle name="Vurgu2" xfId="843" builtinId="33" customBuiltin="1"/>
    <cellStyle name="Vurgu2 2" xfId="844" xr:uid="{00000000-0005-0000-0000-00004E030000}"/>
    <cellStyle name="Vurgu2 3" xfId="845" xr:uid="{00000000-0005-0000-0000-00004F030000}"/>
    <cellStyle name="Vurgu2 4" xfId="846" xr:uid="{00000000-0005-0000-0000-000050030000}"/>
    <cellStyle name="Vurgu3" xfId="847" builtinId="37" customBuiltin="1"/>
    <cellStyle name="Vurgu3 2" xfId="848" xr:uid="{00000000-0005-0000-0000-000052030000}"/>
    <cellStyle name="Vurgu3 3" xfId="849" xr:uid="{00000000-0005-0000-0000-000053030000}"/>
    <cellStyle name="Vurgu3 4" xfId="850" xr:uid="{00000000-0005-0000-0000-000054030000}"/>
    <cellStyle name="Vurgu4" xfId="851" builtinId="41" customBuiltin="1"/>
    <cellStyle name="Vurgu4 2" xfId="852" xr:uid="{00000000-0005-0000-0000-000056030000}"/>
    <cellStyle name="Vurgu4 3" xfId="853" xr:uid="{00000000-0005-0000-0000-000057030000}"/>
    <cellStyle name="Vurgu4 4" xfId="854" xr:uid="{00000000-0005-0000-0000-000058030000}"/>
    <cellStyle name="Vurgu5" xfId="855" builtinId="45" customBuiltin="1"/>
    <cellStyle name="Vurgu5 2" xfId="856" xr:uid="{00000000-0005-0000-0000-00005A030000}"/>
    <cellStyle name="Vurgu5 3" xfId="857" xr:uid="{00000000-0005-0000-0000-00005B030000}"/>
    <cellStyle name="Vurgu5 4" xfId="858" xr:uid="{00000000-0005-0000-0000-00005C030000}"/>
    <cellStyle name="Vurgu6" xfId="859" builtinId="49" customBuiltin="1"/>
    <cellStyle name="Vurgu6 2" xfId="860" xr:uid="{00000000-0005-0000-0000-00005E030000}"/>
    <cellStyle name="Vurgu6 3" xfId="861" xr:uid="{00000000-0005-0000-0000-00005F030000}"/>
    <cellStyle name="Vurgu6 4" xfId="862" xr:uid="{00000000-0005-0000-0000-000060030000}"/>
    <cellStyle name="Yüzde" xfId="869" builtinId="5"/>
    <cellStyle name="Yüzde 2" xfId="863" xr:uid="{00000000-0005-0000-0000-000062030000}"/>
    <cellStyle name="Yüzde 2 2" xfId="864" xr:uid="{00000000-0005-0000-0000-000063030000}"/>
    <cellStyle name="Yüzde 2 3" xfId="865" xr:uid="{00000000-0005-0000-0000-000064030000}"/>
    <cellStyle name="Yüzde 3" xfId="866" xr:uid="{00000000-0005-0000-0000-000065030000}"/>
    <cellStyle name="Yüzde 4" xfId="867" xr:uid="{00000000-0005-0000-0000-000066030000}"/>
    <cellStyle name="Yüzde 4 2" xfId="868" xr:uid="{00000000-0005-0000-0000-00006703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E5DEE6"/>
      <rgbColor rgb="00FFFF00"/>
      <rgbColor rgb="00FF00FF"/>
      <rgbColor rgb="0000FFFF"/>
      <rgbColor rgb="00800000"/>
      <rgbColor rgb="00008000"/>
      <rgbColor rgb="00000080"/>
      <rgbColor rgb="00808000"/>
      <rgbColor rgb="00800080"/>
      <rgbColor rgb="00EBECF5"/>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7E8E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5B3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Tur"/>
                <a:ea typeface="Arial Tur"/>
                <a:cs typeface="Arial Tur"/>
              </a:defRPr>
            </a:pPr>
            <a:r>
              <a:rPr lang="tr-TR"/>
              <a:t>SGK Toplam Zorunlu Sigortalı Sayıları</a:t>
            </a:r>
          </a:p>
        </c:rich>
      </c:tx>
      <c:layout>
        <c:manualLayout>
          <c:xMode val="edge"/>
          <c:yMode val="edge"/>
          <c:x val="0.33072439115842223"/>
          <c:y val="6.3973399833748959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62612612612612617"/>
        </c:manualLayout>
      </c:layout>
      <c:lineChart>
        <c:grouping val="standard"/>
        <c:varyColors val="0"/>
        <c:ser>
          <c:idx val="0"/>
          <c:order val="0"/>
          <c:tx>
            <c:strRef>
              <c:f>'[2]2.Aylara Göre Sigortalılar'!$C$6</c:f>
              <c:strCache>
                <c:ptCount val="1"/>
                <c:pt idx="0">
                  <c:v>2014</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Sigortalılar'!$C$7:$C$18</c:f>
              <c:numCache>
                <c:formatCode>General</c:formatCode>
                <c:ptCount val="12"/>
                <c:pt idx="0">
                  <c:v>17888850</c:v>
                </c:pt>
                <c:pt idx="1">
                  <c:v>18047588</c:v>
                </c:pt>
                <c:pt idx="2">
                  <c:v>18287217</c:v>
                </c:pt>
                <c:pt idx="3">
                  <c:v>18390035</c:v>
                </c:pt>
                <c:pt idx="4">
                  <c:v>18587161</c:v>
                </c:pt>
                <c:pt idx="5">
                  <c:v>18703323</c:v>
                </c:pt>
                <c:pt idx="6">
                  <c:v>18442224</c:v>
                </c:pt>
                <c:pt idx="7">
                  <c:v>18653931</c:v>
                </c:pt>
                <c:pt idx="8">
                  <c:v>18942797</c:v>
                </c:pt>
                <c:pt idx="9">
                  <c:v>18905822</c:v>
                </c:pt>
                <c:pt idx="10">
                  <c:v>18898806</c:v>
                </c:pt>
                <c:pt idx="11">
                  <c:v>18829866</c:v>
                </c:pt>
              </c:numCache>
            </c:numRef>
          </c:val>
          <c:smooth val="0"/>
          <c:extLst>
            <c:ext xmlns:c16="http://schemas.microsoft.com/office/drawing/2014/chart" uri="{C3380CC4-5D6E-409C-BE32-E72D297353CC}">
              <c16:uniqueId val="{00000000-4750-4AAF-95A0-68AB9FD8E254}"/>
            </c:ext>
          </c:extLst>
        </c:ser>
        <c:ser>
          <c:idx val="1"/>
          <c:order val="1"/>
          <c:tx>
            <c:strRef>
              <c:f>'[2]2.Aylara Göre Sigortalılar'!$F$6</c:f>
              <c:strCache>
                <c:ptCount val="1"/>
                <c:pt idx="0">
                  <c:v>2017</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Sigortalılar'!$F$7:$F$18</c:f>
              <c:numCache>
                <c:formatCode>General</c:formatCode>
                <c:ptCount val="12"/>
                <c:pt idx="0">
                  <c:v>18607120</c:v>
                </c:pt>
                <c:pt idx="1">
                  <c:v>18790237</c:v>
                </c:pt>
                <c:pt idx="2">
                  <c:v>19263697</c:v>
                </c:pt>
                <c:pt idx="3">
                  <c:v>19579378</c:v>
                </c:pt>
                <c:pt idx="4">
                  <c:v>19847694</c:v>
                </c:pt>
                <c:pt idx="5">
                  <c:v>19775804</c:v>
                </c:pt>
                <c:pt idx="6">
                  <c:v>19922088</c:v>
                </c:pt>
                <c:pt idx="7">
                  <c:v>19979268</c:v>
                </c:pt>
                <c:pt idx="8">
                  <c:v>20284445</c:v>
                </c:pt>
                <c:pt idx="9">
                  <c:v>20390228</c:v>
                </c:pt>
                <c:pt idx="10">
                  <c:v>20302716</c:v>
                </c:pt>
                <c:pt idx="11">
                  <c:v>20241389</c:v>
                </c:pt>
              </c:numCache>
            </c:numRef>
          </c:val>
          <c:smooth val="0"/>
          <c:extLst>
            <c:ext xmlns:c16="http://schemas.microsoft.com/office/drawing/2014/chart" uri="{C3380CC4-5D6E-409C-BE32-E72D297353CC}">
              <c16:uniqueId val="{00000001-4750-4AAF-95A0-68AB9FD8E254}"/>
            </c:ext>
          </c:extLst>
        </c:ser>
        <c:ser>
          <c:idx val="2"/>
          <c:order val="2"/>
          <c:tx>
            <c:strRef>
              <c:f>'[2]2.Aylara Göre Sigortalılar'!$G$6</c:f>
              <c:strCache>
                <c:ptCount val="1"/>
                <c:pt idx="0">
                  <c:v>2018</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Sigortalılar'!$G$7:$G$18</c:f>
              <c:numCache>
                <c:formatCode>General</c:formatCode>
                <c:ptCount val="12"/>
                <c:pt idx="0">
                  <c:v>19970763</c:v>
                </c:pt>
                <c:pt idx="1">
                  <c:v>19960009</c:v>
                </c:pt>
                <c:pt idx="2">
                  <c:v>20137543</c:v>
                </c:pt>
                <c:pt idx="3">
                  <c:v>20351666</c:v>
                </c:pt>
                <c:pt idx="4">
                  <c:v>20547739</c:v>
                </c:pt>
                <c:pt idx="5">
                  <c:v>20292691</c:v>
                </c:pt>
                <c:pt idx="6">
                  <c:v>20523586</c:v>
                </c:pt>
                <c:pt idx="7">
                  <c:v>20325317</c:v>
                </c:pt>
                <c:pt idx="8">
                  <c:v>20621914</c:v>
                </c:pt>
                <c:pt idx="9">
                  <c:v>20620417</c:v>
                </c:pt>
                <c:pt idx="10">
                  <c:v>20349347</c:v>
                </c:pt>
                <c:pt idx="11">
                  <c:v>20093780</c:v>
                </c:pt>
              </c:numCache>
            </c:numRef>
          </c:val>
          <c:smooth val="0"/>
          <c:extLst>
            <c:ext xmlns:c16="http://schemas.microsoft.com/office/drawing/2014/chart" uri="{C3380CC4-5D6E-409C-BE32-E72D297353CC}">
              <c16:uniqueId val="{00000002-4750-4AAF-95A0-68AB9FD8E254}"/>
            </c:ext>
          </c:extLst>
        </c:ser>
        <c:ser>
          <c:idx val="3"/>
          <c:order val="3"/>
          <c:tx>
            <c:strRef>
              <c:f>'[2]2.Aylara Göre Sigortalılar'!$H$6</c:f>
              <c:strCache>
                <c:ptCount val="1"/>
                <c:pt idx="0">
                  <c:v>2019</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Sigortalılar'!$H$7:$H$18</c:f>
              <c:numCache>
                <c:formatCode>General</c:formatCode>
                <c:ptCount val="12"/>
                <c:pt idx="0">
                  <c:v>19648900</c:v>
                </c:pt>
                <c:pt idx="1">
                  <c:v>19647886</c:v>
                </c:pt>
                <c:pt idx="2">
                  <c:v>19828091</c:v>
                </c:pt>
                <c:pt idx="3">
                  <c:v>20038270</c:v>
                </c:pt>
                <c:pt idx="4">
                  <c:v>20218472</c:v>
                </c:pt>
                <c:pt idx="5">
                  <c:v>20220807</c:v>
                </c:pt>
                <c:pt idx="6">
                  <c:v>20102816</c:v>
                </c:pt>
                <c:pt idx="7">
                  <c:v>19945604</c:v>
                </c:pt>
                <c:pt idx="8">
                  <c:v>20279720</c:v>
                </c:pt>
                <c:pt idx="9">
                  <c:v>20348058</c:v>
                </c:pt>
                <c:pt idx="10">
                  <c:v>20213823</c:v>
                </c:pt>
                <c:pt idx="11">
                  <c:v>20172891</c:v>
                </c:pt>
              </c:numCache>
            </c:numRef>
          </c:val>
          <c:smooth val="0"/>
          <c:extLst>
            <c:ext xmlns:c16="http://schemas.microsoft.com/office/drawing/2014/chart" uri="{C3380CC4-5D6E-409C-BE32-E72D297353CC}">
              <c16:uniqueId val="{00000003-4750-4AAF-95A0-68AB9FD8E254}"/>
            </c:ext>
          </c:extLst>
        </c:ser>
        <c:ser>
          <c:idx val="4"/>
          <c:order val="4"/>
          <c:tx>
            <c:v>2020</c:v>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Sigortalılar'!$I$7:$I$18</c:f>
              <c:numCache>
                <c:formatCode>General</c:formatCode>
                <c:ptCount val="12"/>
                <c:pt idx="0">
                  <c:v>20032004</c:v>
                </c:pt>
                <c:pt idx="1">
                  <c:v>20075675</c:v>
                </c:pt>
                <c:pt idx="2">
                  <c:v>20214050</c:v>
                </c:pt>
                <c:pt idx="3">
                  <c:v>19752080</c:v>
                </c:pt>
                <c:pt idx="4">
                  <c:v>19843495</c:v>
                </c:pt>
                <c:pt idx="5">
                  <c:v>20373446</c:v>
                </c:pt>
                <c:pt idx="6">
                  <c:v>20380102</c:v>
                </c:pt>
                <c:pt idx="7">
                  <c:v>20713606</c:v>
                </c:pt>
                <c:pt idx="8">
                  <c:v>20970323</c:v>
                </c:pt>
                <c:pt idx="9">
                  <c:v>21374683</c:v>
                </c:pt>
                <c:pt idx="10">
                  <c:v>21125594</c:v>
                </c:pt>
                <c:pt idx="11">
                  <c:v>21064613</c:v>
                </c:pt>
              </c:numCache>
            </c:numRef>
          </c:val>
          <c:smooth val="0"/>
          <c:extLst>
            <c:ext xmlns:c16="http://schemas.microsoft.com/office/drawing/2014/chart" uri="{C3380CC4-5D6E-409C-BE32-E72D297353CC}">
              <c16:uniqueId val="{00000004-4750-4AAF-95A0-68AB9FD8E254}"/>
            </c:ext>
          </c:extLst>
        </c:ser>
        <c:ser>
          <c:idx val="5"/>
          <c:order val="5"/>
          <c:tx>
            <c:strRef>
              <c:f>'[2]2.Aylara Göre Sigortalılar'!$J$6</c:f>
              <c:strCache>
                <c:ptCount val="1"/>
                <c:pt idx="0">
                  <c:v>2021</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Sigortalılar'!$J$7:$J$18</c:f>
              <c:numCache>
                <c:formatCode>General</c:formatCode>
                <c:ptCount val="12"/>
                <c:pt idx="0">
                  <c:v>21097678</c:v>
                </c:pt>
                <c:pt idx="1">
                  <c:v>21141033</c:v>
                </c:pt>
                <c:pt idx="2">
                  <c:v>21464579</c:v>
                </c:pt>
                <c:pt idx="3">
                  <c:v>21896828</c:v>
                </c:pt>
                <c:pt idx="4">
                  <c:v>21925160</c:v>
                </c:pt>
                <c:pt idx="5">
                  <c:v>22144897</c:v>
                </c:pt>
                <c:pt idx="6">
                  <c:v>22120535</c:v>
                </c:pt>
                <c:pt idx="7">
                  <c:v>22152695</c:v>
                </c:pt>
                <c:pt idx="8">
                  <c:v>22412059</c:v>
                </c:pt>
                <c:pt idx="9">
                  <c:v>22415773</c:v>
                </c:pt>
                <c:pt idx="10">
                  <c:v>22434929</c:v>
                </c:pt>
                <c:pt idx="11">
                  <c:v>22382418</c:v>
                </c:pt>
              </c:numCache>
            </c:numRef>
          </c:val>
          <c:smooth val="0"/>
          <c:extLst>
            <c:ext xmlns:c16="http://schemas.microsoft.com/office/drawing/2014/chart" uri="{C3380CC4-5D6E-409C-BE32-E72D297353CC}">
              <c16:uniqueId val="{00000005-4750-4AAF-95A0-68AB9FD8E254}"/>
            </c:ext>
          </c:extLst>
        </c:ser>
        <c:ser>
          <c:idx val="6"/>
          <c:order val="6"/>
          <c:tx>
            <c:strRef>
              <c:f>'[2]2.Aylara Göre Sigortalılar'!$K$6</c:f>
              <c:strCache>
                <c:ptCount val="1"/>
                <c:pt idx="0">
                  <c:v>2022</c:v>
                </c:pt>
              </c:strCache>
            </c:strRef>
          </c:tx>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Sigortalılar'!$K$7:$K$18</c:f>
              <c:numCache>
                <c:formatCode>General</c:formatCode>
                <c:ptCount val="12"/>
                <c:pt idx="0">
                  <c:v>22169405</c:v>
                </c:pt>
                <c:pt idx="1">
                  <c:v>22217148</c:v>
                </c:pt>
                <c:pt idx="2">
                  <c:v>22492708</c:v>
                </c:pt>
                <c:pt idx="3">
                  <c:v>22631222</c:v>
                </c:pt>
                <c:pt idx="4">
                  <c:v>22940182</c:v>
                </c:pt>
                <c:pt idx="5">
                  <c:v>23231725</c:v>
                </c:pt>
                <c:pt idx="6">
                  <c:v>22959768</c:v>
                </c:pt>
                <c:pt idx="7">
                  <c:v>23358191</c:v>
                </c:pt>
                <c:pt idx="8">
                  <c:v>23692191</c:v>
                </c:pt>
                <c:pt idx="9">
                  <c:v>23728691</c:v>
                </c:pt>
                <c:pt idx="10">
                  <c:v>23701027</c:v>
                </c:pt>
                <c:pt idx="11">
                  <c:v>23741403</c:v>
                </c:pt>
              </c:numCache>
            </c:numRef>
          </c:val>
          <c:smooth val="0"/>
          <c:extLst>
            <c:ext xmlns:c16="http://schemas.microsoft.com/office/drawing/2014/chart" uri="{C3380CC4-5D6E-409C-BE32-E72D297353CC}">
              <c16:uniqueId val="{00000006-4750-4AAF-95A0-68AB9FD8E254}"/>
            </c:ext>
          </c:extLst>
        </c:ser>
        <c:ser>
          <c:idx val="7"/>
          <c:order val="7"/>
          <c:tx>
            <c:strRef>
              <c:f>'[2]2.Aylara Göre Sigortalılar'!$L$6</c:f>
              <c:strCache>
                <c:ptCount val="1"/>
                <c:pt idx="0">
                  <c:v>2023</c:v>
                </c:pt>
              </c:strCache>
            </c:strRef>
          </c:tx>
          <c:marker>
            <c:spPr>
              <a:ln cap="sq"/>
            </c:spPr>
          </c:marker>
          <c:cat>
            <c:strRef>
              <c:f>'[2]2.Aylara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Sigortalılar'!$L$7</c:f>
              <c:numCache>
                <c:formatCode>General</c:formatCode>
                <c:ptCount val="1"/>
                <c:pt idx="0">
                  <c:v>22935709</c:v>
                </c:pt>
              </c:numCache>
            </c:numRef>
          </c:val>
          <c:smooth val="0"/>
          <c:extLst>
            <c:ext xmlns:c16="http://schemas.microsoft.com/office/drawing/2014/chart" uri="{C3380CC4-5D6E-409C-BE32-E72D297353CC}">
              <c16:uniqueId val="{00000007-4750-4AAF-95A0-68AB9FD8E254}"/>
            </c:ext>
          </c:extLst>
        </c:ser>
        <c:dLbls>
          <c:showLegendKey val="0"/>
          <c:showVal val="0"/>
          <c:showCatName val="0"/>
          <c:showSerName val="0"/>
          <c:showPercent val="0"/>
          <c:showBubbleSize val="0"/>
        </c:dLbls>
        <c:marker val="1"/>
        <c:smooth val="0"/>
        <c:axId val="1988603344"/>
        <c:axId val="1"/>
      </c:lineChart>
      <c:catAx>
        <c:axId val="1988603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25000000"/>
          <c:min val="170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3344"/>
        <c:crosses val="autoZero"/>
        <c:crossBetween val="between"/>
        <c:majorUnit val="10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5368542346840781"/>
          <c:y val="0.2593602607654093"/>
          <c:w val="0.10822789662851366"/>
          <c:h val="0.4525162197990989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Tur"/>
                <a:ea typeface="Arial Tur"/>
                <a:cs typeface="Arial Tur"/>
              </a:defRPr>
            </a:pPr>
            <a:r>
              <a:rPr lang="tr-TR"/>
              <a:t>(4/a)  Zorunlu Sigortalı Sayıları</a:t>
            </a:r>
          </a:p>
        </c:rich>
      </c:tx>
      <c:layout>
        <c:manualLayout>
          <c:xMode val="edge"/>
          <c:yMode val="edge"/>
          <c:x val="0.33072464557847225"/>
          <c:y val="6.3973314574871223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54927681590233501"/>
        </c:manualLayout>
      </c:layout>
      <c:lineChart>
        <c:grouping val="standard"/>
        <c:varyColors val="0"/>
        <c:ser>
          <c:idx val="4"/>
          <c:order val="0"/>
          <c:tx>
            <c:strRef>
              <c:f>'[2]2.Aylara Göre Sigortalılar'!$G$20</c:f>
              <c:strCache>
                <c:ptCount val="1"/>
                <c:pt idx="0">
                  <c:v>2018</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Sigortalılar'!$G$21:$G$32</c:f>
              <c:numCache>
                <c:formatCode>General</c:formatCode>
                <c:ptCount val="12"/>
                <c:pt idx="0">
                  <c:v>14218231</c:v>
                </c:pt>
                <c:pt idx="1">
                  <c:v>14127524</c:v>
                </c:pt>
                <c:pt idx="2">
                  <c:v>14325806</c:v>
                </c:pt>
                <c:pt idx="3">
                  <c:v>14527332</c:v>
                </c:pt>
                <c:pt idx="4">
                  <c:v>14729306</c:v>
                </c:pt>
                <c:pt idx="5">
                  <c:v>14570283</c:v>
                </c:pt>
                <c:pt idx="6">
                  <c:v>14664384</c:v>
                </c:pt>
                <c:pt idx="7">
                  <c:v>14482653</c:v>
                </c:pt>
                <c:pt idx="8">
                  <c:v>14809349</c:v>
                </c:pt>
                <c:pt idx="9">
                  <c:v>14695062</c:v>
                </c:pt>
                <c:pt idx="10">
                  <c:v>14448590</c:v>
                </c:pt>
                <c:pt idx="11">
                  <c:v>14229170</c:v>
                </c:pt>
              </c:numCache>
            </c:numRef>
          </c:val>
          <c:smooth val="0"/>
          <c:extLst>
            <c:ext xmlns:c16="http://schemas.microsoft.com/office/drawing/2014/chart" uri="{C3380CC4-5D6E-409C-BE32-E72D297353CC}">
              <c16:uniqueId val="{00000000-174F-4580-A01E-5B50BB2DA5FD}"/>
            </c:ext>
          </c:extLst>
        </c:ser>
        <c:ser>
          <c:idx val="5"/>
          <c:order val="1"/>
          <c:tx>
            <c:strRef>
              <c:f>'[2]2.Aylara Göre Sigortalılar'!$H$20</c:f>
              <c:strCache>
                <c:ptCount val="1"/>
                <c:pt idx="0">
                  <c:v>2019</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Sigortalılar'!$H$21:$H$32</c:f>
              <c:numCache>
                <c:formatCode>General</c:formatCode>
                <c:ptCount val="12"/>
                <c:pt idx="0">
                  <c:v>13826757</c:v>
                </c:pt>
                <c:pt idx="1">
                  <c:v>13807689</c:v>
                </c:pt>
                <c:pt idx="2">
                  <c:v>13994899</c:v>
                </c:pt>
                <c:pt idx="3">
                  <c:v>14226393</c:v>
                </c:pt>
                <c:pt idx="4">
                  <c:v>14324472</c:v>
                </c:pt>
                <c:pt idx="5">
                  <c:v>14287607</c:v>
                </c:pt>
                <c:pt idx="6">
                  <c:v>14198097</c:v>
                </c:pt>
                <c:pt idx="7">
                  <c:v>14119665</c:v>
                </c:pt>
                <c:pt idx="8">
                  <c:v>14440956</c:v>
                </c:pt>
                <c:pt idx="9">
                  <c:v>14511611</c:v>
                </c:pt>
                <c:pt idx="10">
                  <c:v>14393707</c:v>
                </c:pt>
                <c:pt idx="11">
                  <c:v>14314313</c:v>
                </c:pt>
              </c:numCache>
            </c:numRef>
          </c:val>
          <c:smooth val="0"/>
          <c:extLst>
            <c:ext xmlns:c16="http://schemas.microsoft.com/office/drawing/2014/chart" uri="{C3380CC4-5D6E-409C-BE32-E72D297353CC}">
              <c16:uniqueId val="{00000001-174F-4580-A01E-5B50BB2DA5FD}"/>
            </c:ext>
          </c:extLst>
        </c:ser>
        <c:ser>
          <c:idx val="6"/>
          <c:order val="2"/>
          <c:tx>
            <c:strRef>
              <c:f>'[2]2.Aylara Göre Sigortalılar'!$I$20</c:f>
              <c:strCache>
                <c:ptCount val="1"/>
                <c:pt idx="0">
                  <c:v>2020</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Sigortalılar'!$I$21:$I$32</c:f>
              <c:numCache>
                <c:formatCode>General</c:formatCode>
                <c:ptCount val="12"/>
                <c:pt idx="0">
                  <c:v>14154168</c:v>
                </c:pt>
                <c:pt idx="1">
                  <c:v>14211588</c:v>
                </c:pt>
                <c:pt idx="2">
                  <c:v>14339304</c:v>
                </c:pt>
                <c:pt idx="3">
                  <c:v>13847835</c:v>
                </c:pt>
                <c:pt idx="4">
                  <c:v>13919211</c:v>
                </c:pt>
                <c:pt idx="5">
                  <c:v>14431133</c:v>
                </c:pt>
                <c:pt idx="6">
                  <c:v>14432781</c:v>
                </c:pt>
                <c:pt idx="7">
                  <c:v>14749189</c:v>
                </c:pt>
                <c:pt idx="8">
                  <c:v>14998852</c:v>
                </c:pt>
                <c:pt idx="9">
                  <c:v>15371347</c:v>
                </c:pt>
                <c:pt idx="10">
                  <c:v>15175670</c:v>
                </c:pt>
                <c:pt idx="11">
                  <c:v>15203423</c:v>
                </c:pt>
              </c:numCache>
            </c:numRef>
          </c:val>
          <c:smooth val="0"/>
          <c:extLst>
            <c:ext xmlns:c16="http://schemas.microsoft.com/office/drawing/2014/chart" uri="{C3380CC4-5D6E-409C-BE32-E72D297353CC}">
              <c16:uniqueId val="{00000002-174F-4580-A01E-5B50BB2DA5FD}"/>
            </c:ext>
          </c:extLst>
        </c:ser>
        <c:ser>
          <c:idx val="1"/>
          <c:order val="3"/>
          <c:tx>
            <c:strRef>
              <c:f>'[2]2.Aylara Göre Sigortalılar'!$J$20</c:f>
              <c:strCache>
                <c:ptCount val="1"/>
                <c:pt idx="0">
                  <c:v>2021</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Sigortalılar'!$J$21:$J$32</c:f>
              <c:numCache>
                <c:formatCode>General</c:formatCode>
                <c:ptCount val="12"/>
                <c:pt idx="0">
                  <c:v>15055602</c:v>
                </c:pt>
                <c:pt idx="1">
                  <c:v>15077515</c:v>
                </c:pt>
                <c:pt idx="2">
                  <c:v>15381821</c:v>
                </c:pt>
                <c:pt idx="3">
                  <c:v>15794188</c:v>
                </c:pt>
                <c:pt idx="4">
                  <c:v>15853614</c:v>
                </c:pt>
                <c:pt idx="5">
                  <c:v>16033979</c:v>
                </c:pt>
                <c:pt idx="6">
                  <c:v>16015524</c:v>
                </c:pt>
                <c:pt idx="7">
                  <c:v>16025300</c:v>
                </c:pt>
                <c:pt idx="8">
                  <c:v>16275150</c:v>
                </c:pt>
                <c:pt idx="9">
                  <c:v>16270696</c:v>
                </c:pt>
                <c:pt idx="10">
                  <c:v>16257219</c:v>
                </c:pt>
                <c:pt idx="11">
                  <c:v>16169679</c:v>
                </c:pt>
              </c:numCache>
            </c:numRef>
          </c:val>
          <c:smooth val="0"/>
          <c:extLst>
            <c:ext xmlns:c16="http://schemas.microsoft.com/office/drawing/2014/chart" uri="{C3380CC4-5D6E-409C-BE32-E72D297353CC}">
              <c16:uniqueId val="{00000003-174F-4580-A01E-5B50BB2DA5FD}"/>
            </c:ext>
          </c:extLst>
        </c:ser>
        <c:ser>
          <c:idx val="0"/>
          <c:order val="4"/>
          <c:tx>
            <c:strRef>
              <c:f>'[2]2.Aylara Göre Sigortalılar'!$K$20</c:f>
              <c:strCache>
                <c:ptCount val="1"/>
                <c:pt idx="0">
                  <c:v>2022</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Sigortalılar'!$K$21:$K$32</c:f>
              <c:numCache>
                <c:formatCode>General</c:formatCode>
                <c:ptCount val="12"/>
                <c:pt idx="0">
                  <c:v>15940624</c:v>
                </c:pt>
                <c:pt idx="1">
                  <c:v>15996438</c:v>
                </c:pt>
                <c:pt idx="2">
                  <c:v>16252858</c:v>
                </c:pt>
                <c:pt idx="3">
                  <c:v>16405802</c:v>
                </c:pt>
                <c:pt idx="4">
                  <c:v>16687567</c:v>
                </c:pt>
                <c:pt idx="5">
                  <c:v>16968248</c:v>
                </c:pt>
                <c:pt idx="6">
                  <c:v>16701928</c:v>
                </c:pt>
                <c:pt idx="7">
                  <c:v>17081431</c:v>
                </c:pt>
                <c:pt idx="8">
                  <c:v>17391504</c:v>
                </c:pt>
                <c:pt idx="9">
                  <c:v>17393928</c:v>
                </c:pt>
                <c:pt idx="10">
                  <c:v>17337901</c:v>
                </c:pt>
                <c:pt idx="11">
                  <c:v>17332991</c:v>
                </c:pt>
              </c:numCache>
            </c:numRef>
          </c:val>
          <c:smooth val="0"/>
          <c:extLst>
            <c:ext xmlns:c16="http://schemas.microsoft.com/office/drawing/2014/chart" uri="{C3380CC4-5D6E-409C-BE32-E72D297353CC}">
              <c16:uniqueId val="{00000004-174F-4580-A01E-5B50BB2DA5FD}"/>
            </c:ext>
          </c:extLst>
        </c:ser>
        <c:ser>
          <c:idx val="2"/>
          <c:order val="5"/>
          <c:tx>
            <c:strRef>
              <c:f>'[2]2.Aylara Göre Sigortalılar'!$L$20</c:f>
              <c:strCache>
                <c:ptCount val="1"/>
                <c:pt idx="0">
                  <c:v>2023</c:v>
                </c:pt>
              </c:strCache>
            </c:strRef>
          </c:tx>
          <c:cat>
            <c:strRef>
              <c:f>'[2]2.Aylara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Sigortalılar'!$L$21:$L$32</c:f>
              <c:numCache>
                <c:formatCode>General</c:formatCode>
                <c:ptCount val="12"/>
                <c:pt idx="0">
                  <c:v>16553356</c:v>
                </c:pt>
                <c:pt idx="11">
                  <c:v>0</c:v>
                </c:pt>
              </c:numCache>
            </c:numRef>
          </c:val>
          <c:smooth val="0"/>
          <c:extLst>
            <c:ext xmlns:c16="http://schemas.microsoft.com/office/drawing/2014/chart" uri="{C3380CC4-5D6E-409C-BE32-E72D297353CC}">
              <c16:uniqueId val="{00000005-174F-4580-A01E-5B50BB2DA5FD}"/>
            </c:ext>
          </c:extLst>
        </c:ser>
        <c:dLbls>
          <c:showLegendKey val="0"/>
          <c:showVal val="0"/>
          <c:showCatName val="0"/>
          <c:showSerName val="0"/>
          <c:showPercent val="0"/>
          <c:showBubbleSize val="0"/>
        </c:dLbls>
        <c:marker val="1"/>
        <c:smooth val="0"/>
        <c:axId val="1988600016"/>
        <c:axId val="1"/>
      </c:lineChart>
      <c:catAx>
        <c:axId val="198860001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19000000"/>
          <c:min val="11500000.000000002"/>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0016"/>
        <c:crosses val="autoZero"/>
        <c:crossBetween val="between"/>
        <c:majorUnit val="10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4085824047080626"/>
          <c:y val="0.2651381545606511"/>
          <c:w val="0.10753596116083879"/>
          <c:h val="0.3792051488473264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Tur"/>
                <a:ea typeface="Arial Tur"/>
                <a:cs typeface="Arial Tur"/>
              </a:defRPr>
            </a:pPr>
            <a:r>
              <a:rPr lang="tr-TR"/>
              <a:t>(4/b) Zorunlu Sigortalı Sayıları</a:t>
            </a:r>
          </a:p>
        </c:rich>
      </c:tx>
      <c:layout>
        <c:manualLayout>
          <c:xMode val="edge"/>
          <c:yMode val="edge"/>
          <c:x val="0.28893409654851165"/>
          <c:y val="5.7142990262311885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6598360655737704"/>
          <c:y val="0.21071465317147944"/>
          <c:w val="0.68715846994535523"/>
          <c:h val="0.54642952432603986"/>
        </c:manualLayout>
      </c:layout>
      <c:lineChart>
        <c:grouping val="standard"/>
        <c:varyColors val="0"/>
        <c:ser>
          <c:idx val="4"/>
          <c:order val="0"/>
          <c:tx>
            <c:strRef>
              <c:f>'[2]2.Aylara Göre Sigortalılar'!$G$35</c:f>
              <c:strCache>
                <c:ptCount val="1"/>
                <c:pt idx="0">
                  <c:v>2018</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Sigortalılar'!$G$36:$G$47</c:f>
              <c:numCache>
                <c:formatCode>General</c:formatCode>
                <c:ptCount val="12"/>
                <c:pt idx="0">
                  <c:v>2762901</c:v>
                </c:pt>
                <c:pt idx="1">
                  <c:v>2835795</c:v>
                </c:pt>
                <c:pt idx="2">
                  <c:v>2804909</c:v>
                </c:pt>
                <c:pt idx="3">
                  <c:v>2812961</c:v>
                </c:pt>
                <c:pt idx="4">
                  <c:v>2803693</c:v>
                </c:pt>
                <c:pt idx="5">
                  <c:v>2702964</c:v>
                </c:pt>
                <c:pt idx="6">
                  <c:v>2848614</c:v>
                </c:pt>
                <c:pt idx="7">
                  <c:v>2844133</c:v>
                </c:pt>
                <c:pt idx="8">
                  <c:v>2810852</c:v>
                </c:pt>
                <c:pt idx="9">
                  <c:v>2904436</c:v>
                </c:pt>
                <c:pt idx="10">
                  <c:v>2879630</c:v>
                </c:pt>
                <c:pt idx="11">
                  <c:v>2833299</c:v>
                </c:pt>
              </c:numCache>
            </c:numRef>
          </c:val>
          <c:smooth val="0"/>
          <c:extLst>
            <c:ext xmlns:c16="http://schemas.microsoft.com/office/drawing/2014/chart" uri="{C3380CC4-5D6E-409C-BE32-E72D297353CC}">
              <c16:uniqueId val="{00000000-F127-48EF-8278-6EBFE651F866}"/>
            </c:ext>
          </c:extLst>
        </c:ser>
        <c:ser>
          <c:idx val="6"/>
          <c:order val="1"/>
          <c:tx>
            <c:strRef>
              <c:f>'[2]2.Aylara Göre Sigortalılar'!$H$35</c:f>
              <c:strCache>
                <c:ptCount val="1"/>
                <c:pt idx="0">
                  <c:v>2019</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Sigortalılar'!$H$36:$H$47</c:f>
              <c:numCache>
                <c:formatCode>General</c:formatCode>
                <c:ptCount val="12"/>
                <c:pt idx="0">
                  <c:v>2791418</c:v>
                </c:pt>
                <c:pt idx="1">
                  <c:v>2801378</c:v>
                </c:pt>
                <c:pt idx="2">
                  <c:v>2793511</c:v>
                </c:pt>
                <c:pt idx="3">
                  <c:v>2761695</c:v>
                </c:pt>
                <c:pt idx="4">
                  <c:v>2838167</c:v>
                </c:pt>
                <c:pt idx="5">
                  <c:v>2874942</c:v>
                </c:pt>
                <c:pt idx="6">
                  <c:v>2835662</c:v>
                </c:pt>
                <c:pt idx="7">
                  <c:v>2783315</c:v>
                </c:pt>
                <c:pt idx="8">
                  <c:v>2783328</c:v>
                </c:pt>
                <c:pt idx="9">
                  <c:v>2760621</c:v>
                </c:pt>
                <c:pt idx="10">
                  <c:v>2736801</c:v>
                </c:pt>
                <c:pt idx="11">
                  <c:v>2758067</c:v>
                </c:pt>
              </c:numCache>
            </c:numRef>
          </c:val>
          <c:smooth val="0"/>
          <c:extLst>
            <c:ext xmlns:c16="http://schemas.microsoft.com/office/drawing/2014/chart" uri="{C3380CC4-5D6E-409C-BE32-E72D297353CC}">
              <c16:uniqueId val="{00000001-F127-48EF-8278-6EBFE651F866}"/>
            </c:ext>
          </c:extLst>
        </c:ser>
        <c:ser>
          <c:idx val="0"/>
          <c:order val="2"/>
          <c:tx>
            <c:strRef>
              <c:f>'[2]2.Aylara Göre Sigortalılar'!$I$35</c:f>
              <c:strCache>
                <c:ptCount val="1"/>
                <c:pt idx="0">
                  <c:v>2020</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Sigortalılar'!$I$36:$I$47</c:f>
              <c:numCache>
                <c:formatCode>General</c:formatCode>
                <c:ptCount val="12"/>
                <c:pt idx="0">
                  <c:v>2766914</c:v>
                </c:pt>
                <c:pt idx="1">
                  <c:v>2748447</c:v>
                </c:pt>
                <c:pt idx="2">
                  <c:v>2765787</c:v>
                </c:pt>
                <c:pt idx="3">
                  <c:v>2784393</c:v>
                </c:pt>
                <c:pt idx="4">
                  <c:v>2804352</c:v>
                </c:pt>
                <c:pt idx="5">
                  <c:v>2822772</c:v>
                </c:pt>
                <c:pt idx="6">
                  <c:v>2828024</c:v>
                </c:pt>
                <c:pt idx="7">
                  <c:v>2851542</c:v>
                </c:pt>
                <c:pt idx="8">
                  <c:v>2859258</c:v>
                </c:pt>
                <c:pt idx="9">
                  <c:v>2869425</c:v>
                </c:pt>
                <c:pt idx="10">
                  <c:v>2806449</c:v>
                </c:pt>
                <c:pt idx="11">
                  <c:v>2720780</c:v>
                </c:pt>
              </c:numCache>
            </c:numRef>
          </c:val>
          <c:smooth val="0"/>
          <c:extLst>
            <c:ext xmlns:c16="http://schemas.microsoft.com/office/drawing/2014/chart" uri="{C3380CC4-5D6E-409C-BE32-E72D297353CC}">
              <c16:uniqueId val="{00000002-F127-48EF-8278-6EBFE651F866}"/>
            </c:ext>
          </c:extLst>
        </c:ser>
        <c:ser>
          <c:idx val="2"/>
          <c:order val="3"/>
          <c:tx>
            <c:strRef>
              <c:f>'[2]2.Aylara Göre Sigortalılar'!$J$35</c:f>
              <c:strCache>
                <c:ptCount val="1"/>
                <c:pt idx="0">
                  <c:v>2021</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Sigortalılar'!$J$36:$J$47</c:f>
              <c:numCache>
                <c:formatCode>General</c:formatCode>
                <c:ptCount val="12"/>
                <c:pt idx="0">
                  <c:v>2893394</c:v>
                </c:pt>
                <c:pt idx="1">
                  <c:v>2918795</c:v>
                </c:pt>
                <c:pt idx="2">
                  <c:v>2938150</c:v>
                </c:pt>
                <c:pt idx="3">
                  <c:v>2954314</c:v>
                </c:pt>
                <c:pt idx="4">
                  <c:v>2926067</c:v>
                </c:pt>
                <c:pt idx="5">
                  <c:v>2962449</c:v>
                </c:pt>
                <c:pt idx="6">
                  <c:v>2960383</c:v>
                </c:pt>
                <c:pt idx="7">
                  <c:v>2994151</c:v>
                </c:pt>
                <c:pt idx="8">
                  <c:v>3001496</c:v>
                </c:pt>
                <c:pt idx="9">
                  <c:v>2988675</c:v>
                </c:pt>
                <c:pt idx="10">
                  <c:v>3005949</c:v>
                </c:pt>
                <c:pt idx="11">
                  <c:v>3024877</c:v>
                </c:pt>
              </c:numCache>
            </c:numRef>
          </c:val>
          <c:smooth val="0"/>
          <c:extLst>
            <c:ext xmlns:c16="http://schemas.microsoft.com/office/drawing/2014/chart" uri="{C3380CC4-5D6E-409C-BE32-E72D297353CC}">
              <c16:uniqueId val="{00000003-F127-48EF-8278-6EBFE651F866}"/>
            </c:ext>
          </c:extLst>
        </c:ser>
        <c:ser>
          <c:idx val="3"/>
          <c:order val="4"/>
          <c:tx>
            <c:strRef>
              <c:f>'[2]2.Aylara Göre Sigortalılar'!$K$35</c:f>
              <c:strCache>
                <c:ptCount val="1"/>
                <c:pt idx="0">
                  <c:v>2022</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Sigortalılar'!$K$36:$K$47</c:f>
              <c:numCache>
                <c:formatCode>General</c:formatCode>
                <c:ptCount val="12"/>
                <c:pt idx="0">
                  <c:v>3028857</c:v>
                </c:pt>
                <c:pt idx="1">
                  <c:v>3025847</c:v>
                </c:pt>
                <c:pt idx="2">
                  <c:v>3044857</c:v>
                </c:pt>
                <c:pt idx="3">
                  <c:v>3032348</c:v>
                </c:pt>
                <c:pt idx="4">
                  <c:v>3056661</c:v>
                </c:pt>
                <c:pt idx="5">
                  <c:v>3052556</c:v>
                </c:pt>
                <c:pt idx="6">
                  <c:v>3048929</c:v>
                </c:pt>
                <c:pt idx="7">
                  <c:v>3059726</c:v>
                </c:pt>
                <c:pt idx="8">
                  <c:v>3077856</c:v>
                </c:pt>
                <c:pt idx="9">
                  <c:v>3089080</c:v>
                </c:pt>
                <c:pt idx="10">
                  <c:v>3097926</c:v>
                </c:pt>
                <c:pt idx="11">
                  <c:v>3131996</c:v>
                </c:pt>
              </c:numCache>
            </c:numRef>
          </c:val>
          <c:smooth val="0"/>
          <c:extLst>
            <c:ext xmlns:c16="http://schemas.microsoft.com/office/drawing/2014/chart" uri="{C3380CC4-5D6E-409C-BE32-E72D297353CC}">
              <c16:uniqueId val="{00000004-F127-48EF-8278-6EBFE651F866}"/>
            </c:ext>
          </c:extLst>
        </c:ser>
        <c:ser>
          <c:idx val="1"/>
          <c:order val="5"/>
          <c:tx>
            <c:strRef>
              <c:f>'[2]2.Aylara Göre Sigortalılar'!$L$35</c:f>
              <c:strCache>
                <c:ptCount val="1"/>
                <c:pt idx="0">
                  <c:v>2023</c:v>
                </c:pt>
              </c:strCache>
            </c:strRef>
          </c:tx>
          <c:cat>
            <c:strRef>
              <c:f>'[2]2.Aylara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Sigortalılar'!$L$36:$L$47</c:f>
              <c:numCache>
                <c:formatCode>General</c:formatCode>
                <c:ptCount val="12"/>
                <c:pt idx="0">
                  <c:v>3107707</c:v>
                </c:pt>
              </c:numCache>
            </c:numRef>
          </c:val>
          <c:smooth val="0"/>
          <c:extLst>
            <c:ext xmlns:c16="http://schemas.microsoft.com/office/drawing/2014/chart" uri="{C3380CC4-5D6E-409C-BE32-E72D297353CC}">
              <c16:uniqueId val="{00000005-F127-48EF-8278-6EBFE651F866}"/>
            </c:ext>
          </c:extLst>
        </c:ser>
        <c:dLbls>
          <c:showLegendKey val="0"/>
          <c:showVal val="0"/>
          <c:showCatName val="0"/>
          <c:showSerName val="0"/>
          <c:showPercent val="0"/>
          <c:showBubbleSize val="0"/>
        </c:dLbls>
        <c:marker val="1"/>
        <c:smooth val="0"/>
        <c:axId val="1988605840"/>
        <c:axId val="1"/>
      </c:lineChart>
      <c:catAx>
        <c:axId val="1988605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25" b="0" i="0" u="none" strike="noStrike" baseline="0">
                <a:solidFill>
                  <a:srgbClr val="000000"/>
                </a:solidFill>
                <a:latin typeface="Arial Tur"/>
                <a:ea typeface="Arial Tur"/>
                <a:cs typeface="Arial Tur"/>
              </a:defRPr>
            </a:pPr>
            <a:endParaRPr lang="tr-TR"/>
          </a:p>
        </c:txPr>
        <c:crossAx val="1"/>
        <c:crossesAt val="2500000"/>
        <c:auto val="1"/>
        <c:lblAlgn val="ctr"/>
        <c:lblOffset val="100"/>
        <c:tickLblSkip val="1"/>
        <c:tickMarkSkip val="1"/>
        <c:noMultiLvlLbl val="0"/>
      </c:catAx>
      <c:valAx>
        <c:axId val="1"/>
        <c:scaling>
          <c:orientation val="minMax"/>
          <c:max val="3400000"/>
          <c:min val="25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5840"/>
        <c:crosses val="autoZero"/>
        <c:crossBetween val="between"/>
        <c:majorUnit val="100000"/>
        <c:minorUnit val="20000"/>
      </c:valAx>
      <c:spPr>
        <a:gradFill rotWithShape="0">
          <a:gsLst>
            <a:gs pos="0">
              <a:schemeClr val="bg1">
                <a:lumMod val="95000"/>
              </a:schemeClr>
            </a:gs>
            <a:gs pos="36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618016178011878"/>
          <c:y val="0.29290903725791667"/>
          <c:w val="0.10617829770496323"/>
          <c:h val="0.3902430067611096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lumMod val="99000"/>
          </a:srgbClr>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ysClr val="windowText" lastClr="000000"/>
                </a:solidFill>
                <a:latin typeface="Arial Tur"/>
                <a:ea typeface="Arial Tur"/>
                <a:cs typeface="Arial Tur"/>
              </a:defRPr>
            </a:pPr>
            <a:r>
              <a:rPr lang="tr-TR">
                <a:solidFill>
                  <a:sysClr val="windowText" lastClr="000000"/>
                </a:solidFill>
              </a:rPr>
              <a:t> (4/c) Zorunlu Sigortalı Sayıları</a:t>
            </a:r>
          </a:p>
        </c:rich>
      </c:tx>
      <c:layout>
        <c:manualLayout>
          <c:xMode val="edge"/>
          <c:yMode val="edge"/>
          <c:x val="0.30721662382875714"/>
          <c:y val="4.8872312013629876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711340206185567"/>
          <c:y val="0.13138686131386862"/>
          <c:w val="0.65773195876288659"/>
          <c:h val="0.62773722627737227"/>
        </c:manualLayout>
      </c:layout>
      <c:lineChart>
        <c:grouping val="standard"/>
        <c:varyColors val="0"/>
        <c:ser>
          <c:idx val="4"/>
          <c:order val="0"/>
          <c:tx>
            <c:strRef>
              <c:f>'[2]2.Aylara Göre Sigortalılar'!$F$49</c:f>
              <c:strCache>
                <c:ptCount val="1"/>
                <c:pt idx="0">
                  <c:v>2017</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Sigortalılar'!$F$50:$F$61</c:f>
              <c:numCache>
                <c:formatCode>General</c:formatCode>
                <c:ptCount val="12"/>
                <c:pt idx="0">
                  <c:v>2971096</c:v>
                </c:pt>
                <c:pt idx="1">
                  <c:v>2965218</c:v>
                </c:pt>
                <c:pt idx="2">
                  <c:v>2970810</c:v>
                </c:pt>
                <c:pt idx="3">
                  <c:v>2969930</c:v>
                </c:pt>
                <c:pt idx="4">
                  <c:v>2970555</c:v>
                </c:pt>
                <c:pt idx="5">
                  <c:v>2976758</c:v>
                </c:pt>
                <c:pt idx="6">
                  <c:v>2975092</c:v>
                </c:pt>
                <c:pt idx="7">
                  <c:v>2960311</c:v>
                </c:pt>
                <c:pt idx="8">
                  <c:v>2964754</c:v>
                </c:pt>
                <c:pt idx="9">
                  <c:v>2976497</c:v>
                </c:pt>
                <c:pt idx="10">
                  <c:v>2979048</c:v>
                </c:pt>
                <c:pt idx="11">
                  <c:v>2986088</c:v>
                </c:pt>
              </c:numCache>
            </c:numRef>
          </c:val>
          <c:smooth val="0"/>
          <c:extLst>
            <c:ext xmlns:c16="http://schemas.microsoft.com/office/drawing/2014/chart" uri="{C3380CC4-5D6E-409C-BE32-E72D297353CC}">
              <c16:uniqueId val="{00000000-D859-44CB-B87A-E29B7452B8F6}"/>
            </c:ext>
          </c:extLst>
        </c:ser>
        <c:ser>
          <c:idx val="6"/>
          <c:order val="1"/>
          <c:tx>
            <c:strRef>
              <c:f>'[2]2.Aylara Göre Sigortalılar'!$G$49</c:f>
              <c:strCache>
                <c:ptCount val="1"/>
                <c:pt idx="0">
                  <c:v>2018</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Sigortalılar'!$G$50:$G$61</c:f>
              <c:numCache>
                <c:formatCode>General</c:formatCode>
                <c:ptCount val="12"/>
                <c:pt idx="0">
                  <c:v>2989631</c:v>
                </c:pt>
                <c:pt idx="1">
                  <c:v>2996690</c:v>
                </c:pt>
                <c:pt idx="2">
                  <c:v>3006828</c:v>
                </c:pt>
                <c:pt idx="3">
                  <c:v>3011373</c:v>
                </c:pt>
                <c:pt idx="4">
                  <c:v>3014740</c:v>
                </c:pt>
                <c:pt idx="5">
                  <c:v>3019444</c:v>
                </c:pt>
                <c:pt idx="6">
                  <c:v>3010588</c:v>
                </c:pt>
                <c:pt idx="7">
                  <c:v>2998531</c:v>
                </c:pt>
                <c:pt idx="8">
                  <c:v>3001713</c:v>
                </c:pt>
                <c:pt idx="9">
                  <c:v>3020919</c:v>
                </c:pt>
                <c:pt idx="10">
                  <c:v>3021127</c:v>
                </c:pt>
                <c:pt idx="11">
                  <c:v>3031311</c:v>
                </c:pt>
              </c:numCache>
            </c:numRef>
          </c:val>
          <c:smooth val="0"/>
          <c:extLst>
            <c:ext xmlns:c16="http://schemas.microsoft.com/office/drawing/2014/chart" uri="{C3380CC4-5D6E-409C-BE32-E72D297353CC}">
              <c16:uniqueId val="{00000001-D859-44CB-B87A-E29B7452B8F6}"/>
            </c:ext>
          </c:extLst>
        </c:ser>
        <c:ser>
          <c:idx val="0"/>
          <c:order val="2"/>
          <c:tx>
            <c:strRef>
              <c:f>'[2]2.Aylara Göre Sigortalılar'!$H$49</c:f>
              <c:strCache>
                <c:ptCount val="1"/>
                <c:pt idx="0">
                  <c:v>2019</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Sigortalılar'!$H$50:$H$61</c:f>
              <c:numCache>
                <c:formatCode>General</c:formatCode>
                <c:ptCount val="12"/>
                <c:pt idx="0">
                  <c:v>3030725</c:v>
                </c:pt>
                <c:pt idx="1">
                  <c:v>3038819</c:v>
                </c:pt>
                <c:pt idx="2">
                  <c:v>3039681</c:v>
                </c:pt>
                <c:pt idx="3">
                  <c:v>3050182</c:v>
                </c:pt>
                <c:pt idx="4">
                  <c:v>3055833</c:v>
                </c:pt>
                <c:pt idx="5">
                  <c:v>3058258</c:v>
                </c:pt>
                <c:pt idx="6">
                  <c:v>3069057</c:v>
                </c:pt>
                <c:pt idx="7">
                  <c:v>3042624</c:v>
                </c:pt>
                <c:pt idx="8">
                  <c:v>3055436</c:v>
                </c:pt>
                <c:pt idx="9">
                  <c:v>3075826</c:v>
                </c:pt>
                <c:pt idx="10">
                  <c:v>3083315</c:v>
                </c:pt>
                <c:pt idx="11">
                  <c:v>3100511</c:v>
                </c:pt>
              </c:numCache>
            </c:numRef>
          </c:val>
          <c:smooth val="0"/>
          <c:extLst>
            <c:ext xmlns:c16="http://schemas.microsoft.com/office/drawing/2014/chart" uri="{C3380CC4-5D6E-409C-BE32-E72D297353CC}">
              <c16:uniqueId val="{00000002-D859-44CB-B87A-E29B7452B8F6}"/>
            </c:ext>
          </c:extLst>
        </c:ser>
        <c:ser>
          <c:idx val="2"/>
          <c:order val="3"/>
          <c:tx>
            <c:strRef>
              <c:f>'[2]2.Aylara Göre Sigortalılar'!$I$49</c:f>
              <c:strCache>
                <c:ptCount val="1"/>
                <c:pt idx="0">
                  <c:v>2020</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Sigortalılar'!$I$50:$I$61</c:f>
              <c:numCache>
                <c:formatCode>General</c:formatCode>
                <c:ptCount val="12"/>
                <c:pt idx="0">
                  <c:v>3110922</c:v>
                </c:pt>
                <c:pt idx="1">
                  <c:v>3115640</c:v>
                </c:pt>
                <c:pt idx="2">
                  <c:v>3108959</c:v>
                </c:pt>
                <c:pt idx="3">
                  <c:v>3119852</c:v>
                </c:pt>
                <c:pt idx="4">
                  <c:v>3119932</c:v>
                </c:pt>
                <c:pt idx="5">
                  <c:v>3119541</c:v>
                </c:pt>
                <c:pt idx="6">
                  <c:v>3119297</c:v>
                </c:pt>
                <c:pt idx="7">
                  <c:v>3112875</c:v>
                </c:pt>
                <c:pt idx="8">
                  <c:v>3112213</c:v>
                </c:pt>
                <c:pt idx="9">
                  <c:v>3133911</c:v>
                </c:pt>
                <c:pt idx="10">
                  <c:v>3143475</c:v>
                </c:pt>
                <c:pt idx="11">
                  <c:v>3140410</c:v>
                </c:pt>
              </c:numCache>
            </c:numRef>
          </c:val>
          <c:smooth val="0"/>
          <c:extLst>
            <c:ext xmlns:c16="http://schemas.microsoft.com/office/drawing/2014/chart" uri="{C3380CC4-5D6E-409C-BE32-E72D297353CC}">
              <c16:uniqueId val="{00000003-D859-44CB-B87A-E29B7452B8F6}"/>
            </c:ext>
          </c:extLst>
        </c:ser>
        <c:ser>
          <c:idx val="3"/>
          <c:order val="4"/>
          <c:tx>
            <c:strRef>
              <c:f>'[2]2.Aylara Göre Sigortalılar'!$J$49</c:f>
              <c:strCache>
                <c:ptCount val="1"/>
                <c:pt idx="0">
                  <c:v>2021</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Sigortalılar'!$J$50:$J$61</c:f>
              <c:numCache>
                <c:formatCode>General</c:formatCode>
                <c:ptCount val="12"/>
                <c:pt idx="0">
                  <c:v>3148682</c:v>
                </c:pt>
                <c:pt idx="1">
                  <c:v>3144723</c:v>
                </c:pt>
                <c:pt idx="2">
                  <c:v>3144608</c:v>
                </c:pt>
                <c:pt idx="3">
                  <c:v>3148326</c:v>
                </c:pt>
                <c:pt idx="4">
                  <c:v>3145479</c:v>
                </c:pt>
                <c:pt idx="5">
                  <c:v>3148469</c:v>
                </c:pt>
                <c:pt idx="6">
                  <c:v>3144628</c:v>
                </c:pt>
                <c:pt idx="7">
                  <c:v>3133244</c:v>
                </c:pt>
                <c:pt idx="8">
                  <c:v>3135413</c:v>
                </c:pt>
                <c:pt idx="9">
                  <c:v>3156402</c:v>
                </c:pt>
                <c:pt idx="10">
                  <c:v>3171761</c:v>
                </c:pt>
                <c:pt idx="11">
                  <c:v>3187862</c:v>
                </c:pt>
              </c:numCache>
            </c:numRef>
          </c:val>
          <c:smooth val="0"/>
          <c:extLst>
            <c:ext xmlns:c16="http://schemas.microsoft.com/office/drawing/2014/chart" uri="{C3380CC4-5D6E-409C-BE32-E72D297353CC}">
              <c16:uniqueId val="{00000004-D859-44CB-B87A-E29B7452B8F6}"/>
            </c:ext>
          </c:extLst>
        </c:ser>
        <c:ser>
          <c:idx val="1"/>
          <c:order val="5"/>
          <c:tx>
            <c:strRef>
              <c:f>'[2]2.Aylara Göre Sigortalılar'!$K$49</c:f>
              <c:strCache>
                <c:ptCount val="1"/>
                <c:pt idx="0">
                  <c:v>2022</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Sigortalılar'!$K$50:$K$61</c:f>
              <c:numCache>
                <c:formatCode>General</c:formatCode>
                <c:ptCount val="12"/>
                <c:pt idx="0">
                  <c:v>3199924</c:v>
                </c:pt>
                <c:pt idx="1">
                  <c:v>3194863</c:v>
                </c:pt>
                <c:pt idx="2">
                  <c:v>3194993</c:v>
                </c:pt>
                <c:pt idx="3">
                  <c:v>3193072</c:v>
                </c:pt>
                <c:pt idx="4">
                  <c:v>3195954</c:v>
                </c:pt>
                <c:pt idx="5">
                  <c:v>3210921</c:v>
                </c:pt>
                <c:pt idx="6">
                  <c:v>3208911</c:v>
                </c:pt>
                <c:pt idx="7">
                  <c:v>3217034</c:v>
                </c:pt>
                <c:pt idx="8">
                  <c:v>3222831</c:v>
                </c:pt>
                <c:pt idx="9">
                  <c:v>3245683</c:v>
                </c:pt>
                <c:pt idx="10">
                  <c:v>3265200</c:v>
                </c:pt>
                <c:pt idx="11">
                  <c:v>3276416</c:v>
                </c:pt>
              </c:numCache>
            </c:numRef>
          </c:val>
          <c:smooth val="0"/>
          <c:extLst>
            <c:ext xmlns:c16="http://schemas.microsoft.com/office/drawing/2014/chart" uri="{C3380CC4-5D6E-409C-BE32-E72D297353CC}">
              <c16:uniqueId val="{00000005-D859-44CB-B87A-E29B7452B8F6}"/>
            </c:ext>
          </c:extLst>
        </c:ser>
        <c:ser>
          <c:idx val="5"/>
          <c:order val="6"/>
          <c:tx>
            <c:strRef>
              <c:f>'[2]2.Aylara Göre Sigortalılar'!$L$49</c:f>
              <c:strCache>
                <c:ptCount val="1"/>
                <c:pt idx="0">
                  <c:v>2023</c:v>
                </c:pt>
              </c:strCache>
            </c:strRef>
          </c:tx>
          <c:cat>
            <c:strRef>
              <c:f>'[2]2.Aylara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'[2]2.Aylara Göre Sigortalılar'!$L$50:$L$61</c:f>
              <c:numCache>
                <c:formatCode>General</c:formatCode>
                <c:ptCount val="12"/>
                <c:pt idx="0">
                  <c:v>3274646</c:v>
                </c:pt>
              </c:numCache>
            </c:numRef>
          </c:val>
          <c:smooth val="0"/>
          <c:extLst>
            <c:ext xmlns:c16="http://schemas.microsoft.com/office/drawing/2014/chart" uri="{C3380CC4-5D6E-409C-BE32-E72D297353CC}">
              <c16:uniqueId val="{00000006-D859-44CB-B87A-E29B7452B8F6}"/>
            </c:ext>
          </c:extLst>
        </c:ser>
        <c:dLbls>
          <c:showLegendKey val="0"/>
          <c:showVal val="0"/>
          <c:showCatName val="0"/>
          <c:showSerName val="0"/>
          <c:showPercent val="0"/>
          <c:showBubbleSize val="0"/>
        </c:dLbls>
        <c:marker val="1"/>
        <c:smooth val="0"/>
        <c:axId val="1988602928"/>
        <c:axId val="1"/>
      </c:lineChart>
      <c:catAx>
        <c:axId val="1988602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3400000"/>
          <c:min val="2700000"/>
        </c:scaling>
        <c:delete val="0"/>
        <c:axPos val="l"/>
        <c:majorGridlines>
          <c:spPr>
            <a:ln>
              <a:noFill/>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2928"/>
        <c:crosses val="autoZero"/>
        <c:crossBetween val="between"/>
        <c:majorUnit val="100000"/>
        <c:minorUnit val="100000"/>
      </c:valAx>
      <c:spPr>
        <a:gradFill>
          <a:gsLst>
            <a:gs pos="0">
              <a:srgbClr val="99CCFF">
                <a:alpha val="99000"/>
              </a:srgbClr>
            </a:gs>
            <a:gs pos="50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3767813997343588"/>
          <c:y val="0.20176052554834156"/>
          <c:w val="0.10736435751417647"/>
          <c:h val="0.44931109173394435"/>
        </c:manualLayout>
      </c:layout>
      <c:overlay val="0"/>
      <c:spPr>
        <a:solidFill>
          <a:schemeClr val="bg1"/>
        </a:solidFill>
        <a:ln w="3175">
          <a:solidFill>
            <a:srgbClr val="000000">
              <a:alpha val="69000"/>
            </a:srgbClr>
          </a:solidFill>
          <a:prstDash val="solid"/>
        </a:ln>
        <a:effectLst>
          <a:glow rad="127000">
            <a:schemeClr val="bg1"/>
          </a:glow>
          <a:outerShdw blurRad="50800" dist="50800" sx="1000" sy="1000" algn="ctr" rotWithShape="0">
            <a:schemeClr val="tx1"/>
          </a:outerShdw>
          <a:softEdge rad="0"/>
        </a:effectLst>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18900000" scaled="1"/>
    </a:gradFill>
    <a:ln w="3175" cap="flat">
      <a:solidFill>
        <a:schemeClr val="tx1"/>
      </a:solidFill>
      <a:prstDash val="solid"/>
    </a:ln>
    <a:effectLst>
      <a:outerShdw dist="35921" dir="2700000" algn="br">
        <a:srgbClr val="000000"/>
      </a:outerShdw>
      <a:softEdge rad="0"/>
    </a:effectLst>
    <a:scene3d>
      <a:camera prst="orthographicFront"/>
      <a:lightRig rig="threePt" dir="t"/>
    </a:scene3d>
    <a:sp3d>
      <a:bevelB/>
    </a:sp3d>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9.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304;&#199;&#304;NDEK&#304;LER!A1"/><Relationship Id="rId5" Type="http://schemas.openxmlformats.org/officeDocument/2006/relationships/chart" Target="../charts/chart4.xml"/><Relationship Id="rId4"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9.xml.rels><?xml version="1.0" encoding="UTF-8" standalone="yes"?>
<Relationships xmlns="http://schemas.openxmlformats.org/package/2006/relationships"><Relationship Id="rId1" Type="http://schemas.openxmlformats.org/officeDocument/2006/relationships/hyperlink" Target="#&#304;&#199;&#304;NDEK&#304;LER!A1"/></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60960</xdr:rowOff>
    </xdr:from>
    <xdr:to>
      <xdr:col>0</xdr:col>
      <xdr:colOff>993435</xdr:colOff>
      <xdr:row>1</xdr:row>
      <xdr:rowOff>94336</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68580" y="6096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47402</xdr:colOff>
      <xdr:row>0</xdr:row>
      <xdr:rowOff>50576</xdr:rowOff>
    </xdr:from>
    <xdr:to>
      <xdr:col>1</xdr:col>
      <xdr:colOff>713992</xdr:colOff>
      <xdr:row>1</xdr:row>
      <xdr:rowOff>129598</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A00-000005000000}"/>
            </a:ext>
          </a:extLst>
        </xdr:cNvPr>
        <xdr:cNvSpPr/>
      </xdr:nvSpPr>
      <xdr:spPr>
        <a:xfrm>
          <a:off x="47402" y="50576"/>
          <a:ext cx="1025178" cy="280728"/>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114300</xdr:colOff>
      <xdr:row>0</xdr:row>
      <xdr:rowOff>114300</xdr:rowOff>
    </xdr:from>
    <xdr:to>
      <xdr:col>1</xdr:col>
      <xdr:colOff>838199</xdr:colOff>
      <xdr:row>1</xdr:row>
      <xdr:rowOff>9525</xdr:rowOff>
    </xdr:to>
    <xdr:sp macro="" textlink="">
      <xdr:nvSpPr>
        <xdr:cNvPr id="98" name="Dikdörtgen: Yuvarlatılmış Üst Köşeler 2">
          <a:hlinkClick xmlns:r="http://schemas.openxmlformats.org/officeDocument/2006/relationships" r:id="rId1"/>
          <a:extLst>
            <a:ext uri="{FF2B5EF4-FFF2-40B4-BE49-F238E27FC236}">
              <a16:creationId xmlns:a16="http://schemas.microsoft.com/office/drawing/2014/main" id="{00000000-0008-0000-0B00-000062000000}"/>
            </a:ext>
          </a:extLst>
        </xdr:cNvPr>
        <xdr:cNvSpPr/>
      </xdr:nvSpPr>
      <xdr:spPr>
        <a:xfrm>
          <a:off x="114300" y="114300"/>
          <a:ext cx="1085849" cy="28575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68FF0704-66F8-48CF-ABFE-C723DBC8BAB9}"/>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89064</xdr:colOff>
      <xdr:row>0</xdr:row>
      <xdr:rowOff>38100</xdr:rowOff>
    </xdr:from>
    <xdr:to>
      <xdr:col>1</xdr:col>
      <xdr:colOff>805210</xdr:colOff>
      <xdr:row>1</xdr:row>
      <xdr:rowOff>76345</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89064" y="38100"/>
          <a:ext cx="1146307" cy="27381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65" name="Dikdörtgen: Yuvarlatılmış Üst Köşeler 2">
          <a:hlinkClick xmlns:r="http://schemas.openxmlformats.org/officeDocument/2006/relationships" r:id="rId1"/>
          <a:extLst>
            <a:ext uri="{FF2B5EF4-FFF2-40B4-BE49-F238E27FC236}">
              <a16:creationId xmlns:a16="http://schemas.microsoft.com/office/drawing/2014/main" id="{00000000-0008-0000-0D00-000041000000}"/>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47625</xdr:colOff>
      <xdr:row>0</xdr:row>
      <xdr:rowOff>31750</xdr:rowOff>
    </xdr:from>
    <xdr:to>
      <xdr:col>1</xdr:col>
      <xdr:colOff>563645</xdr:colOff>
      <xdr:row>1</xdr:row>
      <xdr:rowOff>106845</xdr:rowOff>
    </xdr:to>
    <xdr:sp macro="" textlink="">
      <xdr:nvSpPr>
        <xdr:cNvPr id="6" name="Dikdörtgen: Yuvarlatılmış Üst Köşeler 2">
          <a:hlinkClick xmlns:r="http://schemas.openxmlformats.org/officeDocument/2006/relationships" r:id="rId1"/>
          <a:extLst>
            <a:ext uri="{FF2B5EF4-FFF2-40B4-BE49-F238E27FC236}">
              <a16:creationId xmlns:a16="http://schemas.microsoft.com/office/drawing/2014/main" id="{00000000-0008-0000-0E00-000006000000}"/>
            </a:ext>
          </a:extLst>
        </xdr:cNvPr>
        <xdr:cNvSpPr/>
      </xdr:nvSpPr>
      <xdr:spPr>
        <a:xfrm>
          <a:off x="47625" y="31750"/>
          <a:ext cx="916070" cy="31322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68580</xdr:colOff>
      <xdr:row>0</xdr:row>
      <xdr:rowOff>38100</xdr:rowOff>
    </xdr:from>
    <xdr:to>
      <xdr:col>0</xdr:col>
      <xdr:colOff>993054</xdr:colOff>
      <xdr:row>1</xdr:row>
      <xdr:rowOff>109539</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6858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93345</xdr:colOff>
      <xdr:row>0</xdr:row>
      <xdr:rowOff>86995</xdr:rowOff>
    </xdr:from>
    <xdr:to>
      <xdr:col>1</xdr:col>
      <xdr:colOff>609600</xdr:colOff>
      <xdr:row>0</xdr:row>
      <xdr:rowOff>352425</xdr:rowOff>
    </xdr:to>
    <xdr:sp macro="" textlink="">
      <xdr:nvSpPr>
        <xdr:cNvPr id="21" name="Dikdörtgen: Yuvarlatılmış Üst Köşeler 2">
          <a:hlinkClick xmlns:r="http://schemas.openxmlformats.org/officeDocument/2006/relationships" r:id="rId1"/>
          <a:extLst>
            <a:ext uri="{FF2B5EF4-FFF2-40B4-BE49-F238E27FC236}">
              <a16:creationId xmlns:a16="http://schemas.microsoft.com/office/drawing/2014/main" id="{00000000-0008-0000-1000-000015000000}"/>
            </a:ext>
          </a:extLst>
        </xdr:cNvPr>
        <xdr:cNvSpPr/>
      </xdr:nvSpPr>
      <xdr:spPr>
        <a:xfrm>
          <a:off x="93345" y="86995"/>
          <a:ext cx="878205" cy="26543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97155</xdr:colOff>
      <xdr:row>0</xdr:row>
      <xdr:rowOff>51435</xdr:rowOff>
    </xdr:from>
    <xdr:to>
      <xdr:col>0</xdr:col>
      <xdr:colOff>988216</xdr:colOff>
      <xdr:row>1</xdr:row>
      <xdr:rowOff>77319</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1100-000004000000}"/>
            </a:ext>
          </a:extLst>
        </xdr:cNvPr>
        <xdr:cNvSpPr/>
      </xdr:nvSpPr>
      <xdr:spPr>
        <a:xfrm>
          <a:off x="97155" y="51435"/>
          <a:ext cx="891061" cy="264009"/>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85725</xdr:colOff>
      <xdr:row>0</xdr:row>
      <xdr:rowOff>38100</xdr:rowOff>
    </xdr:from>
    <xdr:to>
      <xdr:col>1</xdr:col>
      <xdr:colOff>599948</xdr:colOff>
      <xdr:row>1</xdr:row>
      <xdr:rowOff>83820</xdr:rowOff>
    </xdr:to>
    <xdr:sp macro="" textlink="">
      <xdr:nvSpPr>
        <xdr:cNvPr id="33" name="Dikdörtgen: Yuvarlatılmış Üst Köşeler 2">
          <a:hlinkClick xmlns:r="http://schemas.openxmlformats.org/officeDocument/2006/relationships" r:id="rId1"/>
          <a:extLst>
            <a:ext uri="{FF2B5EF4-FFF2-40B4-BE49-F238E27FC236}">
              <a16:creationId xmlns:a16="http://schemas.microsoft.com/office/drawing/2014/main" id="{00000000-0008-0000-1200-000021000000}"/>
            </a:ext>
          </a:extLst>
        </xdr:cNvPr>
        <xdr:cNvSpPr/>
      </xdr:nvSpPr>
      <xdr:spPr>
        <a:xfrm>
          <a:off x="85725" y="38100"/>
          <a:ext cx="1361948"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53340</xdr:rowOff>
    </xdr:from>
    <xdr:to>
      <xdr:col>1</xdr:col>
      <xdr:colOff>396240</xdr:colOff>
      <xdr:row>1</xdr:row>
      <xdr:rowOff>83820</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0200-000007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91440</xdr:colOff>
      <xdr:row>0</xdr:row>
      <xdr:rowOff>55880</xdr:rowOff>
    </xdr:from>
    <xdr:to>
      <xdr:col>1</xdr:col>
      <xdr:colOff>675405</xdr:colOff>
      <xdr:row>1</xdr:row>
      <xdr:rowOff>114498</xdr:rowOff>
    </xdr:to>
    <xdr:sp macro="" textlink="">
      <xdr:nvSpPr>
        <xdr:cNvPr id="101" name="Dikdörtgen: Yuvarlatılmış Üst Köşeler 2">
          <a:hlinkClick xmlns:r="http://schemas.openxmlformats.org/officeDocument/2006/relationships" r:id="rId1"/>
          <a:extLst>
            <a:ext uri="{FF2B5EF4-FFF2-40B4-BE49-F238E27FC236}">
              <a16:creationId xmlns:a16="http://schemas.microsoft.com/office/drawing/2014/main" id="{00000000-0008-0000-1300-000065000000}"/>
            </a:ext>
          </a:extLst>
        </xdr:cNvPr>
        <xdr:cNvSpPr/>
      </xdr:nvSpPr>
      <xdr:spPr>
        <a:xfrm>
          <a:off x="91440" y="55880"/>
          <a:ext cx="945915"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51435</xdr:colOff>
      <xdr:row>0</xdr:row>
      <xdr:rowOff>17780</xdr:rowOff>
    </xdr:from>
    <xdr:to>
      <xdr:col>1</xdr:col>
      <xdr:colOff>566590</xdr:colOff>
      <xdr:row>1</xdr:row>
      <xdr:rowOff>76398</xdr:rowOff>
    </xdr:to>
    <xdr:sp macro="" textlink="">
      <xdr:nvSpPr>
        <xdr:cNvPr id="383" name="Dikdörtgen: Yuvarlatılmış Üst Köşeler 2">
          <a:hlinkClick xmlns:r="http://schemas.openxmlformats.org/officeDocument/2006/relationships" r:id="rId1"/>
          <a:extLst>
            <a:ext uri="{FF2B5EF4-FFF2-40B4-BE49-F238E27FC236}">
              <a16:creationId xmlns:a16="http://schemas.microsoft.com/office/drawing/2014/main" id="{00000000-0008-0000-1400-00007F010000}"/>
            </a:ext>
          </a:extLst>
        </xdr:cNvPr>
        <xdr:cNvSpPr/>
      </xdr:nvSpPr>
      <xdr:spPr>
        <a:xfrm>
          <a:off x="51435" y="17780"/>
          <a:ext cx="962830"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64770</xdr:colOff>
      <xdr:row>0</xdr:row>
      <xdr:rowOff>5715</xdr:rowOff>
    </xdr:from>
    <xdr:to>
      <xdr:col>1</xdr:col>
      <xdr:colOff>577651</xdr:colOff>
      <xdr:row>1</xdr:row>
      <xdr:rowOff>35995</xdr:rowOff>
    </xdr:to>
    <xdr:sp macro="" textlink="">
      <xdr:nvSpPr>
        <xdr:cNvPr id="257" name="Dikdörtgen: Yuvarlatılmış Üst Köşeler 2">
          <a:hlinkClick xmlns:r="http://schemas.openxmlformats.org/officeDocument/2006/relationships" r:id="rId1"/>
          <a:extLst>
            <a:ext uri="{FF2B5EF4-FFF2-40B4-BE49-F238E27FC236}">
              <a16:creationId xmlns:a16="http://schemas.microsoft.com/office/drawing/2014/main" id="{00000000-0008-0000-1500-000001010000}"/>
            </a:ext>
          </a:extLst>
        </xdr:cNvPr>
        <xdr:cNvSpPr/>
      </xdr:nvSpPr>
      <xdr:spPr>
        <a:xfrm>
          <a:off x="64770" y="571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57150</xdr:colOff>
      <xdr:row>0</xdr:row>
      <xdr:rowOff>38100</xdr:rowOff>
    </xdr:from>
    <xdr:to>
      <xdr:col>1</xdr:col>
      <xdr:colOff>541456</xdr:colOff>
      <xdr:row>1</xdr:row>
      <xdr:rowOff>116005</xdr:rowOff>
    </xdr:to>
    <xdr:sp macro="" textlink="">
      <xdr:nvSpPr>
        <xdr:cNvPr id="193" name="Dikdörtgen: Yuvarlatılmış Üst Köşeler 2">
          <a:hlinkClick xmlns:r="http://schemas.openxmlformats.org/officeDocument/2006/relationships" r:id="rId1"/>
          <a:extLst>
            <a:ext uri="{FF2B5EF4-FFF2-40B4-BE49-F238E27FC236}">
              <a16:creationId xmlns:a16="http://schemas.microsoft.com/office/drawing/2014/main" id="{00000000-0008-0000-1600-0000C1000000}"/>
            </a:ext>
          </a:extLst>
        </xdr:cNvPr>
        <xdr:cNvSpPr/>
      </xdr:nvSpPr>
      <xdr:spPr>
        <a:xfrm>
          <a:off x="57150" y="3810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85725</xdr:colOff>
      <xdr:row>0</xdr:row>
      <xdr:rowOff>85725</xdr:rowOff>
    </xdr:from>
    <xdr:to>
      <xdr:col>1</xdr:col>
      <xdr:colOff>570031</xdr:colOff>
      <xdr:row>1</xdr:row>
      <xdr:rowOff>163630</xdr:rowOff>
    </xdr:to>
    <xdr:sp macro="" textlink="">
      <xdr:nvSpPr>
        <xdr:cNvPr id="169" name="Dikdörtgen: Yuvarlatılmış Üst Köşeler 2">
          <a:hlinkClick xmlns:r="http://schemas.openxmlformats.org/officeDocument/2006/relationships" r:id="rId1"/>
          <a:extLst>
            <a:ext uri="{FF2B5EF4-FFF2-40B4-BE49-F238E27FC236}">
              <a16:creationId xmlns:a16="http://schemas.microsoft.com/office/drawing/2014/main" id="{00000000-0008-0000-1700-0000A9000000}"/>
            </a:ext>
          </a:extLst>
        </xdr:cNvPr>
        <xdr:cNvSpPr/>
      </xdr:nvSpPr>
      <xdr:spPr>
        <a:xfrm>
          <a:off x="85725" y="8572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85725</xdr:colOff>
      <xdr:row>0</xdr:row>
      <xdr:rowOff>57150</xdr:rowOff>
    </xdr:from>
    <xdr:to>
      <xdr:col>1</xdr:col>
      <xdr:colOff>570031</xdr:colOff>
      <xdr:row>1</xdr:row>
      <xdr:rowOff>135055</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1800-000007000000}"/>
            </a:ext>
          </a:extLst>
        </xdr:cNvPr>
        <xdr:cNvSpPr/>
      </xdr:nvSpPr>
      <xdr:spPr>
        <a:xfrm>
          <a:off x="85725" y="5715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32385</xdr:colOff>
      <xdr:row>0</xdr:row>
      <xdr:rowOff>39370</xdr:rowOff>
    </xdr:from>
    <xdr:to>
      <xdr:col>0</xdr:col>
      <xdr:colOff>998288</xdr:colOff>
      <xdr:row>1</xdr:row>
      <xdr:rowOff>84019</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60960" y="4572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0</xdr:col>
      <xdr:colOff>32385</xdr:colOff>
      <xdr:row>0</xdr:row>
      <xdr:rowOff>39370</xdr:rowOff>
    </xdr:from>
    <xdr:to>
      <xdr:col>0</xdr:col>
      <xdr:colOff>998288</xdr:colOff>
      <xdr:row>1</xdr:row>
      <xdr:rowOff>84019</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560CDE30-DE40-4A69-BE86-B3EAD5234CCB}"/>
            </a:ext>
          </a:extLst>
        </xdr:cNvPr>
        <xdr:cNvSpPr/>
      </xdr:nvSpPr>
      <xdr:spPr>
        <a:xfrm>
          <a:off x="32385" y="39370"/>
          <a:ext cx="965903" cy="235149"/>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0</xdr:row>
      <xdr:rowOff>53340</xdr:rowOff>
    </xdr:from>
    <xdr:to>
      <xdr:col>0</xdr:col>
      <xdr:colOff>1000736</xdr:colOff>
      <xdr:row>1</xdr:row>
      <xdr:rowOff>83620</xdr:rowOff>
    </xdr:to>
    <xdr:sp macro="" textlink="">
      <xdr:nvSpPr>
        <xdr:cNvPr id="1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E000000}"/>
            </a:ext>
          </a:extLst>
        </xdr:cNvPr>
        <xdr:cNvSpPr/>
      </xdr:nvSpPr>
      <xdr:spPr>
        <a:xfrm>
          <a:off x="68580" y="291465"/>
          <a:ext cx="932156" cy="37318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0</xdr:col>
      <xdr:colOff>68580</xdr:colOff>
      <xdr:row>0</xdr:row>
      <xdr:rowOff>53340</xdr:rowOff>
    </xdr:from>
    <xdr:to>
      <xdr:col>0</xdr:col>
      <xdr:colOff>1000736</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68580" y="53340"/>
          <a:ext cx="932156"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0</xdr:row>
      <xdr:rowOff>53340</xdr:rowOff>
    </xdr:from>
    <xdr:to>
      <xdr:col>1</xdr:col>
      <xdr:colOff>419100</xdr:colOff>
      <xdr:row>1</xdr:row>
      <xdr:rowOff>57150</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68580" y="53340"/>
          <a:ext cx="960120" cy="25146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43815</xdr:colOff>
      <xdr:row>0</xdr:row>
      <xdr:rowOff>38100</xdr:rowOff>
    </xdr:from>
    <xdr:to>
      <xdr:col>0</xdr:col>
      <xdr:colOff>967112</xdr:colOff>
      <xdr:row>1</xdr:row>
      <xdr:rowOff>83820</xdr:rowOff>
    </xdr:to>
    <xdr:sp macro="" textlink="">
      <xdr:nvSpPr>
        <xdr:cNvPr id="11" name="Dikdörtgen: Yuvarlatılmış Üst Köşeler 2">
          <a:hlinkClick xmlns:r="http://schemas.openxmlformats.org/officeDocument/2006/relationships" r:id="rId1"/>
          <a:extLst>
            <a:ext uri="{FF2B5EF4-FFF2-40B4-BE49-F238E27FC236}">
              <a16:creationId xmlns:a16="http://schemas.microsoft.com/office/drawing/2014/main" id="{00000000-0008-0000-0500-00000B000000}"/>
            </a:ext>
          </a:extLst>
        </xdr:cNvPr>
        <xdr:cNvSpPr/>
      </xdr:nvSpPr>
      <xdr:spPr>
        <a:xfrm>
          <a:off x="5334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13</xdr:col>
      <xdr:colOff>171450</xdr:colOff>
      <xdr:row>5</xdr:row>
      <xdr:rowOff>0</xdr:rowOff>
    </xdr:from>
    <xdr:to>
      <xdr:col>22</xdr:col>
      <xdr:colOff>434846</xdr:colOff>
      <xdr:row>18</xdr:row>
      <xdr:rowOff>12635</xdr:rowOff>
    </xdr:to>
    <xdr:graphicFrame macro="">
      <xdr:nvGraphicFramePr>
        <xdr:cNvPr id="12" name="Grafik 1029">
          <a:extLst>
            <a:ext uri="{FF2B5EF4-FFF2-40B4-BE49-F238E27FC236}">
              <a16:creationId xmlns:a16="http://schemas.microsoft.com/office/drawing/2014/main" id="{1A333E59-8F78-4A80-916E-AF54D687F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152400</xdr:colOff>
      <xdr:row>19</xdr:row>
      <xdr:rowOff>0</xdr:rowOff>
    </xdr:from>
    <xdr:to>
      <xdr:col>22</xdr:col>
      <xdr:colOff>453896</xdr:colOff>
      <xdr:row>32</xdr:row>
      <xdr:rowOff>69397</xdr:rowOff>
    </xdr:to>
    <xdr:graphicFrame macro="">
      <xdr:nvGraphicFramePr>
        <xdr:cNvPr id="14" name="Grafik 1029">
          <a:extLst>
            <a:ext uri="{FF2B5EF4-FFF2-40B4-BE49-F238E27FC236}">
              <a16:creationId xmlns:a16="http://schemas.microsoft.com/office/drawing/2014/main" id="{F035AD79-1B05-485E-B2FF-B3BC3F20B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266700</xdr:colOff>
      <xdr:row>33</xdr:row>
      <xdr:rowOff>381000</xdr:rowOff>
    </xdr:from>
    <xdr:to>
      <xdr:col>22</xdr:col>
      <xdr:colOff>644396</xdr:colOff>
      <xdr:row>46</xdr:row>
      <xdr:rowOff>129851</xdr:rowOff>
    </xdr:to>
    <xdr:graphicFrame macro="">
      <xdr:nvGraphicFramePr>
        <xdr:cNvPr id="16" name="Grafik 1030">
          <a:extLst>
            <a:ext uri="{FF2B5EF4-FFF2-40B4-BE49-F238E27FC236}">
              <a16:creationId xmlns:a16="http://schemas.microsoft.com/office/drawing/2014/main" id="{4A789C77-8E7F-4BCE-8A89-5262CE273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285750</xdr:colOff>
      <xdr:row>47</xdr:row>
      <xdr:rowOff>419100</xdr:rowOff>
    </xdr:from>
    <xdr:to>
      <xdr:col>22</xdr:col>
      <xdr:colOff>596771</xdr:colOff>
      <xdr:row>60</xdr:row>
      <xdr:rowOff>228600</xdr:rowOff>
    </xdr:to>
    <xdr:graphicFrame macro="">
      <xdr:nvGraphicFramePr>
        <xdr:cNvPr id="17" name="Grafik 1031">
          <a:extLst>
            <a:ext uri="{FF2B5EF4-FFF2-40B4-BE49-F238E27FC236}">
              <a16:creationId xmlns:a16="http://schemas.microsoft.com/office/drawing/2014/main" id="{9B3526BF-944A-4FCE-A169-B56A3F032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41910</xdr:colOff>
      <xdr:row>0</xdr:row>
      <xdr:rowOff>19050</xdr:rowOff>
    </xdr:from>
    <xdr:to>
      <xdr:col>1</xdr:col>
      <xdr:colOff>656498</xdr:colOff>
      <xdr:row>1</xdr:row>
      <xdr:rowOff>64770</xdr:rowOff>
    </xdr:to>
    <xdr:sp macro="" textlink="">
      <xdr:nvSpPr>
        <xdr:cNvPr id="8" name="Dikdörtgen: Yuvarlatılmış Üst Köşeler 2">
          <a:hlinkClick xmlns:r="http://schemas.openxmlformats.org/officeDocument/2006/relationships" r:id="rId1"/>
          <a:extLst>
            <a:ext uri="{FF2B5EF4-FFF2-40B4-BE49-F238E27FC236}">
              <a16:creationId xmlns:a16="http://schemas.microsoft.com/office/drawing/2014/main" id="{00000000-0008-0000-0600-000008000000}"/>
            </a:ext>
          </a:extLst>
        </xdr:cNvPr>
        <xdr:cNvSpPr/>
      </xdr:nvSpPr>
      <xdr:spPr>
        <a:xfrm>
          <a:off x="41910" y="19050"/>
          <a:ext cx="947963"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738639</xdr:colOff>
      <xdr:row>1</xdr:row>
      <xdr:rowOff>58618</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700-000003000000}"/>
            </a:ext>
          </a:extLst>
        </xdr:cNvPr>
        <xdr:cNvSpPr/>
      </xdr:nvSpPr>
      <xdr:spPr>
        <a:xfrm>
          <a:off x="0" y="0"/>
          <a:ext cx="919614"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52070</xdr:colOff>
      <xdr:row>0</xdr:row>
      <xdr:rowOff>53340</xdr:rowOff>
    </xdr:from>
    <xdr:to>
      <xdr:col>1</xdr:col>
      <xdr:colOff>779967</xdr:colOff>
      <xdr:row>1</xdr:row>
      <xdr:rowOff>83620</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34290</xdr:colOff>
      <xdr:row>0</xdr:row>
      <xdr:rowOff>53340</xdr:rowOff>
    </xdr:from>
    <xdr:to>
      <xdr:col>1</xdr:col>
      <xdr:colOff>712431</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900-000004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aktas6/AppData/Local/Microsoft/Windows/INetCache/Content.Outlook/H3ORTGAE/Sigortal&#305;_12_2022_&#199;al&#305;&#351;m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aktar/AppData/Local/Microsoft/Windows/INetCache/Content.Outlook/YYJPM4QT/Sigortal&#305;_01_2023_&#199;al&#305;&#351;ma%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ÇİNDEKİLER"/>
      <sheetName val="Metaveri"/>
      <sheetName val="Bölüm 1"/>
      <sheetName val="1.Personel Durumu"/>
      <sheetName val="Bölüm 2"/>
      <sheetName val="2.Aylara Göre Sigortalılar"/>
      <sheetName val="3.Sosyal Güvenlik Kapsamı"/>
      <sheetName val="4.4-a Sigortalı Sayıları"/>
      <sheetName val="5.4-b Sigortalı Sayıları"/>
      <sheetName val="6.4-c Sigortalı Sayıları"/>
      <sheetName val="7.1.4-a İl Dağılım"/>
      <sheetName val="7.2.4-a İl Cinsiyet"/>
      <sheetName val="7.3. SGDP İl Cinsiyet"/>
      <sheetName val="8.4-b-İl-Esnaf"/>
      <sheetName val="9-4-b İl-Cinsiyet"/>
      <sheetName val="10.4-c İl-Cinsiyet"/>
      <sheetName val="11-Diğer Primsizler"/>
      <sheetName val="11.1 Pasif-İl-Cinsiyet"/>
      <sheetName val="12-SGK Tahsis "/>
      <sheetName val="13-4-a Faliyet Kol"/>
      <sheetName val="14-4-a İşyeri Sayıları"/>
      <sheetName val="15-4-a Faaliyet İşyeri"/>
      <sheetName val="16-4a Faaliyet Sigortalı"/>
      <sheetName val="17-4-a İşyeri"/>
      <sheetName val="18-4-a İl Sigortalı"/>
      <sheetName val="19-İL-EMOD-Öncelikli Yaşam"/>
      <sheetName val="20. İdari Para Cezaları"/>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6">
          <cell r="Y6">
            <v>17332991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ÇİNDEKİLER"/>
      <sheetName val="Metaveri"/>
      <sheetName val="Bölüm 1"/>
      <sheetName val="1.Personel Durumu"/>
      <sheetName val="Bölüm 2"/>
      <sheetName val="2.Aylara Göre Sigortalılar"/>
      <sheetName val="3.Sosyal Güvenlik Kapsamı"/>
      <sheetName val="4.4-a Sigortalı Sayıları"/>
      <sheetName val="5.4-b Sigortalı Sayıları"/>
      <sheetName val="6.4-c Sigortalı Sayıları"/>
      <sheetName val="7.1.4-a İl Dağılım"/>
      <sheetName val="7.2.4-a İl Cinsiyet"/>
      <sheetName val="7.3. SGDP İl Cinsiyet"/>
      <sheetName val="8.4-b-İl-Esnaf"/>
      <sheetName val="9-4-b İl-Cinsiyet"/>
      <sheetName val="10.4-c İl-Cinsiyet"/>
      <sheetName val="11-Diğer Primsizler"/>
      <sheetName val="11.1 Pasif-İl-Cinsiyet"/>
      <sheetName val="12-SGK Tahsis "/>
      <sheetName val="13-4-a Faliyet Kol"/>
      <sheetName val="14-4-a İşyeri Sayıları"/>
      <sheetName val="15-4-a Faaliyet İşyeri"/>
      <sheetName val="16-4a Faaliyet Sigortalı"/>
      <sheetName val="17-4-a İşyeri"/>
      <sheetName val="18-4-a İl Sigortalı"/>
      <sheetName val="19-İL-EMOD-Öncelikli Yaşam"/>
      <sheetName val="20. İdari Para Cezaları"/>
    </sheetNames>
    <sheetDataSet>
      <sheetData sheetId="0" refreshError="1"/>
      <sheetData sheetId="1" refreshError="1"/>
      <sheetData sheetId="2" refreshError="1"/>
      <sheetData sheetId="3" refreshError="1"/>
      <sheetData sheetId="4" refreshError="1"/>
      <sheetData sheetId="5">
        <row r="6">
          <cell r="C6">
            <v>2014</v>
          </cell>
          <cell r="F6">
            <v>2017</v>
          </cell>
          <cell r="G6">
            <v>2018</v>
          </cell>
          <cell r="H6">
            <v>2019</v>
          </cell>
          <cell r="J6">
            <v>2021</v>
          </cell>
          <cell r="K6">
            <v>2022</v>
          </cell>
          <cell r="L6">
            <v>2023</v>
          </cell>
        </row>
        <row r="7">
          <cell r="A7" t="str">
            <v>OCAK - January</v>
          </cell>
          <cell r="C7">
            <v>17888850</v>
          </cell>
          <cell r="F7">
            <v>18607120</v>
          </cell>
          <cell r="G7">
            <v>19970763</v>
          </cell>
          <cell r="H7">
            <v>19648900</v>
          </cell>
          <cell r="I7">
            <v>20032004</v>
          </cell>
          <cell r="J7">
            <v>21097678</v>
          </cell>
          <cell r="K7">
            <v>22169405</v>
          </cell>
          <cell r="L7">
            <v>22935709</v>
          </cell>
        </row>
        <row r="8">
          <cell r="A8" t="str">
            <v>ŞUBAT - February</v>
          </cell>
          <cell r="C8">
            <v>18047588</v>
          </cell>
          <cell r="F8">
            <v>18790237</v>
          </cell>
          <cell r="G8">
            <v>19960009</v>
          </cell>
          <cell r="H8">
            <v>19647886</v>
          </cell>
          <cell r="I8">
            <v>20075675</v>
          </cell>
          <cell r="J8">
            <v>21141033</v>
          </cell>
          <cell r="K8">
            <v>22217148</v>
          </cell>
        </row>
        <row r="9">
          <cell r="A9" t="str">
            <v>MART - March</v>
          </cell>
          <cell r="C9">
            <v>18287217</v>
          </cell>
          <cell r="F9">
            <v>19263697</v>
          </cell>
          <cell r="G9">
            <v>20137543</v>
          </cell>
          <cell r="H9">
            <v>19828091</v>
          </cell>
          <cell r="I9">
            <v>20214050</v>
          </cell>
          <cell r="J9">
            <v>21464579</v>
          </cell>
          <cell r="K9">
            <v>22492708</v>
          </cell>
        </row>
        <row r="10">
          <cell r="A10" t="str">
            <v>NİSAN - April</v>
          </cell>
          <cell r="C10">
            <v>18390035</v>
          </cell>
          <cell r="F10">
            <v>19579378</v>
          </cell>
          <cell r="G10">
            <v>20351666</v>
          </cell>
          <cell r="H10">
            <v>20038270</v>
          </cell>
          <cell r="I10">
            <v>19752080</v>
          </cell>
          <cell r="J10">
            <v>21896828</v>
          </cell>
          <cell r="K10">
            <v>22631222</v>
          </cell>
        </row>
        <row r="11">
          <cell r="A11" t="str">
            <v>MAYIS - May</v>
          </cell>
          <cell r="C11">
            <v>18587161</v>
          </cell>
          <cell r="F11">
            <v>19847694</v>
          </cell>
          <cell r="G11">
            <v>20547739</v>
          </cell>
          <cell r="H11">
            <v>20218472</v>
          </cell>
          <cell r="I11">
            <v>19843495</v>
          </cell>
          <cell r="J11">
            <v>21925160</v>
          </cell>
          <cell r="K11">
            <v>22940182</v>
          </cell>
        </row>
        <row r="12">
          <cell r="A12" t="str">
            <v>HAZİRAN - June</v>
          </cell>
          <cell r="C12">
            <v>18703323</v>
          </cell>
          <cell r="F12">
            <v>19775804</v>
          </cell>
          <cell r="G12">
            <v>20292691</v>
          </cell>
          <cell r="H12">
            <v>20220807</v>
          </cell>
          <cell r="I12">
            <v>20373446</v>
          </cell>
          <cell r="J12">
            <v>22144897</v>
          </cell>
          <cell r="K12">
            <v>23231725</v>
          </cell>
        </row>
        <row r="13">
          <cell r="A13" t="str">
            <v>TEMMUZ - July</v>
          </cell>
          <cell r="C13">
            <v>18442224</v>
          </cell>
          <cell r="F13">
            <v>19922088</v>
          </cell>
          <cell r="G13">
            <v>20523586</v>
          </cell>
          <cell r="H13">
            <v>20102816</v>
          </cell>
          <cell r="I13">
            <v>20380102</v>
          </cell>
          <cell r="J13">
            <v>22120535</v>
          </cell>
          <cell r="K13">
            <v>22959768</v>
          </cell>
        </row>
        <row r="14">
          <cell r="A14" t="str">
            <v>AĞUSTOS - August</v>
          </cell>
          <cell r="C14">
            <v>18653931</v>
          </cell>
          <cell r="F14">
            <v>19979268</v>
          </cell>
          <cell r="G14">
            <v>20325317</v>
          </cell>
          <cell r="H14">
            <v>19945604</v>
          </cell>
          <cell r="I14">
            <v>20713606</v>
          </cell>
          <cell r="J14">
            <v>22152695</v>
          </cell>
          <cell r="K14">
            <v>23358191</v>
          </cell>
        </row>
        <row r="15">
          <cell r="A15" t="str">
            <v>EYLÜL - September</v>
          </cell>
          <cell r="C15">
            <v>18942797</v>
          </cell>
          <cell r="F15">
            <v>20284445</v>
          </cell>
          <cell r="G15">
            <v>20621914</v>
          </cell>
          <cell r="H15">
            <v>20279720</v>
          </cell>
          <cell r="I15">
            <v>20970323</v>
          </cell>
          <cell r="J15">
            <v>22412059</v>
          </cell>
          <cell r="K15">
            <v>23692191</v>
          </cell>
        </row>
        <row r="16">
          <cell r="A16" t="str">
            <v>EKİM - October</v>
          </cell>
          <cell r="C16">
            <v>18905822</v>
          </cell>
          <cell r="F16">
            <v>20390228</v>
          </cell>
          <cell r="G16">
            <v>20620417</v>
          </cell>
          <cell r="H16">
            <v>20348058</v>
          </cell>
          <cell r="I16">
            <v>21374683</v>
          </cell>
          <cell r="J16">
            <v>22415773</v>
          </cell>
          <cell r="K16">
            <v>23728691</v>
          </cell>
        </row>
        <row r="17">
          <cell r="A17" t="str">
            <v>KASIM - November</v>
          </cell>
          <cell r="C17">
            <v>18898806</v>
          </cell>
          <cell r="F17">
            <v>20302716</v>
          </cell>
          <cell r="G17">
            <v>20349347</v>
          </cell>
          <cell r="H17">
            <v>20213823</v>
          </cell>
          <cell r="I17">
            <v>21125594</v>
          </cell>
          <cell r="J17">
            <v>22434929</v>
          </cell>
          <cell r="K17">
            <v>23701027</v>
          </cell>
        </row>
        <row r="18">
          <cell r="A18" t="str">
            <v>ARALIK - December</v>
          </cell>
          <cell r="C18">
            <v>18829866</v>
          </cell>
          <cell r="F18">
            <v>20241389</v>
          </cell>
          <cell r="G18">
            <v>20093780</v>
          </cell>
          <cell r="H18">
            <v>20172891</v>
          </cell>
          <cell r="I18">
            <v>21064613</v>
          </cell>
          <cell r="J18">
            <v>22382418</v>
          </cell>
          <cell r="K18">
            <v>23741403</v>
          </cell>
        </row>
        <row r="20">
          <cell r="G20">
            <v>2018</v>
          </cell>
          <cell r="H20">
            <v>2019</v>
          </cell>
          <cell r="I20">
            <v>2020</v>
          </cell>
          <cell r="J20">
            <v>2021</v>
          </cell>
          <cell r="K20">
            <v>2022</v>
          </cell>
          <cell r="L20">
            <v>2023</v>
          </cell>
        </row>
        <row r="21">
          <cell r="A21" t="str">
            <v>OCAK - January</v>
          </cell>
          <cell r="G21">
            <v>14218231</v>
          </cell>
          <cell r="H21">
            <v>13826757</v>
          </cell>
          <cell r="I21">
            <v>14154168</v>
          </cell>
          <cell r="J21">
            <v>15055602</v>
          </cell>
          <cell r="K21">
            <v>15940624</v>
          </cell>
          <cell r="L21">
            <v>16553356</v>
          </cell>
        </row>
        <row r="22">
          <cell r="A22" t="str">
            <v>ŞUBAT - February</v>
          </cell>
          <cell r="G22">
            <v>14127524</v>
          </cell>
          <cell r="H22">
            <v>13807689</v>
          </cell>
          <cell r="I22">
            <v>14211588</v>
          </cell>
          <cell r="J22">
            <v>15077515</v>
          </cell>
          <cell r="K22">
            <v>15996438</v>
          </cell>
        </row>
        <row r="23">
          <cell r="A23" t="str">
            <v>MART - March</v>
          </cell>
          <cell r="G23">
            <v>14325806</v>
          </cell>
          <cell r="H23">
            <v>13994899</v>
          </cell>
          <cell r="I23">
            <v>14339304</v>
          </cell>
          <cell r="J23">
            <v>15381821</v>
          </cell>
          <cell r="K23">
            <v>16252858</v>
          </cell>
        </row>
        <row r="24">
          <cell r="A24" t="str">
            <v>NİSAN - April</v>
          </cell>
          <cell r="G24">
            <v>14527332</v>
          </cell>
          <cell r="H24">
            <v>14226393</v>
          </cell>
          <cell r="I24">
            <v>13847835</v>
          </cell>
          <cell r="J24">
            <v>15794188</v>
          </cell>
          <cell r="K24">
            <v>16405802</v>
          </cell>
        </row>
        <row r="25">
          <cell r="A25" t="str">
            <v>MAYIS - May</v>
          </cell>
          <cell r="G25">
            <v>14729306</v>
          </cell>
          <cell r="H25">
            <v>14324472</v>
          </cell>
          <cell r="I25">
            <v>13919211</v>
          </cell>
          <cell r="J25">
            <v>15853614</v>
          </cell>
          <cell r="K25">
            <v>16687567</v>
          </cell>
        </row>
        <row r="26">
          <cell r="A26" t="str">
            <v>HAZİRAN - June</v>
          </cell>
          <cell r="G26">
            <v>14570283</v>
          </cell>
          <cell r="H26">
            <v>14287607</v>
          </cell>
          <cell r="I26">
            <v>14431133</v>
          </cell>
          <cell r="J26">
            <v>16033979</v>
          </cell>
          <cell r="K26">
            <v>16968248</v>
          </cell>
        </row>
        <row r="27">
          <cell r="A27" t="str">
            <v>TEMMUZ - July</v>
          </cell>
          <cell r="G27">
            <v>14664384</v>
          </cell>
          <cell r="H27">
            <v>14198097</v>
          </cell>
          <cell r="I27">
            <v>14432781</v>
          </cell>
          <cell r="J27">
            <v>16015524</v>
          </cell>
          <cell r="K27">
            <v>16701928</v>
          </cell>
        </row>
        <row r="28">
          <cell r="A28" t="str">
            <v>AĞUSTOS - August</v>
          </cell>
          <cell r="G28">
            <v>14482653</v>
          </cell>
          <cell r="H28">
            <v>14119665</v>
          </cell>
          <cell r="I28">
            <v>14749189</v>
          </cell>
          <cell r="J28">
            <v>16025300</v>
          </cell>
          <cell r="K28">
            <v>17081431</v>
          </cell>
        </row>
        <row r="29">
          <cell r="A29" t="str">
            <v>EYLÜL - September</v>
          </cell>
          <cell r="G29">
            <v>14809349</v>
          </cell>
          <cell r="H29">
            <v>14440956</v>
          </cell>
          <cell r="I29">
            <v>14998852</v>
          </cell>
          <cell r="J29">
            <v>16275150</v>
          </cell>
          <cell r="K29">
            <v>17391504</v>
          </cell>
        </row>
        <row r="30">
          <cell r="A30" t="str">
            <v>EKİM - October</v>
          </cell>
          <cell r="G30">
            <v>14695062</v>
          </cell>
          <cell r="H30">
            <v>14511611</v>
          </cell>
          <cell r="I30">
            <v>15371347</v>
          </cell>
          <cell r="J30">
            <v>16270696</v>
          </cell>
          <cell r="K30">
            <v>17393928</v>
          </cell>
        </row>
        <row r="31">
          <cell r="A31" t="str">
            <v>KASIM - November</v>
          </cell>
          <cell r="G31">
            <v>14448590</v>
          </cell>
          <cell r="H31">
            <v>14393707</v>
          </cell>
          <cell r="I31">
            <v>15175670</v>
          </cell>
          <cell r="J31">
            <v>16257219</v>
          </cell>
          <cell r="K31">
            <v>17337901</v>
          </cell>
        </row>
        <row r="32">
          <cell r="A32" t="str">
            <v>ARALIK - December</v>
          </cell>
          <cell r="G32">
            <v>14229170</v>
          </cell>
          <cell r="H32">
            <v>14314313</v>
          </cell>
          <cell r="I32">
            <v>15203423</v>
          </cell>
          <cell r="J32">
            <v>16169679</v>
          </cell>
          <cell r="K32">
            <v>17332991</v>
          </cell>
          <cell r="L32" t="str">
            <v xml:space="preserve"> </v>
          </cell>
        </row>
        <row r="35">
          <cell r="G35">
            <v>2018</v>
          </cell>
          <cell r="H35">
            <v>2019</v>
          </cell>
          <cell r="I35">
            <v>2020</v>
          </cell>
          <cell r="J35">
            <v>2021</v>
          </cell>
          <cell r="K35">
            <v>2022</v>
          </cell>
          <cell r="L35">
            <v>2023</v>
          </cell>
        </row>
        <row r="36">
          <cell r="A36" t="str">
            <v>OCAK - January</v>
          </cell>
          <cell r="G36">
            <v>2762901</v>
          </cell>
          <cell r="H36">
            <v>2791418</v>
          </cell>
          <cell r="I36">
            <v>2766914</v>
          </cell>
          <cell r="J36">
            <v>2893394</v>
          </cell>
          <cell r="K36">
            <v>3028857</v>
          </cell>
          <cell r="L36">
            <v>3107707</v>
          </cell>
        </row>
        <row r="37">
          <cell r="A37" t="str">
            <v>ŞUBAT - February</v>
          </cell>
          <cell r="G37">
            <v>2835795</v>
          </cell>
          <cell r="H37">
            <v>2801378</v>
          </cell>
          <cell r="I37">
            <v>2748447</v>
          </cell>
          <cell r="J37">
            <v>2918795</v>
          </cell>
          <cell r="K37">
            <v>3025847</v>
          </cell>
        </row>
        <row r="38">
          <cell r="A38" t="str">
            <v>MART - March</v>
          </cell>
          <cell r="G38">
            <v>2804909</v>
          </cell>
          <cell r="H38">
            <v>2793511</v>
          </cell>
          <cell r="I38">
            <v>2765787</v>
          </cell>
          <cell r="J38">
            <v>2938150</v>
          </cell>
          <cell r="K38">
            <v>3044857</v>
          </cell>
        </row>
        <row r="39">
          <cell r="A39" t="str">
            <v>NİSAN - April</v>
          </cell>
          <cell r="G39">
            <v>2812961</v>
          </cell>
          <cell r="H39">
            <v>2761695</v>
          </cell>
          <cell r="I39">
            <v>2784393</v>
          </cell>
          <cell r="J39">
            <v>2954314</v>
          </cell>
          <cell r="K39">
            <v>3032348</v>
          </cell>
        </row>
        <row r="40">
          <cell r="A40" t="str">
            <v>MAYIS - May</v>
          </cell>
          <cell r="G40">
            <v>2803693</v>
          </cell>
          <cell r="H40">
            <v>2838167</v>
          </cell>
          <cell r="I40">
            <v>2804352</v>
          </cell>
          <cell r="J40">
            <v>2926067</v>
          </cell>
          <cell r="K40">
            <v>3056661</v>
          </cell>
        </row>
        <row r="41">
          <cell r="A41" t="str">
            <v>HAZİRAN - June</v>
          </cell>
          <cell r="G41">
            <v>2702964</v>
          </cell>
          <cell r="H41">
            <v>2874942</v>
          </cell>
          <cell r="I41">
            <v>2822772</v>
          </cell>
          <cell r="J41">
            <v>2962449</v>
          </cell>
          <cell r="K41">
            <v>3052556</v>
          </cell>
        </row>
        <row r="42">
          <cell r="A42" t="str">
            <v>TEMMUZ - July</v>
          </cell>
          <cell r="G42">
            <v>2848614</v>
          </cell>
          <cell r="H42">
            <v>2835662</v>
          </cell>
          <cell r="I42">
            <v>2828024</v>
          </cell>
          <cell r="J42">
            <v>2960383</v>
          </cell>
          <cell r="K42">
            <v>3048929</v>
          </cell>
        </row>
        <row r="43">
          <cell r="A43" t="str">
            <v>AĞUSTOS - August</v>
          </cell>
          <cell r="G43">
            <v>2844133</v>
          </cell>
          <cell r="H43">
            <v>2783315</v>
          </cell>
          <cell r="I43">
            <v>2851542</v>
          </cell>
          <cell r="J43">
            <v>2994151</v>
          </cell>
          <cell r="K43">
            <v>3059726</v>
          </cell>
        </row>
        <row r="44">
          <cell r="A44" t="str">
            <v>EYLÜL - September</v>
          </cell>
          <cell r="G44">
            <v>2810852</v>
          </cell>
          <cell r="H44">
            <v>2783328</v>
          </cell>
          <cell r="I44">
            <v>2859258</v>
          </cell>
          <cell r="J44">
            <v>3001496</v>
          </cell>
          <cell r="K44">
            <v>3077856</v>
          </cell>
        </row>
        <row r="45">
          <cell r="A45" t="str">
            <v>EKİM - October</v>
          </cell>
          <cell r="G45">
            <v>2904436</v>
          </cell>
          <cell r="H45">
            <v>2760621</v>
          </cell>
          <cell r="I45">
            <v>2869425</v>
          </cell>
          <cell r="J45">
            <v>2988675</v>
          </cell>
          <cell r="K45">
            <v>3089080</v>
          </cell>
        </row>
        <row r="46">
          <cell r="A46" t="str">
            <v>KASIM - November</v>
          </cell>
          <cell r="G46">
            <v>2879630</v>
          </cell>
          <cell r="H46">
            <v>2736801</v>
          </cell>
          <cell r="I46">
            <v>2806449</v>
          </cell>
          <cell r="J46">
            <v>3005949</v>
          </cell>
          <cell r="K46">
            <v>3097926</v>
          </cell>
        </row>
        <row r="47">
          <cell r="A47" t="str">
            <v>ARALIK - December</v>
          </cell>
          <cell r="G47">
            <v>2833299</v>
          </cell>
          <cell r="H47">
            <v>2758067</v>
          </cell>
          <cell r="I47">
            <v>2720780</v>
          </cell>
          <cell r="J47">
            <v>3024877</v>
          </cell>
          <cell r="K47">
            <v>3131996</v>
          </cell>
        </row>
        <row r="49">
          <cell r="F49">
            <v>2017</v>
          </cell>
          <cell r="G49">
            <v>2018</v>
          </cell>
          <cell r="H49">
            <v>2019</v>
          </cell>
          <cell r="I49">
            <v>2020</v>
          </cell>
          <cell r="J49">
            <v>2021</v>
          </cell>
          <cell r="K49">
            <v>2022</v>
          </cell>
          <cell r="L49">
            <v>2023</v>
          </cell>
        </row>
        <row r="50">
          <cell r="A50" t="str">
            <v>OCAK - January</v>
          </cell>
          <cell r="F50">
            <v>2971096</v>
          </cell>
          <cell r="G50">
            <v>2989631</v>
          </cell>
          <cell r="H50">
            <v>3030725</v>
          </cell>
          <cell r="I50">
            <v>3110922</v>
          </cell>
          <cell r="J50">
            <v>3148682</v>
          </cell>
          <cell r="K50">
            <v>3199924</v>
          </cell>
          <cell r="L50">
            <v>3274646</v>
          </cell>
        </row>
        <row r="51">
          <cell r="A51" t="str">
            <v>ŞUBAT - February</v>
          </cell>
          <cell r="F51">
            <v>2965218</v>
          </cell>
          <cell r="G51">
            <v>2996690</v>
          </cell>
          <cell r="H51">
            <v>3038819</v>
          </cell>
          <cell r="I51">
            <v>3115640</v>
          </cell>
          <cell r="J51">
            <v>3144723</v>
          </cell>
          <cell r="K51">
            <v>3194863</v>
          </cell>
        </row>
        <row r="52">
          <cell r="A52" t="str">
            <v>MART - March</v>
          </cell>
          <cell r="F52">
            <v>2970810</v>
          </cell>
          <cell r="G52">
            <v>3006828</v>
          </cell>
          <cell r="H52">
            <v>3039681</v>
          </cell>
          <cell r="I52">
            <v>3108959</v>
          </cell>
          <cell r="J52">
            <v>3144608</v>
          </cell>
          <cell r="K52">
            <v>3194993</v>
          </cell>
        </row>
        <row r="53">
          <cell r="A53" t="str">
            <v>NİSAN - April</v>
          </cell>
          <cell r="F53">
            <v>2969930</v>
          </cell>
          <cell r="G53">
            <v>3011373</v>
          </cell>
          <cell r="H53">
            <v>3050182</v>
          </cell>
          <cell r="I53">
            <v>3119852</v>
          </cell>
          <cell r="J53">
            <v>3148326</v>
          </cell>
          <cell r="K53">
            <v>3193072</v>
          </cell>
        </row>
        <row r="54">
          <cell r="A54" t="str">
            <v>MAYIS - May</v>
          </cell>
          <cell r="F54">
            <v>2970555</v>
          </cell>
          <cell r="G54">
            <v>3014740</v>
          </cell>
          <cell r="H54">
            <v>3055833</v>
          </cell>
          <cell r="I54">
            <v>3119932</v>
          </cell>
          <cell r="J54">
            <v>3145479</v>
          </cell>
          <cell r="K54">
            <v>3195954</v>
          </cell>
        </row>
        <row r="55">
          <cell r="A55" t="str">
            <v>HAZİRAN - June</v>
          </cell>
          <cell r="F55">
            <v>2976758</v>
          </cell>
          <cell r="G55">
            <v>3019444</v>
          </cell>
          <cell r="H55">
            <v>3058258</v>
          </cell>
          <cell r="I55">
            <v>3119541</v>
          </cell>
          <cell r="J55">
            <v>3148469</v>
          </cell>
          <cell r="K55">
            <v>3210921</v>
          </cell>
        </row>
        <row r="56">
          <cell r="A56" t="str">
            <v>TEMMUZ - July</v>
          </cell>
          <cell r="F56">
            <v>2975092</v>
          </cell>
          <cell r="G56">
            <v>3010588</v>
          </cell>
          <cell r="H56">
            <v>3069057</v>
          </cell>
          <cell r="I56">
            <v>3119297</v>
          </cell>
          <cell r="J56">
            <v>3144628</v>
          </cell>
          <cell r="K56">
            <v>3208911</v>
          </cell>
        </row>
        <row r="57">
          <cell r="A57" t="str">
            <v>AĞUSTOS - August</v>
          </cell>
          <cell r="F57">
            <v>2960311</v>
          </cell>
          <cell r="G57">
            <v>2998531</v>
          </cell>
          <cell r="H57">
            <v>3042624</v>
          </cell>
          <cell r="I57">
            <v>3112875</v>
          </cell>
          <cell r="J57">
            <v>3133244</v>
          </cell>
          <cell r="K57">
            <v>3217034</v>
          </cell>
        </row>
        <row r="58">
          <cell r="A58" t="str">
            <v>EYLÜL - September</v>
          </cell>
          <cell r="F58">
            <v>2964754</v>
          </cell>
          <cell r="G58">
            <v>3001713</v>
          </cell>
          <cell r="H58">
            <v>3055436</v>
          </cell>
          <cell r="I58">
            <v>3112213</v>
          </cell>
          <cell r="J58">
            <v>3135413</v>
          </cell>
          <cell r="K58">
            <v>3222831</v>
          </cell>
        </row>
        <row r="59">
          <cell r="A59" t="str">
            <v>EKİM - October</v>
          </cell>
          <cell r="F59">
            <v>2976497</v>
          </cell>
          <cell r="G59">
            <v>3020919</v>
          </cell>
          <cell r="H59">
            <v>3075826</v>
          </cell>
          <cell r="I59">
            <v>3133911</v>
          </cell>
          <cell r="J59">
            <v>3156402</v>
          </cell>
          <cell r="K59">
            <v>3245683</v>
          </cell>
        </row>
        <row r="60">
          <cell r="A60" t="str">
            <v>KASIM - November</v>
          </cell>
          <cell r="F60">
            <v>2979048</v>
          </cell>
          <cell r="G60">
            <v>3021127</v>
          </cell>
          <cell r="H60">
            <v>3083315</v>
          </cell>
          <cell r="I60">
            <v>3143475</v>
          </cell>
          <cell r="J60">
            <v>3171761</v>
          </cell>
          <cell r="K60">
            <v>3265200</v>
          </cell>
        </row>
        <row r="61">
          <cell r="A61" t="str">
            <v>ARALIK - December</v>
          </cell>
          <cell r="F61">
            <v>2986088</v>
          </cell>
          <cell r="G61">
            <v>3031311</v>
          </cell>
          <cell r="H61">
            <v>3100511</v>
          </cell>
          <cell r="I61">
            <v>3140410</v>
          </cell>
          <cell r="J61">
            <v>3187862</v>
          </cell>
          <cell r="K61">
            <v>3276416</v>
          </cell>
        </row>
      </sheetData>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AppData/Local/Microsoft/Windows/INetCache/Content.Outlook/AppData/Local/Microsoft/Windows/AppData/Local/Microsoft/Windows/INetCache/AppData/Local/Microsoft/Windows/INetCache/Content.Outlook/AppData/Local/Microsoft/Windows/AppData/Local/Microsoft/Windows/INetCache/Content.Outlook/AppData/Local/Microsoft/Windows/AppData/Local/Microsoft/Windows/INetCache/Content.Outlook/AppData/Local/Microsoft/Windows/INetCache/Content.Outlook/AppData/Local/Microsoft/Windows/INetCache/Content.Outlook/AppData/Local/Microsoft/Windows/INetCache/Content.Outlook/AppData/Local/Desktop/AppData/Local/Microsoft/Windows/INetCache/AppData/Local/Microsoft/Windows/INetCache/Content.Outlook/Content.Outlook/KWHGNFAH/Sigortal&#305;_01_2022_&#199;al&#305;&#351;ma.xlsx" TargetMode="External"/><Relationship Id="rId2" Type="http://schemas.openxmlformats.org/officeDocument/2006/relationships/hyperlink" Target="../AppData/Local/Microsoft/Windows/INetCache/Content.Outlook/AppData/Local/Microsoft/Windows/AppData/Local/Microsoft/Windows/INetCache/AppData/Local/Microsoft/Windows/INetCache/Content.Outlook/AppData/Local/Microsoft/Windows/AppData/Local/Microsoft/Windows/INetCache/Content.Outlook/AppData/Local/Microsoft/Windows/AppData/Local/Microsoft/Windows/INetCache/Content.Outlook/AppData/Local/Microsoft/Windows/INetCache/Content.Outlook/AppData/Local/Microsoft/Windows/INetCache/Content.Outlook/AppData/Local/Microsoft/Windows/INetCache/Content.Outlook/AppData/Local/Desktop/AppData/Local/Microsoft/Windows/INetCache/AppData/Local/Microsoft/Windows/INetCache/Content.Outlook/Content.Outlook/KWHGNFAH/Sigortal&#305;_01_2022_&#199;al&#305;&#351;ma.xlsx" TargetMode="External"/><Relationship Id="rId1" Type="http://schemas.openxmlformats.org/officeDocument/2006/relationships/hyperlink" Target="mailto:istatistik@sgk.gov.tr"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1">
    <tabColor theme="3" tint="0.59999389629810485"/>
  </sheetPr>
  <dimension ref="A1:E64"/>
  <sheetViews>
    <sheetView showGridLines="0" zoomScaleNormal="100" workbookViewId="0">
      <selection activeCell="B17" sqref="B17:E17"/>
    </sheetView>
  </sheetViews>
  <sheetFormatPr defaultRowHeight="18"/>
  <cols>
    <col min="1" max="1" width="12.85546875" style="190" customWidth="1"/>
    <col min="2" max="2" width="13.5703125" style="192" customWidth="1"/>
    <col min="3" max="3" width="35.42578125" style="187" customWidth="1"/>
    <col min="4" max="4" width="25.28515625" style="187" customWidth="1"/>
    <col min="5" max="5" width="53.85546875" style="187" customWidth="1"/>
    <col min="6" max="253" width="9.140625" style="187"/>
    <col min="254" max="254" width="12.85546875" style="187" customWidth="1"/>
    <col min="255" max="255" width="13.5703125" style="187" customWidth="1"/>
    <col min="256" max="256" width="35.42578125" style="187" customWidth="1"/>
    <col min="257" max="257" width="25.28515625" style="187" customWidth="1"/>
    <col min="258" max="258" width="53.85546875" style="187" customWidth="1"/>
    <col min="259" max="259" width="71.7109375" style="187" customWidth="1"/>
    <col min="260" max="260" width="4.28515625" style="187" customWidth="1"/>
    <col min="261" max="509" width="9.140625" style="187"/>
    <col min="510" max="510" width="12.85546875" style="187" customWidth="1"/>
    <col min="511" max="511" width="13.5703125" style="187" customWidth="1"/>
    <col min="512" max="512" width="35.42578125" style="187" customWidth="1"/>
    <col min="513" max="513" width="25.28515625" style="187" customWidth="1"/>
    <col min="514" max="514" width="53.85546875" style="187" customWidth="1"/>
    <col min="515" max="515" width="71.7109375" style="187" customWidth="1"/>
    <col min="516" max="516" width="4.28515625" style="187" customWidth="1"/>
    <col min="517" max="765" width="9.140625" style="187"/>
    <col min="766" max="766" width="12.85546875" style="187" customWidth="1"/>
    <col min="767" max="767" width="13.5703125" style="187" customWidth="1"/>
    <col min="768" max="768" width="35.42578125" style="187" customWidth="1"/>
    <col min="769" max="769" width="25.28515625" style="187" customWidth="1"/>
    <col min="770" max="770" width="53.85546875" style="187" customWidth="1"/>
    <col min="771" max="771" width="71.7109375" style="187" customWidth="1"/>
    <col min="772" max="772" width="4.28515625" style="187" customWidth="1"/>
    <col min="773" max="1021" width="9.140625" style="187"/>
    <col min="1022" max="1022" width="12.85546875" style="187" customWidth="1"/>
    <col min="1023" max="1023" width="13.5703125" style="187" customWidth="1"/>
    <col min="1024" max="1024" width="35.42578125" style="187" customWidth="1"/>
    <col min="1025" max="1025" width="25.28515625" style="187" customWidth="1"/>
    <col min="1026" max="1026" width="53.85546875" style="187" customWidth="1"/>
    <col min="1027" max="1027" width="71.7109375" style="187" customWidth="1"/>
    <col min="1028" max="1028" width="4.28515625" style="187" customWidth="1"/>
    <col min="1029" max="1277" width="9.140625" style="187"/>
    <col min="1278" max="1278" width="12.85546875" style="187" customWidth="1"/>
    <col min="1279" max="1279" width="13.5703125" style="187" customWidth="1"/>
    <col min="1280" max="1280" width="35.42578125" style="187" customWidth="1"/>
    <col min="1281" max="1281" width="25.28515625" style="187" customWidth="1"/>
    <col min="1282" max="1282" width="53.85546875" style="187" customWidth="1"/>
    <col min="1283" max="1283" width="71.7109375" style="187" customWidth="1"/>
    <col min="1284" max="1284" width="4.28515625" style="187" customWidth="1"/>
    <col min="1285" max="1533" width="9.140625" style="187"/>
    <col min="1534" max="1534" width="12.85546875" style="187" customWidth="1"/>
    <col min="1535" max="1535" width="13.5703125" style="187" customWidth="1"/>
    <col min="1536" max="1536" width="35.42578125" style="187" customWidth="1"/>
    <col min="1537" max="1537" width="25.28515625" style="187" customWidth="1"/>
    <col min="1538" max="1538" width="53.85546875" style="187" customWidth="1"/>
    <col min="1539" max="1539" width="71.7109375" style="187" customWidth="1"/>
    <col min="1540" max="1540" width="4.28515625" style="187" customWidth="1"/>
    <col min="1541" max="1789" width="9.140625" style="187"/>
    <col min="1790" max="1790" width="12.85546875" style="187" customWidth="1"/>
    <col min="1791" max="1791" width="13.5703125" style="187" customWidth="1"/>
    <col min="1792" max="1792" width="35.42578125" style="187" customWidth="1"/>
    <col min="1793" max="1793" width="25.28515625" style="187" customWidth="1"/>
    <col min="1794" max="1794" width="53.85546875" style="187" customWidth="1"/>
    <col min="1795" max="1795" width="71.7109375" style="187" customWidth="1"/>
    <col min="1796" max="1796" width="4.28515625" style="187" customWidth="1"/>
    <col min="1797" max="2045" width="9.140625" style="187"/>
    <col min="2046" max="2046" width="12.85546875" style="187" customWidth="1"/>
    <col min="2047" max="2047" width="13.5703125" style="187" customWidth="1"/>
    <col min="2048" max="2048" width="35.42578125" style="187" customWidth="1"/>
    <col min="2049" max="2049" width="25.28515625" style="187" customWidth="1"/>
    <col min="2050" max="2050" width="53.85546875" style="187" customWidth="1"/>
    <col min="2051" max="2051" width="71.7109375" style="187" customWidth="1"/>
    <col min="2052" max="2052" width="4.28515625" style="187" customWidth="1"/>
    <col min="2053" max="2301" width="9.140625" style="187"/>
    <col min="2302" max="2302" width="12.85546875" style="187" customWidth="1"/>
    <col min="2303" max="2303" width="13.5703125" style="187" customWidth="1"/>
    <col min="2304" max="2304" width="35.42578125" style="187" customWidth="1"/>
    <col min="2305" max="2305" width="25.28515625" style="187" customWidth="1"/>
    <col min="2306" max="2306" width="53.85546875" style="187" customWidth="1"/>
    <col min="2307" max="2307" width="71.7109375" style="187" customWidth="1"/>
    <col min="2308" max="2308" width="4.28515625" style="187" customWidth="1"/>
    <col min="2309" max="2557" width="9.140625" style="187"/>
    <col min="2558" max="2558" width="12.85546875" style="187" customWidth="1"/>
    <col min="2559" max="2559" width="13.5703125" style="187" customWidth="1"/>
    <col min="2560" max="2560" width="35.42578125" style="187" customWidth="1"/>
    <col min="2561" max="2561" width="25.28515625" style="187" customWidth="1"/>
    <col min="2562" max="2562" width="53.85546875" style="187" customWidth="1"/>
    <col min="2563" max="2563" width="71.7109375" style="187" customWidth="1"/>
    <col min="2564" max="2564" width="4.28515625" style="187" customWidth="1"/>
    <col min="2565" max="2813" width="9.140625" style="187"/>
    <col min="2814" max="2814" width="12.85546875" style="187" customWidth="1"/>
    <col min="2815" max="2815" width="13.5703125" style="187" customWidth="1"/>
    <col min="2816" max="2816" width="35.42578125" style="187" customWidth="1"/>
    <col min="2817" max="2817" width="25.28515625" style="187" customWidth="1"/>
    <col min="2818" max="2818" width="53.85546875" style="187" customWidth="1"/>
    <col min="2819" max="2819" width="71.7109375" style="187" customWidth="1"/>
    <col min="2820" max="2820" width="4.28515625" style="187" customWidth="1"/>
    <col min="2821" max="3069" width="9.140625" style="187"/>
    <col min="3070" max="3070" width="12.85546875" style="187" customWidth="1"/>
    <col min="3071" max="3071" width="13.5703125" style="187" customWidth="1"/>
    <col min="3072" max="3072" width="35.42578125" style="187" customWidth="1"/>
    <col min="3073" max="3073" width="25.28515625" style="187" customWidth="1"/>
    <col min="3074" max="3074" width="53.85546875" style="187" customWidth="1"/>
    <col min="3075" max="3075" width="71.7109375" style="187" customWidth="1"/>
    <col min="3076" max="3076" width="4.28515625" style="187" customWidth="1"/>
    <col min="3077" max="3325" width="9.140625" style="187"/>
    <col min="3326" max="3326" width="12.85546875" style="187" customWidth="1"/>
    <col min="3327" max="3327" width="13.5703125" style="187" customWidth="1"/>
    <col min="3328" max="3328" width="35.42578125" style="187" customWidth="1"/>
    <col min="3329" max="3329" width="25.28515625" style="187" customWidth="1"/>
    <col min="3330" max="3330" width="53.85546875" style="187" customWidth="1"/>
    <col min="3331" max="3331" width="71.7109375" style="187" customWidth="1"/>
    <col min="3332" max="3332" width="4.28515625" style="187" customWidth="1"/>
    <col min="3333" max="3581" width="9.140625" style="187"/>
    <col min="3582" max="3582" width="12.85546875" style="187" customWidth="1"/>
    <col min="3583" max="3583" width="13.5703125" style="187" customWidth="1"/>
    <col min="3584" max="3584" width="35.42578125" style="187" customWidth="1"/>
    <col min="3585" max="3585" width="25.28515625" style="187" customWidth="1"/>
    <col min="3586" max="3586" width="53.85546875" style="187" customWidth="1"/>
    <col min="3587" max="3587" width="71.7109375" style="187" customWidth="1"/>
    <col min="3588" max="3588" width="4.28515625" style="187" customWidth="1"/>
    <col min="3589" max="3837" width="9.140625" style="187"/>
    <col min="3838" max="3838" width="12.85546875" style="187" customWidth="1"/>
    <col min="3839" max="3839" width="13.5703125" style="187" customWidth="1"/>
    <col min="3840" max="3840" width="35.42578125" style="187" customWidth="1"/>
    <col min="3841" max="3841" width="25.28515625" style="187" customWidth="1"/>
    <col min="3842" max="3842" width="53.85546875" style="187" customWidth="1"/>
    <col min="3843" max="3843" width="71.7109375" style="187" customWidth="1"/>
    <col min="3844" max="3844" width="4.28515625" style="187" customWidth="1"/>
    <col min="3845" max="4093" width="9.140625" style="187"/>
    <col min="4094" max="4094" width="12.85546875" style="187" customWidth="1"/>
    <col min="4095" max="4095" width="13.5703125" style="187" customWidth="1"/>
    <col min="4096" max="4096" width="35.42578125" style="187" customWidth="1"/>
    <col min="4097" max="4097" width="25.28515625" style="187" customWidth="1"/>
    <col min="4098" max="4098" width="53.85546875" style="187" customWidth="1"/>
    <col min="4099" max="4099" width="71.7109375" style="187" customWidth="1"/>
    <col min="4100" max="4100" width="4.28515625" style="187" customWidth="1"/>
    <col min="4101" max="4349" width="9.140625" style="187"/>
    <col min="4350" max="4350" width="12.85546875" style="187" customWidth="1"/>
    <col min="4351" max="4351" width="13.5703125" style="187" customWidth="1"/>
    <col min="4352" max="4352" width="35.42578125" style="187" customWidth="1"/>
    <col min="4353" max="4353" width="25.28515625" style="187" customWidth="1"/>
    <col min="4354" max="4354" width="53.85546875" style="187" customWidth="1"/>
    <col min="4355" max="4355" width="71.7109375" style="187" customWidth="1"/>
    <col min="4356" max="4356" width="4.28515625" style="187" customWidth="1"/>
    <col min="4357" max="4605" width="9.140625" style="187"/>
    <col min="4606" max="4606" width="12.85546875" style="187" customWidth="1"/>
    <col min="4607" max="4607" width="13.5703125" style="187" customWidth="1"/>
    <col min="4608" max="4608" width="35.42578125" style="187" customWidth="1"/>
    <col min="4609" max="4609" width="25.28515625" style="187" customWidth="1"/>
    <col min="4610" max="4610" width="53.85546875" style="187" customWidth="1"/>
    <col min="4611" max="4611" width="71.7109375" style="187" customWidth="1"/>
    <col min="4612" max="4612" width="4.28515625" style="187" customWidth="1"/>
    <col min="4613" max="4861" width="9.140625" style="187"/>
    <col min="4862" max="4862" width="12.85546875" style="187" customWidth="1"/>
    <col min="4863" max="4863" width="13.5703125" style="187" customWidth="1"/>
    <col min="4864" max="4864" width="35.42578125" style="187" customWidth="1"/>
    <col min="4865" max="4865" width="25.28515625" style="187" customWidth="1"/>
    <col min="4866" max="4866" width="53.85546875" style="187" customWidth="1"/>
    <col min="4867" max="4867" width="71.7109375" style="187" customWidth="1"/>
    <col min="4868" max="4868" width="4.28515625" style="187" customWidth="1"/>
    <col min="4869" max="5117" width="9.140625" style="187"/>
    <col min="5118" max="5118" width="12.85546875" style="187" customWidth="1"/>
    <col min="5119" max="5119" width="13.5703125" style="187" customWidth="1"/>
    <col min="5120" max="5120" width="35.42578125" style="187" customWidth="1"/>
    <col min="5121" max="5121" width="25.28515625" style="187" customWidth="1"/>
    <col min="5122" max="5122" width="53.85546875" style="187" customWidth="1"/>
    <col min="5123" max="5123" width="71.7109375" style="187" customWidth="1"/>
    <col min="5124" max="5124" width="4.28515625" style="187" customWidth="1"/>
    <col min="5125" max="5373" width="9.140625" style="187"/>
    <col min="5374" max="5374" width="12.85546875" style="187" customWidth="1"/>
    <col min="5375" max="5375" width="13.5703125" style="187" customWidth="1"/>
    <col min="5376" max="5376" width="35.42578125" style="187" customWidth="1"/>
    <col min="5377" max="5377" width="25.28515625" style="187" customWidth="1"/>
    <col min="5378" max="5378" width="53.85546875" style="187" customWidth="1"/>
    <col min="5379" max="5379" width="71.7109375" style="187" customWidth="1"/>
    <col min="5380" max="5380" width="4.28515625" style="187" customWidth="1"/>
    <col min="5381" max="5629" width="9.140625" style="187"/>
    <col min="5630" max="5630" width="12.85546875" style="187" customWidth="1"/>
    <col min="5631" max="5631" width="13.5703125" style="187" customWidth="1"/>
    <col min="5632" max="5632" width="35.42578125" style="187" customWidth="1"/>
    <col min="5633" max="5633" width="25.28515625" style="187" customWidth="1"/>
    <col min="5634" max="5634" width="53.85546875" style="187" customWidth="1"/>
    <col min="5635" max="5635" width="71.7109375" style="187" customWidth="1"/>
    <col min="5636" max="5636" width="4.28515625" style="187" customWidth="1"/>
    <col min="5637" max="5885" width="9.140625" style="187"/>
    <col min="5886" max="5886" width="12.85546875" style="187" customWidth="1"/>
    <col min="5887" max="5887" width="13.5703125" style="187" customWidth="1"/>
    <col min="5888" max="5888" width="35.42578125" style="187" customWidth="1"/>
    <col min="5889" max="5889" width="25.28515625" style="187" customWidth="1"/>
    <col min="5890" max="5890" width="53.85546875" style="187" customWidth="1"/>
    <col min="5891" max="5891" width="71.7109375" style="187" customWidth="1"/>
    <col min="5892" max="5892" width="4.28515625" style="187" customWidth="1"/>
    <col min="5893" max="6141" width="9.140625" style="187"/>
    <col min="6142" max="6142" width="12.85546875" style="187" customWidth="1"/>
    <col min="6143" max="6143" width="13.5703125" style="187" customWidth="1"/>
    <col min="6144" max="6144" width="35.42578125" style="187" customWidth="1"/>
    <col min="6145" max="6145" width="25.28515625" style="187" customWidth="1"/>
    <col min="6146" max="6146" width="53.85546875" style="187" customWidth="1"/>
    <col min="6147" max="6147" width="71.7109375" style="187" customWidth="1"/>
    <col min="6148" max="6148" width="4.28515625" style="187" customWidth="1"/>
    <col min="6149" max="6397" width="9.140625" style="187"/>
    <col min="6398" max="6398" width="12.85546875" style="187" customWidth="1"/>
    <col min="6399" max="6399" width="13.5703125" style="187" customWidth="1"/>
    <col min="6400" max="6400" width="35.42578125" style="187" customWidth="1"/>
    <col min="6401" max="6401" width="25.28515625" style="187" customWidth="1"/>
    <col min="6402" max="6402" width="53.85546875" style="187" customWidth="1"/>
    <col min="6403" max="6403" width="71.7109375" style="187" customWidth="1"/>
    <col min="6404" max="6404" width="4.28515625" style="187" customWidth="1"/>
    <col min="6405" max="6653" width="9.140625" style="187"/>
    <col min="6654" max="6654" width="12.85546875" style="187" customWidth="1"/>
    <col min="6655" max="6655" width="13.5703125" style="187" customWidth="1"/>
    <col min="6656" max="6656" width="35.42578125" style="187" customWidth="1"/>
    <col min="6657" max="6657" width="25.28515625" style="187" customWidth="1"/>
    <col min="6658" max="6658" width="53.85546875" style="187" customWidth="1"/>
    <col min="6659" max="6659" width="71.7109375" style="187" customWidth="1"/>
    <col min="6660" max="6660" width="4.28515625" style="187" customWidth="1"/>
    <col min="6661" max="6909" width="9.140625" style="187"/>
    <col min="6910" max="6910" width="12.85546875" style="187" customWidth="1"/>
    <col min="6911" max="6911" width="13.5703125" style="187" customWidth="1"/>
    <col min="6912" max="6912" width="35.42578125" style="187" customWidth="1"/>
    <col min="6913" max="6913" width="25.28515625" style="187" customWidth="1"/>
    <col min="6914" max="6914" width="53.85546875" style="187" customWidth="1"/>
    <col min="6915" max="6915" width="71.7109375" style="187" customWidth="1"/>
    <col min="6916" max="6916" width="4.28515625" style="187" customWidth="1"/>
    <col min="6917" max="7165" width="9.140625" style="187"/>
    <col min="7166" max="7166" width="12.85546875" style="187" customWidth="1"/>
    <col min="7167" max="7167" width="13.5703125" style="187" customWidth="1"/>
    <col min="7168" max="7168" width="35.42578125" style="187" customWidth="1"/>
    <col min="7169" max="7169" width="25.28515625" style="187" customWidth="1"/>
    <col min="7170" max="7170" width="53.85546875" style="187" customWidth="1"/>
    <col min="7171" max="7171" width="71.7109375" style="187" customWidth="1"/>
    <col min="7172" max="7172" width="4.28515625" style="187" customWidth="1"/>
    <col min="7173" max="7421" width="9.140625" style="187"/>
    <col min="7422" max="7422" width="12.85546875" style="187" customWidth="1"/>
    <col min="7423" max="7423" width="13.5703125" style="187" customWidth="1"/>
    <col min="7424" max="7424" width="35.42578125" style="187" customWidth="1"/>
    <col min="7425" max="7425" width="25.28515625" style="187" customWidth="1"/>
    <col min="7426" max="7426" width="53.85546875" style="187" customWidth="1"/>
    <col min="7427" max="7427" width="71.7109375" style="187" customWidth="1"/>
    <col min="7428" max="7428" width="4.28515625" style="187" customWidth="1"/>
    <col min="7429" max="7677" width="9.140625" style="187"/>
    <col min="7678" max="7678" width="12.85546875" style="187" customWidth="1"/>
    <col min="7679" max="7679" width="13.5703125" style="187" customWidth="1"/>
    <col min="7680" max="7680" width="35.42578125" style="187" customWidth="1"/>
    <col min="7681" max="7681" width="25.28515625" style="187" customWidth="1"/>
    <col min="7682" max="7682" width="53.85546875" style="187" customWidth="1"/>
    <col min="7683" max="7683" width="71.7109375" style="187" customWidth="1"/>
    <col min="7684" max="7684" width="4.28515625" style="187" customWidth="1"/>
    <col min="7685" max="7933" width="9.140625" style="187"/>
    <col min="7934" max="7934" width="12.85546875" style="187" customWidth="1"/>
    <col min="7935" max="7935" width="13.5703125" style="187" customWidth="1"/>
    <col min="7936" max="7936" width="35.42578125" style="187" customWidth="1"/>
    <col min="7937" max="7937" width="25.28515625" style="187" customWidth="1"/>
    <col min="7938" max="7938" width="53.85546875" style="187" customWidth="1"/>
    <col min="7939" max="7939" width="71.7109375" style="187" customWidth="1"/>
    <col min="7940" max="7940" width="4.28515625" style="187" customWidth="1"/>
    <col min="7941" max="8189" width="9.140625" style="187"/>
    <col min="8190" max="8190" width="12.85546875" style="187" customWidth="1"/>
    <col min="8191" max="8191" width="13.5703125" style="187" customWidth="1"/>
    <col min="8192" max="8192" width="35.42578125" style="187" customWidth="1"/>
    <col min="8193" max="8193" width="25.28515625" style="187" customWidth="1"/>
    <col min="8194" max="8194" width="53.85546875" style="187" customWidth="1"/>
    <col min="8195" max="8195" width="71.7109375" style="187" customWidth="1"/>
    <col min="8196" max="8196" width="4.28515625" style="187" customWidth="1"/>
    <col min="8197" max="8445" width="9.140625" style="187"/>
    <col min="8446" max="8446" width="12.85546875" style="187" customWidth="1"/>
    <col min="8447" max="8447" width="13.5703125" style="187" customWidth="1"/>
    <col min="8448" max="8448" width="35.42578125" style="187" customWidth="1"/>
    <col min="8449" max="8449" width="25.28515625" style="187" customWidth="1"/>
    <col min="8450" max="8450" width="53.85546875" style="187" customWidth="1"/>
    <col min="8451" max="8451" width="71.7109375" style="187" customWidth="1"/>
    <col min="8452" max="8452" width="4.28515625" style="187" customWidth="1"/>
    <col min="8453" max="8701" width="9.140625" style="187"/>
    <col min="8702" max="8702" width="12.85546875" style="187" customWidth="1"/>
    <col min="8703" max="8703" width="13.5703125" style="187" customWidth="1"/>
    <col min="8704" max="8704" width="35.42578125" style="187" customWidth="1"/>
    <col min="8705" max="8705" width="25.28515625" style="187" customWidth="1"/>
    <col min="8706" max="8706" width="53.85546875" style="187" customWidth="1"/>
    <col min="8707" max="8707" width="71.7109375" style="187" customWidth="1"/>
    <col min="8708" max="8708" width="4.28515625" style="187" customWidth="1"/>
    <col min="8709" max="8957" width="9.140625" style="187"/>
    <col min="8958" max="8958" width="12.85546875" style="187" customWidth="1"/>
    <col min="8959" max="8959" width="13.5703125" style="187" customWidth="1"/>
    <col min="8960" max="8960" width="35.42578125" style="187" customWidth="1"/>
    <col min="8961" max="8961" width="25.28515625" style="187" customWidth="1"/>
    <col min="8962" max="8962" width="53.85546875" style="187" customWidth="1"/>
    <col min="8963" max="8963" width="71.7109375" style="187" customWidth="1"/>
    <col min="8964" max="8964" width="4.28515625" style="187" customWidth="1"/>
    <col min="8965" max="9213" width="9.140625" style="187"/>
    <col min="9214" max="9214" width="12.85546875" style="187" customWidth="1"/>
    <col min="9215" max="9215" width="13.5703125" style="187" customWidth="1"/>
    <col min="9216" max="9216" width="35.42578125" style="187" customWidth="1"/>
    <col min="9217" max="9217" width="25.28515625" style="187" customWidth="1"/>
    <col min="9218" max="9218" width="53.85546875" style="187" customWidth="1"/>
    <col min="9219" max="9219" width="71.7109375" style="187" customWidth="1"/>
    <col min="9220" max="9220" width="4.28515625" style="187" customWidth="1"/>
    <col min="9221" max="9469" width="9.140625" style="187"/>
    <col min="9470" max="9470" width="12.85546875" style="187" customWidth="1"/>
    <col min="9471" max="9471" width="13.5703125" style="187" customWidth="1"/>
    <col min="9472" max="9472" width="35.42578125" style="187" customWidth="1"/>
    <col min="9473" max="9473" width="25.28515625" style="187" customWidth="1"/>
    <col min="9474" max="9474" width="53.85546875" style="187" customWidth="1"/>
    <col min="9475" max="9475" width="71.7109375" style="187" customWidth="1"/>
    <col min="9476" max="9476" width="4.28515625" style="187" customWidth="1"/>
    <col min="9477" max="9725" width="9.140625" style="187"/>
    <col min="9726" max="9726" width="12.85546875" style="187" customWidth="1"/>
    <col min="9727" max="9727" width="13.5703125" style="187" customWidth="1"/>
    <col min="9728" max="9728" width="35.42578125" style="187" customWidth="1"/>
    <col min="9729" max="9729" width="25.28515625" style="187" customWidth="1"/>
    <col min="9730" max="9730" width="53.85546875" style="187" customWidth="1"/>
    <col min="9731" max="9731" width="71.7109375" style="187" customWidth="1"/>
    <col min="9732" max="9732" width="4.28515625" style="187" customWidth="1"/>
    <col min="9733" max="9981" width="9.140625" style="187"/>
    <col min="9982" max="9982" width="12.85546875" style="187" customWidth="1"/>
    <col min="9983" max="9983" width="13.5703125" style="187" customWidth="1"/>
    <col min="9984" max="9984" width="35.42578125" style="187" customWidth="1"/>
    <col min="9985" max="9985" width="25.28515625" style="187" customWidth="1"/>
    <col min="9986" max="9986" width="53.85546875" style="187" customWidth="1"/>
    <col min="9987" max="9987" width="71.7109375" style="187" customWidth="1"/>
    <col min="9988" max="9988" width="4.28515625" style="187" customWidth="1"/>
    <col min="9989" max="10237" width="9.140625" style="187"/>
    <col min="10238" max="10238" width="12.85546875" style="187" customWidth="1"/>
    <col min="10239" max="10239" width="13.5703125" style="187" customWidth="1"/>
    <col min="10240" max="10240" width="35.42578125" style="187" customWidth="1"/>
    <col min="10241" max="10241" width="25.28515625" style="187" customWidth="1"/>
    <col min="10242" max="10242" width="53.85546875" style="187" customWidth="1"/>
    <col min="10243" max="10243" width="71.7109375" style="187" customWidth="1"/>
    <col min="10244" max="10244" width="4.28515625" style="187" customWidth="1"/>
    <col min="10245" max="10493" width="9.140625" style="187"/>
    <col min="10494" max="10494" width="12.85546875" style="187" customWidth="1"/>
    <col min="10495" max="10495" width="13.5703125" style="187" customWidth="1"/>
    <col min="10496" max="10496" width="35.42578125" style="187" customWidth="1"/>
    <col min="10497" max="10497" width="25.28515625" style="187" customWidth="1"/>
    <col min="10498" max="10498" width="53.85546875" style="187" customWidth="1"/>
    <col min="10499" max="10499" width="71.7109375" style="187" customWidth="1"/>
    <col min="10500" max="10500" width="4.28515625" style="187" customWidth="1"/>
    <col min="10501" max="10749" width="9.140625" style="187"/>
    <col min="10750" max="10750" width="12.85546875" style="187" customWidth="1"/>
    <col min="10751" max="10751" width="13.5703125" style="187" customWidth="1"/>
    <col min="10752" max="10752" width="35.42578125" style="187" customWidth="1"/>
    <col min="10753" max="10753" width="25.28515625" style="187" customWidth="1"/>
    <col min="10754" max="10754" width="53.85546875" style="187" customWidth="1"/>
    <col min="10755" max="10755" width="71.7109375" style="187" customWidth="1"/>
    <col min="10756" max="10756" width="4.28515625" style="187" customWidth="1"/>
    <col min="10757" max="11005" width="9.140625" style="187"/>
    <col min="11006" max="11006" width="12.85546875" style="187" customWidth="1"/>
    <col min="11007" max="11007" width="13.5703125" style="187" customWidth="1"/>
    <col min="11008" max="11008" width="35.42578125" style="187" customWidth="1"/>
    <col min="11009" max="11009" width="25.28515625" style="187" customWidth="1"/>
    <col min="11010" max="11010" width="53.85546875" style="187" customWidth="1"/>
    <col min="11011" max="11011" width="71.7109375" style="187" customWidth="1"/>
    <col min="11012" max="11012" width="4.28515625" style="187" customWidth="1"/>
    <col min="11013" max="11261" width="9.140625" style="187"/>
    <col min="11262" max="11262" width="12.85546875" style="187" customWidth="1"/>
    <col min="11263" max="11263" width="13.5703125" style="187" customWidth="1"/>
    <col min="11264" max="11264" width="35.42578125" style="187" customWidth="1"/>
    <col min="11265" max="11265" width="25.28515625" style="187" customWidth="1"/>
    <col min="11266" max="11266" width="53.85546875" style="187" customWidth="1"/>
    <col min="11267" max="11267" width="71.7109375" style="187" customWidth="1"/>
    <col min="11268" max="11268" width="4.28515625" style="187" customWidth="1"/>
    <col min="11269" max="11517" width="9.140625" style="187"/>
    <col min="11518" max="11518" width="12.85546875" style="187" customWidth="1"/>
    <col min="11519" max="11519" width="13.5703125" style="187" customWidth="1"/>
    <col min="11520" max="11520" width="35.42578125" style="187" customWidth="1"/>
    <col min="11521" max="11521" width="25.28515625" style="187" customWidth="1"/>
    <col min="11522" max="11522" width="53.85546875" style="187" customWidth="1"/>
    <col min="11523" max="11523" width="71.7109375" style="187" customWidth="1"/>
    <col min="11524" max="11524" width="4.28515625" style="187" customWidth="1"/>
    <col min="11525" max="11773" width="9.140625" style="187"/>
    <col min="11774" max="11774" width="12.85546875" style="187" customWidth="1"/>
    <col min="11775" max="11775" width="13.5703125" style="187" customWidth="1"/>
    <col min="11776" max="11776" width="35.42578125" style="187" customWidth="1"/>
    <col min="11777" max="11777" width="25.28515625" style="187" customWidth="1"/>
    <col min="11778" max="11778" width="53.85546875" style="187" customWidth="1"/>
    <col min="11779" max="11779" width="71.7109375" style="187" customWidth="1"/>
    <col min="11780" max="11780" width="4.28515625" style="187" customWidth="1"/>
    <col min="11781" max="12029" width="9.140625" style="187"/>
    <col min="12030" max="12030" width="12.85546875" style="187" customWidth="1"/>
    <col min="12031" max="12031" width="13.5703125" style="187" customWidth="1"/>
    <col min="12032" max="12032" width="35.42578125" style="187" customWidth="1"/>
    <col min="12033" max="12033" width="25.28515625" style="187" customWidth="1"/>
    <col min="12034" max="12034" width="53.85546875" style="187" customWidth="1"/>
    <col min="12035" max="12035" width="71.7109375" style="187" customWidth="1"/>
    <col min="12036" max="12036" width="4.28515625" style="187" customWidth="1"/>
    <col min="12037" max="12285" width="9.140625" style="187"/>
    <col min="12286" max="12286" width="12.85546875" style="187" customWidth="1"/>
    <col min="12287" max="12287" width="13.5703125" style="187" customWidth="1"/>
    <col min="12288" max="12288" width="35.42578125" style="187" customWidth="1"/>
    <col min="12289" max="12289" width="25.28515625" style="187" customWidth="1"/>
    <col min="12290" max="12290" width="53.85546875" style="187" customWidth="1"/>
    <col min="12291" max="12291" width="71.7109375" style="187" customWidth="1"/>
    <col min="12292" max="12292" width="4.28515625" style="187" customWidth="1"/>
    <col min="12293" max="12541" width="9.140625" style="187"/>
    <col min="12542" max="12542" width="12.85546875" style="187" customWidth="1"/>
    <col min="12543" max="12543" width="13.5703125" style="187" customWidth="1"/>
    <col min="12544" max="12544" width="35.42578125" style="187" customWidth="1"/>
    <col min="12545" max="12545" width="25.28515625" style="187" customWidth="1"/>
    <col min="12546" max="12546" width="53.85546875" style="187" customWidth="1"/>
    <col min="12547" max="12547" width="71.7109375" style="187" customWidth="1"/>
    <col min="12548" max="12548" width="4.28515625" style="187" customWidth="1"/>
    <col min="12549" max="12797" width="9.140625" style="187"/>
    <col min="12798" max="12798" width="12.85546875" style="187" customWidth="1"/>
    <col min="12799" max="12799" width="13.5703125" style="187" customWidth="1"/>
    <col min="12800" max="12800" width="35.42578125" style="187" customWidth="1"/>
    <col min="12801" max="12801" width="25.28515625" style="187" customWidth="1"/>
    <col min="12802" max="12802" width="53.85546875" style="187" customWidth="1"/>
    <col min="12803" max="12803" width="71.7109375" style="187" customWidth="1"/>
    <col min="12804" max="12804" width="4.28515625" style="187" customWidth="1"/>
    <col min="12805" max="13053" width="9.140625" style="187"/>
    <col min="13054" max="13054" width="12.85546875" style="187" customWidth="1"/>
    <col min="13055" max="13055" width="13.5703125" style="187" customWidth="1"/>
    <col min="13056" max="13056" width="35.42578125" style="187" customWidth="1"/>
    <col min="13057" max="13057" width="25.28515625" style="187" customWidth="1"/>
    <col min="13058" max="13058" width="53.85546875" style="187" customWidth="1"/>
    <col min="13059" max="13059" width="71.7109375" style="187" customWidth="1"/>
    <col min="13060" max="13060" width="4.28515625" style="187" customWidth="1"/>
    <col min="13061" max="13309" width="9.140625" style="187"/>
    <col min="13310" max="13310" width="12.85546875" style="187" customWidth="1"/>
    <col min="13311" max="13311" width="13.5703125" style="187" customWidth="1"/>
    <col min="13312" max="13312" width="35.42578125" style="187" customWidth="1"/>
    <col min="13313" max="13313" width="25.28515625" style="187" customWidth="1"/>
    <col min="13314" max="13314" width="53.85546875" style="187" customWidth="1"/>
    <col min="13315" max="13315" width="71.7109375" style="187" customWidth="1"/>
    <col min="13316" max="13316" width="4.28515625" style="187" customWidth="1"/>
    <col min="13317" max="13565" width="9.140625" style="187"/>
    <col min="13566" max="13566" width="12.85546875" style="187" customWidth="1"/>
    <col min="13567" max="13567" width="13.5703125" style="187" customWidth="1"/>
    <col min="13568" max="13568" width="35.42578125" style="187" customWidth="1"/>
    <col min="13569" max="13569" width="25.28515625" style="187" customWidth="1"/>
    <col min="13570" max="13570" width="53.85546875" style="187" customWidth="1"/>
    <col min="13571" max="13571" width="71.7109375" style="187" customWidth="1"/>
    <col min="13572" max="13572" width="4.28515625" style="187" customWidth="1"/>
    <col min="13573" max="13821" width="9.140625" style="187"/>
    <col min="13822" max="13822" width="12.85546875" style="187" customWidth="1"/>
    <col min="13823" max="13823" width="13.5703125" style="187" customWidth="1"/>
    <col min="13824" max="13824" width="35.42578125" style="187" customWidth="1"/>
    <col min="13825" max="13825" width="25.28515625" style="187" customWidth="1"/>
    <col min="13826" max="13826" width="53.85546875" style="187" customWidth="1"/>
    <col min="13827" max="13827" width="71.7109375" style="187" customWidth="1"/>
    <col min="13828" max="13828" width="4.28515625" style="187" customWidth="1"/>
    <col min="13829" max="14077" width="9.140625" style="187"/>
    <col min="14078" max="14078" width="12.85546875" style="187" customWidth="1"/>
    <col min="14079" max="14079" width="13.5703125" style="187" customWidth="1"/>
    <col min="14080" max="14080" width="35.42578125" style="187" customWidth="1"/>
    <col min="14081" max="14081" width="25.28515625" style="187" customWidth="1"/>
    <col min="14082" max="14082" width="53.85546875" style="187" customWidth="1"/>
    <col min="14083" max="14083" width="71.7109375" style="187" customWidth="1"/>
    <col min="14084" max="14084" width="4.28515625" style="187" customWidth="1"/>
    <col min="14085" max="14333" width="9.140625" style="187"/>
    <col min="14334" max="14334" width="12.85546875" style="187" customWidth="1"/>
    <col min="14335" max="14335" width="13.5703125" style="187" customWidth="1"/>
    <col min="14336" max="14336" width="35.42578125" style="187" customWidth="1"/>
    <col min="14337" max="14337" width="25.28515625" style="187" customWidth="1"/>
    <col min="14338" max="14338" width="53.85546875" style="187" customWidth="1"/>
    <col min="14339" max="14339" width="71.7109375" style="187" customWidth="1"/>
    <col min="14340" max="14340" width="4.28515625" style="187" customWidth="1"/>
    <col min="14341" max="14589" width="9.140625" style="187"/>
    <col min="14590" max="14590" width="12.85546875" style="187" customWidth="1"/>
    <col min="14591" max="14591" width="13.5703125" style="187" customWidth="1"/>
    <col min="14592" max="14592" width="35.42578125" style="187" customWidth="1"/>
    <col min="14593" max="14593" width="25.28515625" style="187" customWidth="1"/>
    <col min="14594" max="14594" width="53.85546875" style="187" customWidth="1"/>
    <col min="14595" max="14595" width="71.7109375" style="187" customWidth="1"/>
    <col min="14596" max="14596" width="4.28515625" style="187" customWidth="1"/>
    <col min="14597" max="14845" width="9.140625" style="187"/>
    <col min="14846" max="14846" width="12.85546875" style="187" customWidth="1"/>
    <col min="14847" max="14847" width="13.5703125" style="187" customWidth="1"/>
    <col min="14848" max="14848" width="35.42578125" style="187" customWidth="1"/>
    <col min="14849" max="14849" width="25.28515625" style="187" customWidth="1"/>
    <col min="14850" max="14850" width="53.85546875" style="187" customWidth="1"/>
    <col min="14851" max="14851" width="71.7109375" style="187" customWidth="1"/>
    <col min="14852" max="14852" width="4.28515625" style="187" customWidth="1"/>
    <col min="14853" max="15101" width="9.140625" style="187"/>
    <col min="15102" max="15102" width="12.85546875" style="187" customWidth="1"/>
    <col min="15103" max="15103" width="13.5703125" style="187" customWidth="1"/>
    <col min="15104" max="15104" width="35.42578125" style="187" customWidth="1"/>
    <col min="15105" max="15105" width="25.28515625" style="187" customWidth="1"/>
    <col min="15106" max="15106" width="53.85546875" style="187" customWidth="1"/>
    <col min="15107" max="15107" width="71.7109375" style="187" customWidth="1"/>
    <col min="15108" max="15108" width="4.28515625" style="187" customWidth="1"/>
    <col min="15109" max="15357" width="9.140625" style="187"/>
    <col min="15358" max="15358" width="12.85546875" style="187" customWidth="1"/>
    <col min="15359" max="15359" width="13.5703125" style="187" customWidth="1"/>
    <col min="15360" max="15360" width="35.42578125" style="187" customWidth="1"/>
    <col min="15361" max="15361" width="25.28515625" style="187" customWidth="1"/>
    <col min="15362" max="15362" width="53.85546875" style="187" customWidth="1"/>
    <col min="15363" max="15363" width="71.7109375" style="187" customWidth="1"/>
    <col min="15364" max="15364" width="4.28515625" style="187" customWidth="1"/>
    <col min="15365" max="15613" width="9.140625" style="187"/>
    <col min="15614" max="15614" width="12.85546875" style="187" customWidth="1"/>
    <col min="15615" max="15615" width="13.5703125" style="187" customWidth="1"/>
    <col min="15616" max="15616" width="35.42578125" style="187" customWidth="1"/>
    <col min="15617" max="15617" width="25.28515625" style="187" customWidth="1"/>
    <col min="15618" max="15618" width="53.85546875" style="187" customWidth="1"/>
    <col min="15619" max="15619" width="71.7109375" style="187" customWidth="1"/>
    <col min="15620" max="15620" width="4.28515625" style="187" customWidth="1"/>
    <col min="15621" max="15869" width="9.140625" style="187"/>
    <col min="15870" max="15870" width="12.85546875" style="187" customWidth="1"/>
    <col min="15871" max="15871" width="13.5703125" style="187" customWidth="1"/>
    <col min="15872" max="15872" width="35.42578125" style="187" customWidth="1"/>
    <col min="15873" max="15873" width="25.28515625" style="187" customWidth="1"/>
    <col min="15874" max="15874" width="53.85546875" style="187" customWidth="1"/>
    <col min="15875" max="15875" width="71.7109375" style="187" customWidth="1"/>
    <col min="15876" max="15876" width="4.28515625" style="187" customWidth="1"/>
    <col min="15877" max="16125" width="9.140625" style="187"/>
    <col min="16126" max="16126" width="12.85546875" style="187" customWidth="1"/>
    <col min="16127" max="16127" width="13.5703125" style="187" customWidth="1"/>
    <col min="16128" max="16128" width="35.42578125" style="187" customWidth="1"/>
    <col min="16129" max="16129" width="25.28515625" style="187" customWidth="1"/>
    <col min="16130" max="16130" width="53.85546875" style="187" customWidth="1"/>
    <col min="16131" max="16131" width="71.7109375" style="187" customWidth="1"/>
    <col min="16132" max="16132" width="4.28515625" style="187" customWidth="1"/>
    <col min="16133" max="16384" width="9.140625" style="187"/>
  </cols>
  <sheetData>
    <row r="1" spans="1:5" ht="89.45" customHeight="1" thickTop="1">
      <c r="A1" s="635" t="s">
        <v>902</v>
      </c>
      <c r="B1" s="636"/>
      <c r="C1" s="636"/>
      <c r="D1" s="636"/>
      <c r="E1" s="637"/>
    </row>
    <row r="2" spans="1:5" ht="4.9000000000000004" customHeight="1">
      <c r="A2" s="193"/>
      <c r="B2" s="188"/>
      <c r="C2" s="188"/>
      <c r="D2" s="188"/>
      <c r="E2" s="194"/>
    </row>
    <row r="3" spans="1:5" s="213" customFormat="1" ht="21" customHeight="1">
      <c r="A3" s="641" t="s">
        <v>414</v>
      </c>
      <c r="B3" s="642"/>
      <c r="C3" s="642"/>
      <c r="D3" s="642"/>
      <c r="E3" s="643"/>
    </row>
    <row r="4" spans="1:5">
      <c r="A4" s="644" t="s">
        <v>316</v>
      </c>
      <c r="B4" s="645"/>
      <c r="C4" s="645"/>
      <c r="D4" s="645"/>
      <c r="E4" s="646"/>
    </row>
    <row r="5" spans="1:5" ht="4.9000000000000004" customHeight="1">
      <c r="A5" s="204"/>
      <c r="B5" s="205"/>
      <c r="C5" s="205"/>
      <c r="D5" s="205"/>
      <c r="E5" s="206"/>
    </row>
    <row r="6" spans="1:5" ht="40.15" customHeight="1">
      <c r="A6" s="638" t="s">
        <v>628</v>
      </c>
      <c r="B6" s="639"/>
      <c r="C6" s="639"/>
      <c r="D6" s="639"/>
      <c r="E6" s="640"/>
    </row>
    <row r="7" spans="1:5" s="214" customFormat="1">
      <c r="A7" s="246"/>
      <c r="B7" s="631" t="s">
        <v>465</v>
      </c>
      <c r="C7" s="631"/>
      <c r="D7" s="631"/>
      <c r="E7" s="632"/>
    </row>
    <row r="8" spans="1:5">
      <c r="A8" s="207"/>
      <c r="B8" s="633" t="s">
        <v>626</v>
      </c>
      <c r="C8" s="633"/>
      <c r="D8" s="633"/>
      <c r="E8" s="634"/>
    </row>
    <row r="9" spans="1:5" ht="34.9" customHeight="1">
      <c r="A9" s="647" t="s">
        <v>620</v>
      </c>
      <c r="B9" s="648"/>
      <c r="C9" s="648"/>
      <c r="D9" s="648"/>
      <c r="E9" s="649"/>
    </row>
    <row r="10" spans="1:5" ht="17.45" customHeight="1">
      <c r="A10" s="650" t="s">
        <v>627</v>
      </c>
      <c r="B10" s="651"/>
      <c r="C10" s="651"/>
      <c r="D10" s="651"/>
      <c r="E10" s="652"/>
    </row>
    <row r="11" spans="1:5" s="189" customFormat="1" ht="19.899999999999999" customHeight="1">
      <c r="A11" s="246" t="s">
        <v>46</v>
      </c>
      <c r="B11" s="631" t="s">
        <v>311</v>
      </c>
      <c r="C11" s="631"/>
      <c r="D11" s="631"/>
      <c r="E11" s="632"/>
    </row>
    <row r="12" spans="1:5" ht="15" customHeight="1">
      <c r="A12" s="195"/>
      <c r="B12" s="633" t="s">
        <v>310</v>
      </c>
      <c r="C12" s="633"/>
      <c r="D12" s="633"/>
      <c r="E12" s="634"/>
    </row>
    <row r="13" spans="1:5" ht="34.9" customHeight="1">
      <c r="A13" s="647" t="s">
        <v>630</v>
      </c>
      <c r="B13" s="648"/>
      <c r="C13" s="648"/>
      <c r="D13" s="648"/>
      <c r="E13" s="649"/>
    </row>
    <row r="14" spans="1:5" ht="17.45" customHeight="1">
      <c r="A14" s="650" t="s">
        <v>625</v>
      </c>
      <c r="B14" s="651"/>
      <c r="C14" s="651"/>
      <c r="D14" s="651"/>
      <c r="E14" s="652"/>
    </row>
    <row r="15" spans="1:5" s="189" customFormat="1" ht="19.899999999999999" customHeight="1">
      <c r="A15" s="246" t="s">
        <v>47</v>
      </c>
      <c r="B15" s="631" t="s">
        <v>641</v>
      </c>
      <c r="C15" s="631"/>
      <c r="D15" s="631"/>
      <c r="E15" s="632"/>
    </row>
    <row r="16" spans="1:5" ht="15" customHeight="1">
      <c r="A16" s="195"/>
      <c r="B16" s="633" t="s">
        <v>642</v>
      </c>
      <c r="C16" s="633"/>
      <c r="D16" s="633"/>
      <c r="E16" s="634"/>
    </row>
    <row r="17" spans="1:5" s="189" customFormat="1" ht="19.899999999999999" customHeight="1">
      <c r="A17" s="246" t="s">
        <v>48</v>
      </c>
      <c r="B17" s="631" t="s">
        <v>643</v>
      </c>
      <c r="C17" s="631"/>
      <c r="D17" s="631"/>
      <c r="E17" s="632"/>
    </row>
    <row r="18" spans="1:5" ht="15" customHeight="1">
      <c r="A18" s="195"/>
      <c r="B18" s="633" t="s">
        <v>644</v>
      </c>
      <c r="C18" s="633"/>
      <c r="D18" s="633"/>
      <c r="E18" s="634"/>
    </row>
    <row r="19" spans="1:5" s="189" customFormat="1" ht="19.899999999999999" customHeight="1">
      <c r="A19" s="196" t="s">
        <v>49</v>
      </c>
      <c r="B19" s="631" t="s">
        <v>645</v>
      </c>
      <c r="C19" s="631"/>
      <c r="D19" s="631"/>
      <c r="E19" s="632"/>
    </row>
    <row r="20" spans="1:5" ht="15" customHeight="1">
      <c r="A20" s="247"/>
      <c r="B20" s="633" t="s">
        <v>312</v>
      </c>
      <c r="C20" s="633"/>
      <c r="D20" s="633"/>
      <c r="E20" s="634"/>
    </row>
    <row r="21" spans="1:5" s="189" customFormat="1" ht="19.899999999999999" customHeight="1">
      <c r="A21" s="246" t="s">
        <v>50</v>
      </c>
      <c r="B21" s="631" t="s">
        <v>646</v>
      </c>
      <c r="C21" s="631"/>
      <c r="D21" s="631"/>
      <c r="E21" s="632"/>
    </row>
    <row r="22" spans="1:5" ht="15" customHeight="1">
      <c r="A22" s="247"/>
      <c r="B22" s="633" t="s">
        <v>313</v>
      </c>
      <c r="C22" s="633"/>
      <c r="D22" s="633"/>
      <c r="E22" s="634"/>
    </row>
    <row r="23" spans="1:5" s="189" customFormat="1" ht="19.899999999999999" customHeight="1">
      <c r="A23" s="246" t="s">
        <v>51</v>
      </c>
      <c r="B23" s="631" t="s">
        <v>315</v>
      </c>
      <c r="C23" s="631"/>
      <c r="D23" s="631"/>
      <c r="E23" s="632"/>
    </row>
    <row r="24" spans="1:5" ht="15" customHeight="1">
      <c r="A24" s="247"/>
      <c r="B24" s="633" t="s">
        <v>314</v>
      </c>
      <c r="C24" s="633"/>
      <c r="D24" s="633"/>
      <c r="E24" s="634"/>
    </row>
    <row r="25" spans="1:5" s="189" customFormat="1" ht="19.899999999999999" customHeight="1">
      <c r="A25" s="246" t="s">
        <v>668</v>
      </c>
      <c r="B25" s="631" t="s">
        <v>640</v>
      </c>
      <c r="C25" s="631"/>
      <c r="D25" s="631"/>
      <c r="E25" s="632"/>
    </row>
    <row r="26" spans="1:5" ht="15" customHeight="1">
      <c r="A26" s="247"/>
      <c r="B26" s="633" t="s">
        <v>433</v>
      </c>
      <c r="C26" s="633"/>
      <c r="D26" s="633"/>
      <c r="E26" s="634"/>
    </row>
    <row r="27" spans="1:5" s="189" customFormat="1" ht="19.899999999999999" customHeight="1">
      <c r="A27" s="246" t="s">
        <v>669</v>
      </c>
      <c r="B27" s="631" t="s">
        <v>671</v>
      </c>
      <c r="C27" s="631"/>
      <c r="D27" s="631"/>
      <c r="E27" s="632"/>
    </row>
    <row r="28" spans="1:5" ht="15" customHeight="1">
      <c r="A28" s="247"/>
      <c r="B28" s="633" t="s">
        <v>670</v>
      </c>
      <c r="C28" s="633"/>
      <c r="D28" s="633"/>
      <c r="E28" s="634"/>
    </row>
    <row r="29" spans="1:5" ht="15" customHeight="1">
      <c r="A29" s="246" t="s">
        <v>703</v>
      </c>
      <c r="B29" s="631" t="s">
        <v>704</v>
      </c>
      <c r="C29" s="631"/>
      <c r="D29" s="631"/>
      <c r="E29" s="632"/>
    </row>
    <row r="30" spans="1:5" ht="15" customHeight="1">
      <c r="A30" s="247"/>
      <c r="B30" s="633" t="s">
        <v>705</v>
      </c>
      <c r="C30" s="633"/>
      <c r="D30" s="633"/>
      <c r="E30" s="634"/>
    </row>
    <row r="31" spans="1:5" s="189" customFormat="1" ht="19.899999999999999" customHeight="1">
      <c r="A31" s="246" t="s">
        <v>52</v>
      </c>
      <c r="B31" s="631" t="s">
        <v>638</v>
      </c>
      <c r="C31" s="631"/>
      <c r="D31" s="631"/>
      <c r="E31" s="632"/>
    </row>
    <row r="32" spans="1:5" ht="15" customHeight="1">
      <c r="A32" s="247"/>
      <c r="B32" s="653" t="s">
        <v>639</v>
      </c>
      <c r="C32" s="653"/>
      <c r="D32" s="653"/>
      <c r="E32" s="654"/>
    </row>
    <row r="33" spans="1:5" s="189" customFormat="1" ht="19.899999999999999" customHeight="1">
      <c r="A33" s="246" t="s">
        <v>53</v>
      </c>
      <c r="B33" s="631" t="s">
        <v>635</v>
      </c>
      <c r="C33" s="631"/>
      <c r="D33" s="631"/>
      <c r="E33" s="632"/>
    </row>
    <row r="34" spans="1:5" ht="15" customHeight="1">
      <c r="A34" s="247"/>
      <c r="B34" s="633" t="s">
        <v>637</v>
      </c>
      <c r="C34" s="633"/>
      <c r="D34" s="633"/>
      <c r="E34" s="634"/>
    </row>
    <row r="35" spans="1:5" s="189" customFormat="1" ht="19.899999999999999" customHeight="1">
      <c r="A35" s="246" t="s">
        <v>54</v>
      </c>
      <c r="B35" s="631" t="s">
        <v>634</v>
      </c>
      <c r="C35" s="631"/>
      <c r="D35" s="631"/>
      <c r="E35" s="632"/>
    </row>
    <row r="36" spans="1:5" ht="15" customHeight="1">
      <c r="A36" s="247"/>
      <c r="B36" s="633" t="s">
        <v>633</v>
      </c>
      <c r="C36" s="633"/>
      <c r="D36" s="633"/>
      <c r="E36" s="634"/>
    </row>
    <row r="37" spans="1:5" s="189" customFormat="1" ht="19.899999999999999" customHeight="1">
      <c r="A37" s="246" t="s">
        <v>55</v>
      </c>
      <c r="B37" s="631" t="s">
        <v>318</v>
      </c>
      <c r="C37" s="631"/>
      <c r="D37" s="631"/>
      <c r="E37" s="632"/>
    </row>
    <row r="38" spans="1:5" ht="15" customHeight="1">
      <c r="A38" s="195"/>
      <c r="B38" s="633" t="s">
        <v>317</v>
      </c>
      <c r="C38" s="633"/>
      <c r="D38" s="633"/>
      <c r="E38" s="634"/>
    </row>
    <row r="39" spans="1:5" s="189" customFormat="1" ht="19.899999999999999" customHeight="1">
      <c r="A39" s="246" t="s">
        <v>689</v>
      </c>
      <c r="B39" s="631" t="s">
        <v>690</v>
      </c>
      <c r="C39" s="631"/>
      <c r="D39" s="631"/>
      <c r="E39" s="632"/>
    </row>
    <row r="40" spans="1:5" ht="15" customHeight="1">
      <c r="A40" s="195"/>
      <c r="B40" s="633" t="s">
        <v>691</v>
      </c>
      <c r="C40" s="633"/>
      <c r="D40" s="633"/>
      <c r="E40" s="634"/>
    </row>
    <row r="41" spans="1:5" s="189" customFormat="1" ht="19.899999999999999" customHeight="1">
      <c r="A41" s="246" t="s">
        <v>174</v>
      </c>
      <c r="B41" s="631" t="s">
        <v>647</v>
      </c>
      <c r="C41" s="631"/>
      <c r="D41" s="631"/>
      <c r="E41" s="632"/>
    </row>
    <row r="42" spans="1:5" ht="15" customHeight="1">
      <c r="A42" s="247"/>
      <c r="B42" s="633" t="s">
        <v>434</v>
      </c>
      <c r="C42" s="633"/>
      <c r="D42" s="633"/>
      <c r="E42" s="634"/>
    </row>
    <row r="43" spans="1:5" s="189" customFormat="1" ht="19.899999999999999" customHeight="1">
      <c r="A43" s="246" t="s">
        <v>56</v>
      </c>
      <c r="B43" s="631" t="s">
        <v>648</v>
      </c>
      <c r="C43" s="631"/>
      <c r="D43" s="631"/>
      <c r="E43" s="632"/>
    </row>
    <row r="44" spans="1:5" ht="15" customHeight="1">
      <c r="A44" s="247"/>
      <c r="B44" s="633" t="s">
        <v>435</v>
      </c>
      <c r="C44" s="633"/>
      <c r="D44" s="633"/>
      <c r="E44" s="634"/>
    </row>
    <row r="45" spans="1:5" s="189" customFormat="1" ht="19.899999999999999" customHeight="1">
      <c r="A45" s="246" t="s">
        <v>57</v>
      </c>
      <c r="B45" s="631" t="s">
        <v>649</v>
      </c>
      <c r="C45" s="631"/>
      <c r="D45" s="631"/>
      <c r="E45" s="632"/>
    </row>
    <row r="46" spans="1:5" ht="15" customHeight="1">
      <c r="A46" s="247"/>
      <c r="B46" s="633" t="s">
        <v>436</v>
      </c>
      <c r="C46" s="633"/>
      <c r="D46" s="633"/>
      <c r="E46" s="634"/>
    </row>
    <row r="47" spans="1:5" s="189" customFormat="1" ht="19.899999999999999" customHeight="1">
      <c r="A47" s="246" t="s">
        <v>59</v>
      </c>
      <c r="B47" s="631" t="s">
        <v>320</v>
      </c>
      <c r="C47" s="631"/>
      <c r="D47" s="631"/>
      <c r="E47" s="632"/>
    </row>
    <row r="48" spans="1:5" ht="15" customHeight="1">
      <c r="A48" s="247"/>
      <c r="B48" s="633" t="s">
        <v>319</v>
      </c>
      <c r="C48" s="633"/>
      <c r="D48" s="633"/>
      <c r="E48" s="634"/>
    </row>
    <row r="49" spans="1:5" s="189" customFormat="1" ht="19.899999999999999" customHeight="1">
      <c r="A49" s="246" t="s">
        <v>60</v>
      </c>
      <c r="B49" s="631" t="s">
        <v>384</v>
      </c>
      <c r="C49" s="631"/>
      <c r="D49" s="631"/>
      <c r="E49" s="632"/>
    </row>
    <row r="50" spans="1:5" ht="15" customHeight="1">
      <c r="A50" s="247"/>
      <c r="B50" s="633" t="s">
        <v>437</v>
      </c>
      <c r="C50" s="633"/>
      <c r="D50" s="633"/>
      <c r="E50" s="634"/>
    </row>
    <row r="51" spans="1:5" s="189" customFormat="1" ht="19.899999999999999" customHeight="1">
      <c r="A51" s="246" t="s">
        <v>61</v>
      </c>
      <c r="B51" s="631" t="s">
        <v>412</v>
      </c>
      <c r="C51" s="631"/>
      <c r="D51" s="631"/>
      <c r="E51" s="632"/>
    </row>
    <row r="52" spans="1:5" ht="15" customHeight="1">
      <c r="A52" s="247"/>
      <c r="B52" s="633" t="s">
        <v>411</v>
      </c>
      <c r="C52" s="633"/>
      <c r="D52" s="633"/>
      <c r="E52" s="634"/>
    </row>
    <row r="53" spans="1:5" s="189" customFormat="1" ht="19.899999999999999" customHeight="1">
      <c r="A53" s="246" t="s">
        <v>62</v>
      </c>
      <c r="B53" s="631" t="s">
        <v>413</v>
      </c>
      <c r="C53" s="631"/>
      <c r="D53" s="631"/>
      <c r="E53" s="632"/>
    </row>
    <row r="54" spans="1:5" ht="15" customHeight="1">
      <c r="A54" s="247"/>
      <c r="B54" s="633" t="s">
        <v>438</v>
      </c>
      <c r="C54" s="633"/>
      <c r="D54" s="633"/>
      <c r="E54" s="634"/>
    </row>
    <row r="55" spans="1:5" s="189" customFormat="1" ht="19.899999999999999" customHeight="1">
      <c r="A55" s="196" t="s">
        <v>63</v>
      </c>
      <c r="B55" s="631" t="s">
        <v>650</v>
      </c>
      <c r="C55" s="631"/>
      <c r="D55" s="631"/>
      <c r="E55" s="632"/>
    </row>
    <row r="56" spans="1:5" ht="15" customHeight="1">
      <c r="A56" s="197"/>
      <c r="B56" s="633" t="s">
        <v>651</v>
      </c>
      <c r="C56" s="633"/>
      <c r="D56" s="633"/>
      <c r="E56" s="634"/>
    </row>
    <row r="57" spans="1:5">
      <c r="A57" s="246" t="s">
        <v>64</v>
      </c>
      <c r="B57" s="631" t="s">
        <v>768</v>
      </c>
      <c r="C57" s="631"/>
      <c r="D57" s="631"/>
      <c r="E57" s="632"/>
    </row>
    <row r="58" spans="1:5">
      <c r="A58" s="247"/>
      <c r="B58" s="633" t="s">
        <v>769</v>
      </c>
      <c r="C58" s="633"/>
      <c r="D58" s="633"/>
      <c r="E58" s="634"/>
    </row>
    <row r="59" spans="1:5">
      <c r="A59" s="198" t="s">
        <v>692</v>
      </c>
      <c r="B59" s="265"/>
      <c r="C59" s="265"/>
      <c r="D59" s="265"/>
      <c r="E59" s="266"/>
    </row>
    <row r="60" spans="1:5">
      <c r="A60" s="198" t="s">
        <v>430</v>
      </c>
      <c r="B60" s="191"/>
      <c r="C60" s="140"/>
      <c r="D60" s="140"/>
      <c r="E60" s="199"/>
    </row>
    <row r="61" spans="1:5">
      <c r="A61" s="198" t="s">
        <v>429</v>
      </c>
      <c r="B61" s="141" t="s">
        <v>428</v>
      </c>
      <c r="C61" s="141"/>
      <c r="D61" s="140"/>
      <c r="E61" s="199"/>
    </row>
    <row r="62" spans="1:5">
      <c r="A62" s="198"/>
      <c r="B62" s="141" t="s">
        <v>427</v>
      </c>
      <c r="C62" s="141"/>
      <c r="D62" s="140"/>
      <c r="E62" s="199"/>
    </row>
    <row r="63" spans="1:5" ht="18.75" thickBot="1">
      <c r="A63" s="200" t="s">
        <v>431</v>
      </c>
      <c r="B63" s="201" t="s">
        <v>432</v>
      </c>
      <c r="C63" s="201"/>
      <c r="D63" s="202"/>
      <c r="E63" s="203"/>
    </row>
    <row r="64" spans="1:5" ht="18.75" thickTop="1"/>
  </sheetData>
  <mergeCells count="56">
    <mergeCell ref="B56:E56"/>
    <mergeCell ref="B48:E48"/>
    <mergeCell ref="B49:E49"/>
    <mergeCell ref="B50:E50"/>
    <mergeCell ref="B51:E51"/>
    <mergeCell ref="B52:E52"/>
    <mergeCell ref="B53:E53"/>
    <mergeCell ref="B54:E54"/>
    <mergeCell ref="B40:E40"/>
    <mergeCell ref="B55:E55"/>
    <mergeCell ref="B47:E47"/>
    <mergeCell ref="B41:E41"/>
    <mergeCell ref="B42:E42"/>
    <mergeCell ref="B43:E43"/>
    <mergeCell ref="B44:E44"/>
    <mergeCell ref="B45:E45"/>
    <mergeCell ref="B46:E46"/>
    <mergeCell ref="B35:E35"/>
    <mergeCell ref="B36:E36"/>
    <mergeCell ref="B37:E37"/>
    <mergeCell ref="B38:E38"/>
    <mergeCell ref="B39:E39"/>
    <mergeCell ref="B31:E31"/>
    <mergeCell ref="B32:E32"/>
    <mergeCell ref="B33:E33"/>
    <mergeCell ref="B34:E34"/>
    <mergeCell ref="B27:E27"/>
    <mergeCell ref="B28:E28"/>
    <mergeCell ref="B29:E29"/>
    <mergeCell ref="B30:E30"/>
    <mergeCell ref="B22:E22"/>
    <mergeCell ref="B23:E23"/>
    <mergeCell ref="B24:E24"/>
    <mergeCell ref="B25:E25"/>
    <mergeCell ref="B26:E26"/>
    <mergeCell ref="A13:E13"/>
    <mergeCell ref="A14:E14"/>
    <mergeCell ref="B19:E19"/>
    <mergeCell ref="B20:E20"/>
    <mergeCell ref="B21:E21"/>
    <mergeCell ref="B57:E57"/>
    <mergeCell ref="B58:E58"/>
    <mergeCell ref="A1:E1"/>
    <mergeCell ref="A6:E6"/>
    <mergeCell ref="B11:E11"/>
    <mergeCell ref="A3:E3"/>
    <mergeCell ref="A4:E4"/>
    <mergeCell ref="B7:E7"/>
    <mergeCell ref="B8:E8"/>
    <mergeCell ref="B12:E12"/>
    <mergeCell ref="A9:E9"/>
    <mergeCell ref="A10:E10"/>
    <mergeCell ref="B15:E15"/>
    <mergeCell ref="B16:E16"/>
    <mergeCell ref="B17:E17"/>
    <mergeCell ref="B18:E18"/>
  </mergeCells>
  <hyperlinks>
    <hyperlink ref="B11:E11" location="'1.Personel Durumu'!Yazdırma_Alanı" display="Sosyal Güvenlik Kurumu Personel Durumu - Social Security Staff Status" xr:uid="{00000000-0004-0000-0000-000000000000}"/>
    <hyperlink ref="A15" location="'2.Aylara Göre Sigortalılar'!A1" display="Tablo 2" xr:uid="{00000000-0004-0000-0000-000001000000}"/>
    <hyperlink ref="B15" location="'2.Aylara Göre Sigortalılar'!A1" display="Sosyal Güvenlik Kapsamında Çalışan Sigortalılar - Insured Persons in Social Security Coverage" xr:uid="{00000000-0004-0000-0000-000002000000}"/>
    <hyperlink ref="A17" location="'3.Sosyal Güvenlik Kapsamı'!A1" display="Tablo 3" xr:uid="{00000000-0004-0000-0000-000003000000}"/>
    <hyperlink ref="B17" location="'3.Sosyal Güvenlik Kapsamı'!A1" display="Sosyal Güvenlik Kapsamı - Social Security Coverage" xr:uid="{00000000-0004-0000-0000-000004000000}"/>
    <hyperlink ref="B12" location="'1.Personel Durumu'!A1" display="Social Security Staff Status" xr:uid="{00000000-0004-0000-0000-000005000000}"/>
    <hyperlink ref="A11" location="'1.Personel Durumu'!Yazdırma_Alanı" display="Tablo 1" xr:uid="{00000000-0004-0000-0000-000006000000}"/>
    <hyperlink ref="B16" location="'2.Aylara Göre Sigortalılar'!A1" display="Insured Persons in Social Security Coverage" xr:uid="{00000000-0004-0000-0000-000007000000}"/>
    <hyperlink ref="B18" location="'3.Sosyal Güvenlik Kapsamı'!A1" display="Social Security Coverage" xr:uid="{00000000-0004-0000-0000-000008000000}"/>
    <hyperlink ref="B19" location="'4.4-a Sigortalı Sayıları'!A1" display="4/a Kapsamında Aktif Sigortalılar, Aylık ve Gelir Alanlar" xr:uid="{00000000-0004-0000-0000-000009000000}"/>
    <hyperlink ref="B20" location="'4.4-a Sigortalı Sayıları'!A1" display="Insured People, Pensioners and Income Recipients in 4/a Coverage " xr:uid="{00000000-0004-0000-0000-00000A000000}"/>
    <hyperlink ref="B22" location="'5.4-b Sigortalı Sayıları'!A1" display="Insured People, Pensioners and Income Recipients in 4/b Coverage " xr:uid="{00000000-0004-0000-0000-00000B000000}"/>
    <hyperlink ref="B21" location="'4.4-a Sigortalı Sayıları'!A1" display="4/b Kapsamında Aktif Sigortalılar, Aylık ve Gelir Alanlar" xr:uid="{00000000-0004-0000-0000-00000C000000}"/>
    <hyperlink ref="A21" location="'5.4-b Sigortalı Sayıları'!A1" display="Tablo 5" xr:uid="{00000000-0004-0000-0000-00000D000000}"/>
    <hyperlink ref="B24" location="'6.4-c Sigortalı Sayıları'!A1" display="Insured People, Pensioners in 4/c Coverage " xr:uid="{00000000-0004-0000-0000-00000E000000}"/>
    <hyperlink ref="B23" location="'6.4-c Sigortalı Sayıları'!A1" display="4/c Kapsamında Aktif Sigortalılar, Aylık Alanlar" xr:uid="{00000000-0004-0000-0000-00000F000000}"/>
    <hyperlink ref="A23" location="'6.4-c Sigortalı Sayıları'!A1" display="Tablo 6" xr:uid="{00000000-0004-0000-0000-000010000000}"/>
    <hyperlink ref="B26" location="'7.4-a İl Dağılım'!A1" display="Distribution of Insured Persons, Pensioners and Income Recipients in 4/a Coverage By Provinces" xr:uid="{00000000-0004-0000-0000-000011000000}"/>
    <hyperlink ref="B25" location="'6.4-c Sigortalı Sayıları'!A1" display="4/a Kapsamında Aktif ile Aylık ve Gelir Alanların İllere Dağılım" xr:uid="{00000000-0004-0000-0000-000012000000}"/>
    <hyperlink ref="A25" location="'7.4-a İl Dağılım'!A1" display="Tablo 7" xr:uid="{00000000-0004-0000-0000-000013000000}"/>
    <hyperlink ref="B32" location="'8.4-a-İl-Esnaf'!A1" display="Distribution of Insured Persons, Pensioners and Income Recipients in 4/a Coverage By Provinces " xr:uid="{00000000-0004-0000-0000-000014000000}"/>
    <hyperlink ref="B31" location="'8.4-a-İl-Esnaf'!A1" display="4/b Kapsamında Aktif ile Aylık ve Gelir Alanların İllere Dağılımı" xr:uid="{00000000-0004-0000-0000-000015000000}"/>
    <hyperlink ref="A31" location="'8.4-a-İl-Esnaf'!A1" display="Tablo 8" xr:uid="{00000000-0004-0000-0000-000016000000}"/>
    <hyperlink ref="B34" location="'9-4-b İl-Cinsiyet'!A1" display="Distrubution of Self-employed Insured Persons by Province and Genders" xr:uid="{00000000-0004-0000-0000-000017000000}"/>
    <hyperlink ref="B33" location="'9-4-b İl-Cinsiyet'!A1" display="4/b  Kapsamındaki Sigortalıların İllere ve Cinsiyetlere Göre Dağılımı" xr:uid="{00000000-0004-0000-0000-000018000000}"/>
    <hyperlink ref="A33" location="'9-4-b İl-Cinsiyet'!A1" display="Tablo 9" xr:uid="{00000000-0004-0000-0000-000019000000}"/>
    <hyperlink ref="B36" location="'10.4-c İl'!A1" display="Distribution of Insured Persons (Contributor) and Pensioners in 4/c Coverage by Provinces" xr:uid="{00000000-0004-0000-0000-00001A000000}"/>
    <hyperlink ref="B35" location="'10.4-c İl'!A1" display="4/c Kapsamında Aktif İştirakçilerinin ve Aylık Alanların İllere göre Dağılımı-Distribution of Insured Persons(Contrıbutor) and Pensioners in 4/c Coverage by Provinces" xr:uid="{00000000-0004-0000-0000-00001B000000}"/>
    <hyperlink ref="A35" location="'10.4-c İl-Cinsiyet'!A1" display="Tablo 10" xr:uid="{00000000-0004-0000-0000-00001C000000}"/>
    <hyperlink ref="A37" location="'11-Diğer Primsizler'!A1" display="Tablo 11" xr:uid="{00000000-0004-0000-0000-00001D000000}"/>
    <hyperlink ref="B38" location="'11-Diğer Primsizler'!A1" display="Pensioners in coverage of non-contributory payments " xr:uid="{00000000-0004-0000-0000-00001E000000}"/>
    <hyperlink ref="B37" location="'11-Diğer Primsizler'!A1" display="Primsiz Ödemeler Kapsamında Aylık Alanlar" xr:uid="{00000000-0004-0000-0000-00001F000000}"/>
    <hyperlink ref="B42" location="'12-SGK Tahsis '!A1" display="Persons Receiving Pensin or Income in Year According To Types of Allotment Of SSI" xr:uid="{00000000-0004-0000-0000-000020000000}"/>
    <hyperlink ref="B41" location="'12-SGK Tahsis '!A1" display="SGK Tahsis Türlerine Göre Yıl İçinde Bağlanan Aylıklar-Persons Receiving Pensin or Income in Year According To Types of Allotment Of SSI" xr:uid="{00000000-0004-0000-0000-000021000000}"/>
    <hyperlink ref="A41" location="'12-SGK Tahsis '!A1" display="Tablo 12" xr:uid="{00000000-0004-0000-0000-000022000000}"/>
    <hyperlink ref="A43" location="'13-4-a Faliyet Kol'!A1" display="Tablo 13" xr:uid="{00000000-0004-0000-0000-000023000000}"/>
    <hyperlink ref="B43" location="'13-4-a Faliyet Kol'!A1" display="4/a Kapsamında İşyeri, Zorunlu Sigortalılar ve Prime Esas Ortalama Günlük Kazançların Faaliyet Gruplarına Göre Dağılımı -" xr:uid="{00000000-0004-0000-0000-000024000000}"/>
    <hyperlink ref="B44" location="'13-4-a Faliyet Kol'!A1" display="Distribution of The Work Places, Compulsory Insured Persons and Daily Average Daily Earnings That Are Basis of Premium, By the Branch of Activity" xr:uid="{00000000-0004-0000-0000-000025000000}"/>
    <hyperlink ref="B46" location="'14-4-a İşyeri Sayıları'!A1" display=" Number of the work places,compulsory insured persons in 4/a Coverage By Provinces" xr:uid="{00000000-0004-0000-0000-000026000000}"/>
    <hyperlink ref="B45" location="'14-4-a İşyeri Sayıları'!A1" display="4/a İllere göre iş yeri sayıları ve zorunlu sigortalı Dağılımları- Number of the work places,compulsory insured persons in 4/a Coverage By Provinces" xr:uid="{00000000-0004-0000-0000-000027000000}"/>
    <hyperlink ref="A45" location="'14-4-a İşyeri Sayıları'!A1" display="Tablo 14" xr:uid="{00000000-0004-0000-0000-000028000000}"/>
    <hyperlink ref="B48" location="'15-4-a Faaliyet İşyeri'!A1" display="Distribution of The Work Places According To Activity Branches and Work Place's Size in 4/a Coverage" xr:uid="{00000000-0004-0000-0000-000029000000}"/>
    <hyperlink ref="B47" location="'15-4-a Faaliyet İşyeri'!A1" display="4/a Kapsamında İşyerlerinin Faaliyet Kollarına ve İşyeri Büyüklüğüne Göre Dağılımı" xr:uid="{00000000-0004-0000-0000-00002A000000}"/>
    <hyperlink ref="A47" location="'15-4-a Faaliyet İşyeri'!A1" display="Tablo 15" xr:uid="{00000000-0004-0000-0000-00002B000000}"/>
    <hyperlink ref="B50" location="'16-4a Faaliyet Sigortalı'!A1" display="Distribution of Compulsory Insured Persons According to Activity Branches and Work Place Size in 4/a Coverage" xr:uid="{00000000-0004-0000-0000-00002C000000}"/>
    <hyperlink ref="B49" location="'16-4a Faaliyet Sigortalı'!A1" display="4/a Kapsamında Zorunlu Sigortalıların Faaliyet Kollarına ve İşyeri Büyüklüğüne Göre Dağılımı" xr:uid="{00000000-0004-0000-0000-00002D000000}"/>
    <hyperlink ref="A49" location="'16-4a Faaliyet Sigortalı'!A1" display="Tablo 16" xr:uid="{00000000-0004-0000-0000-00002E000000}"/>
    <hyperlink ref="B52" location="'17-4-a İşyeri'!A1" display="Distribution of Work Places According to Provinces and Workplace's Size in 4/a Coverage" xr:uid="{00000000-0004-0000-0000-00002F000000}"/>
    <hyperlink ref="B51" location="'17-4-a İşyeri'!A1" display="4/a Kapsamında İşyeri Büyüklüklerinin İllere Dağılımı" xr:uid="{00000000-0004-0000-0000-000030000000}"/>
    <hyperlink ref="A51" location="'17-4-a İşyeri'!A1" display="Tablo 17" xr:uid="{00000000-0004-0000-0000-000031000000}"/>
    <hyperlink ref="B54" location="'18-4-a İl Sigortalı'!A1" display="Distribution of  Compulsory Insured Persons According To Workplace's Size and Provinces in 4/a Coverage" xr:uid="{00000000-0004-0000-0000-000032000000}"/>
    <hyperlink ref="B53" location="'18-4-a İl Sigortalı'!A1" display="4/a Kapsamında Zorunlu Sigortalıların İşyeri Büyüklüğüne Göre İl Dağılımı-Distribution of  Compulsory Insured Persons According To Workplace's Size and Provinces in 4/a Coverage" xr:uid="{00000000-0004-0000-0000-000033000000}"/>
    <hyperlink ref="A53" location="'18-4-a İl Sigortalı'!A1" display="Tablo 18" xr:uid="{00000000-0004-0000-0000-000034000000}"/>
    <hyperlink ref="B56" location="'19-İL-EMOD-Öncelikli Yaşam'!A1" display="Number Of Person in the Social Security Coverage and Rate to the Turkey Population (Active Insured Persons, Pensioners, Dependents,Registered Persons in The Scope of General Health Insurance) " xr:uid="{00000000-0004-0000-0000-000035000000}"/>
    <hyperlink ref="B55" location="'19-İL-EMOD-Öncelikli Yaşam'!A1" display="Sosyal Güvenlik Kapsamındaki Kişi Sayısı ve Türkiye Nüfusuna Oranı (Aktif Çalışan,Aylık alan,Bakmakla Yükümlü Olunan, Genel Sağlık Sigortası Kapsamında Tescil Edilenler) İL EMOD tablosu-" xr:uid="{00000000-0004-0000-0000-000036000000}"/>
    <hyperlink ref="A57" location="'20. İdari Para Cezaları'!A1" display="Tablo 20" xr:uid="{00000000-0004-0000-0000-000037000000}"/>
    <hyperlink ref="B63" r:id="rId1" xr:uid="{00000000-0004-0000-0000-000038000000}"/>
    <hyperlink ref="A9:E9" location="'Bölüm 1'!A1" display="'Bölüm 1'!A1" xr:uid="{00000000-0004-0000-0000-000039000000}"/>
    <hyperlink ref="A10:E10" location="'Bölüm 1'!A1" display="Part I - Staff Statistics" xr:uid="{00000000-0004-0000-0000-00003A000000}"/>
    <hyperlink ref="A13:E13" location="'Bölüm 2'!A1" display="'Bölüm 2'!A1" xr:uid="{00000000-0004-0000-0000-00003B000000}"/>
    <hyperlink ref="A14:E14" location="'Bölüm 2'!A1" display="Part II - Insured Person Statistics" xr:uid="{00000000-0004-0000-0000-00003C000000}"/>
    <hyperlink ref="A6:E6" location="Metaveri!A1" display="METAVERİ" xr:uid="{00000000-0004-0000-0000-00003D000000}"/>
    <hyperlink ref="B31:E31" location="'8.4-b-İl-Esnaf'!A1" display="4/b Kapsamında Aktif ile Aylık ve Gelir Alanların İllere Dağılımı" xr:uid="{00000000-0004-0000-0000-00003E000000}"/>
    <hyperlink ref="B32:E32" location="'8.4-b-İl-Esnaf'!A1" display="Distribution of Insured People, Pensioners and Income Recipients in 4/a Coverage By Provinces " xr:uid="{00000000-0004-0000-0000-00003F000000}"/>
    <hyperlink ref="B7" location="Metaveri!A1" display="METAVERİ - İşyeri ve Sigortalı" xr:uid="{00000000-0004-0000-0000-000040000000}"/>
    <hyperlink ref="B8" location="Metaveri!A1" display="Metadata - Work Places and Insured People" xr:uid="{00000000-0004-0000-0000-000041000000}"/>
    <hyperlink ref="B25:E25" location="'7.1.4-a İl Dağılım'!A1" display="4/a Kapsamında Aktif Sigortalılar İle Aylık Ve Gelir Alanların  İllere  Dağılımı " xr:uid="{00000000-0004-0000-0000-000042000000}"/>
    <hyperlink ref="B35:E35" location="'10.4-c İl-Cinsiyet'!A1" display="4/c Kapsamında Aktif İştirakçilerinin ve Aylık Alanların İl Cinsiyet Dağılımı" xr:uid="{00000000-0004-0000-0000-000043000000}"/>
    <hyperlink ref="B36:E36" location="'10.4-c İl-Cinsiyet'!A1" display="Distribution of Insured People (Contributor) and Pensioners in 4/c Coverage by Provinces and Gender" xr:uid="{00000000-0004-0000-0000-000044000000}"/>
    <hyperlink ref="B21:E21" location="'5.4-b Sigortalı Sayıları'!A1" display="4/b Kapsamında Aktif Sigortalılar, Aylık veya Gelir Alanlar" xr:uid="{00000000-0004-0000-0000-000045000000}"/>
    <hyperlink ref="B28:E28" location="'7.2.4-a İl Dağılım'!A1" display="Distribution of  Total Insured and Compulsory People In 4/a Coverage by Provinces and Gender" xr:uid="{00000000-0004-0000-0000-000046000000}"/>
    <hyperlink ref="B26:E26" location="'7.1.4-a İl Dağılım'!A1" display="Distribution of Insured People, Pensioners and Income Recipients in 4/a Coverage By Provinces" xr:uid="{00000000-0004-0000-0000-000047000000}"/>
    <hyperlink ref="A27" location="'7.2.4-a İl Dağılım'!A1" display="Tablo 7.2" xr:uid="{00000000-0004-0000-0000-000048000000}"/>
    <hyperlink ref="A39" location="'11.1-Pasif-İl-Cinsiyet'!A1" display="Tablo 11.1" xr:uid="{00000000-0004-0000-0000-000049000000}"/>
    <hyperlink ref="B40:E40" location="'11.1-Pasif-İl-Cinsiyet'!A1" display="Distribution of Total Pensoners In 4/a, 4/b, 4/c Coverage by Provinces and Gender" xr:uid="{00000000-0004-0000-0000-00004A000000}"/>
    <hyperlink ref="B27:E27" location="'7.2.4-a İl Cinsiyet'!A1" display="4/a Kapsamında Aktif ve Zorunlu Sigortalıların İl Cinsiyet Dağılımı" xr:uid="{00000000-0004-0000-0000-00004B000000}"/>
    <hyperlink ref="B29:E29" location="'7.3.4-a SGDP İl Cinsiyet'!A1" display="Sosyal Güvenlik Destek Primine Tabi Sigortalıların İl Cinsiyet Dağılımı" xr:uid="{00000000-0004-0000-0000-00004C000000}"/>
    <hyperlink ref="B39:E39" location="'11.1 Pasif-İl-Cinsiyet'!A1" display="4/a ,4/b, 4/c Kapsamlarında Pasif Sigortalıların İl Cinsiyet Dağılımı" xr:uid="{00000000-0004-0000-0000-00004D000000}"/>
    <hyperlink ref="B30:E30" location="'7.3.4-a SGDP İl Cinsiyet'!A1" display=" Distribution of Insured People Subject to Social Security Support Contribution by Provinces and Gender" xr:uid="{00000000-0004-0000-0000-00004E000000}"/>
    <hyperlink ref="B57:E57" r:id="rId2" location="'20. İdari Para Cezaları'!Yazdırma_Alanı" display="5510 Sayılı Kanuna Göre İdari Para Cezaları" xr:uid="{00000000-0004-0000-0000-00004F000000}"/>
    <hyperlink ref="B58:E58" r:id="rId3" location="'20. İdari Para Cezaları'!Yazdırma_Alanı" display="Administrative Fines Applied to Act 5510" xr:uid="{00000000-0004-0000-0000-000050000000}"/>
  </hyperlinks>
  <pageMargins left="0.35433070866141736" right="0.27559055118110237" top="0.86614173228346458" bottom="0.51181102362204722" header="0.51181102362204722" footer="0.27559055118110237"/>
  <pageSetup paperSize="9" scale="65" orientation="portrait" r:id="rId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13">
    <tabColor theme="4" tint="0.39997558519241921"/>
  </sheetPr>
  <dimension ref="A1:T30"/>
  <sheetViews>
    <sheetView showGridLines="0" topLeftCell="I1" zoomScale="85" zoomScaleNormal="85" zoomScaleSheetLayoutView="50" workbookViewId="0">
      <selection activeCell="Q14" sqref="Q14"/>
    </sheetView>
  </sheetViews>
  <sheetFormatPr defaultColWidth="29.28515625" defaultRowHeight="15.75"/>
  <cols>
    <col min="1" max="1" width="3.42578125" style="22" customWidth="1"/>
    <col min="2" max="2" width="45.5703125" style="22" customWidth="1"/>
    <col min="3" max="13" width="12.7109375" style="22" customWidth="1"/>
    <col min="14" max="17" width="15.85546875" style="22" customWidth="1"/>
    <col min="18" max="16384" width="29.28515625" style="22"/>
  </cols>
  <sheetData>
    <row r="1" spans="1:20" ht="19.149999999999999" customHeight="1"/>
    <row r="2" spans="1:20" s="3" customFormat="1" ht="27" customHeight="1">
      <c r="A2" s="694" t="s">
        <v>195</v>
      </c>
      <c r="B2" s="694"/>
      <c r="C2" s="694"/>
      <c r="D2" s="694"/>
      <c r="E2" s="694"/>
      <c r="F2" s="694"/>
      <c r="G2" s="694"/>
      <c r="H2" s="694"/>
      <c r="I2" s="694"/>
      <c r="J2" s="694"/>
      <c r="K2" s="694"/>
      <c r="L2" s="694"/>
      <c r="M2" s="694"/>
      <c r="N2" s="694"/>
    </row>
    <row r="3" spans="1:20" s="3" customFormat="1" ht="15" customHeight="1" thickBot="1">
      <c r="A3" s="695" t="s">
        <v>652</v>
      </c>
      <c r="B3" s="695"/>
      <c r="C3" s="695"/>
      <c r="D3" s="695"/>
      <c r="E3" s="695"/>
      <c r="F3" s="695"/>
      <c r="G3" s="695"/>
      <c r="H3" s="695"/>
      <c r="I3" s="695"/>
      <c r="J3" s="695"/>
      <c r="K3" s="695"/>
      <c r="L3" s="695"/>
      <c r="M3" s="695"/>
      <c r="N3" s="695"/>
    </row>
    <row r="4" spans="1:20" s="23" customFormat="1" ht="45.75" customHeight="1" thickBot="1">
      <c r="A4" s="700" t="s">
        <v>168</v>
      </c>
      <c r="B4" s="700"/>
      <c r="C4" s="384">
        <v>2009</v>
      </c>
      <c r="D4" s="385">
        <v>2010</v>
      </c>
      <c r="E4" s="385">
        <v>2011</v>
      </c>
      <c r="F4" s="385">
        <v>2012</v>
      </c>
      <c r="G4" s="385">
        <v>2013</v>
      </c>
      <c r="H4" s="385">
        <v>2014</v>
      </c>
      <c r="I4" s="385">
        <v>2015</v>
      </c>
      <c r="J4" s="385">
        <v>2016</v>
      </c>
      <c r="K4" s="385">
        <v>2017</v>
      </c>
      <c r="L4" s="385">
        <v>2018</v>
      </c>
      <c r="M4" s="385">
        <v>2019</v>
      </c>
      <c r="N4" s="385">
        <v>2020</v>
      </c>
      <c r="O4" s="320">
        <v>2021</v>
      </c>
      <c r="P4" s="399" t="s">
        <v>901</v>
      </c>
      <c r="Q4" s="399" t="s">
        <v>914</v>
      </c>
    </row>
    <row r="5" spans="1:20" ht="16.5" customHeight="1" thickBot="1">
      <c r="A5" s="699" t="s">
        <v>481</v>
      </c>
      <c r="B5" s="699"/>
      <c r="C5" s="386">
        <v>2241418</v>
      </c>
      <c r="D5" s="386">
        <v>2282511</v>
      </c>
      <c r="E5" s="386">
        <v>2554200</v>
      </c>
      <c r="F5" s="386">
        <v>2662608</v>
      </c>
      <c r="G5" s="386">
        <v>2823400</v>
      </c>
      <c r="H5" s="386">
        <v>2910148</v>
      </c>
      <c r="I5" s="386">
        <v>3032971</v>
      </c>
      <c r="J5" s="386">
        <v>2982548</v>
      </c>
      <c r="K5" s="386">
        <v>2987396</v>
      </c>
      <c r="L5" s="386">
        <v>3033301</v>
      </c>
      <c r="M5" s="386">
        <v>3102808</v>
      </c>
      <c r="N5" s="386">
        <v>3141097</v>
      </c>
      <c r="O5" s="386">
        <v>3188540</v>
      </c>
      <c r="P5" s="386">
        <v>3277097</v>
      </c>
      <c r="Q5" s="386">
        <v>3275317</v>
      </c>
    </row>
    <row r="6" spans="1:20" ht="13.5" customHeight="1" thickBot="1">
      <c r="A6" s="387"/>
      <c r="B6" s="388" t="s">
        <v>474</v>
      </c>
      <c r="C6" s="389">
        <v>2241418</v>
      </c>
      <c r="D6" s="389">
        <v>2282511</v>
      </c>
      <c r="E6" s="389">
        <v>2554200</v>
      </c>
      <c r="F6" s="389">
        <v>2662608</v>
      </c>
      <c r="G6" s="389">
        <v>2822178</v>
      </c>
      <c r="H6" s="389">
        <v>2909003</v>
      </c>
      <c r="I6" s="389">
        <v>3031979</v>
      </c>
      <c r="J6" s="389">
        <v>2981646</v>
      </c>
      <c r="K6" s="389">
        <v>2986088</v>
      </c>
      <c r="L6" s="389">
        <v>3031311</v>
      </c>
      <c r="M6" s="389">
        <v>3100511</v>
      </c>
      <c r="N6" s="389">
        <v>3140410</v>
      </c>
      <c r="O6" s="389">
        <v>3187862</v>
      </c>
      <c r="P6" s="389">
        <v>3276416</v>
      </c>
      <c r="Q6" s="389">
        <v>3274646</v>
      </c>
    </row>
    <row r="7" spans="1:20" ht="13.5" customHeight="1" thickBot="1">
      <c r="A7" s="388"/>
      <c r="B7" s="390" t="s">
        <v>520</v>
      </c>
      <c r="C7" s="389"/>
      <c r="D7" s="389"/>
      <c r="E7" s="389"/>
      <c r="F7" s="389"/>
      <c r="G7" s="389">
        <v>1222</v>
      </c>
      <c r="H7" s="389">
        <v>1145</v>
      </c>
      <c r="I7" s="389">
        <v>992</v>
      </c>
      <c r="J7" s="389">
        <v>902</v>
      </c>
      <c r="K7" s="389">
        <v>1308</v>
      </c>
      <c r="L7" s="389">
        <v>1990</v>
      </c>
      <c r="M7" s="389">
        <v>2297</v>
      </c>
      <c r="N7" s="389">
        <v>687</v>
      </c>
      <c r="O7" s="389">
        <v>678</v>
      </c>
      <c r="P7" s="389">
        <v>681</v>
      </c>
      <c r="Q7" s="389">
        <v>671</v>
      </c>
    </row>
    <row r="8" spans="1:20" ht="30" customHeight="1" thickBot="1">
      <c r="A8" s="697" t="s">
        <v>512</v>
      </c>
      <c r="B8" s="697"/>
      <c r="C8" s="701"/>
      <c r="D8" s="702"/>
      <c r="E8" s="702"/>
      <c r="F8" s="702"/>
      <c r="G8" s="702"/>
      <c r="H8" s="702"/>
      <c r="I8" s="702"/>
      <c r="J8" s="702"/>
      <c r="K8" s="702"/>
      <c r="L8" s="702"/>
      <c r="M8" s="702"/>
      <c r="N8" s="702"/>
      <c r="O8" s="391"/>
      <c r="P8" s="391"/>
      <c r="Q8" s="616"/>
    </row>
    <row r="9" spans="1:20" ht="18" customHeight="1" thickBot="1">
      <c r="A9" s="390" t="s">
        <v>482</v>
      </c>
      <c r="B9" s="390"/>
      <c r="C9" s="392">
        <v>1642059</v>
      </c>
      <c r="D9" s="392">
        <v>1682720</v>
      </c>
      <c r="E9" s="392">
        <v>1715507</v>
      </c>
      <c r="F9" s="392">
        <v>1744873</v>
      </c>
      <c r="G9" s="392">
        <v>1780461</v>
      </c>
      <c r="H9" s="392">
        <v>1821495</v>
      </c>
      <c r="I9" s="392">
        <v>1865983</v>
      </c>
      <c r="J9" s="392">
        <v>1913966</v>
      </c>
      <c r="K9" s="392">
        <v>1969889</v>
      </c>
      <c r="L9" s="392">
        <v>2056280</v>
      </c>
      <c r="M9" s="392">
        <v>2108933</v>
      </c>
      <c r="N9" s="392">
        <v>2153575</v>
      </c>
      <c r="O9" s="392">
        <v>2200802</v>
      </c>
      <c r="P9" s="392">
        <v>2215783</v>
      </c>
      <c r="Q9" s="392">
        <v>2215445</v>
      </c>
      <c r="R9" s="24"/>
    </row>
    <row r="10" spans="1:20" ht="17.25" customHeight="1" thickBot="1">
      <c r="A10" s="393" t="s">
        <v>483</v>
      </c>
      <c r="B10" s="393"/>
      <c r="C10" s="386">
        <v>1795334</v>
      </c>
      <c r="D10" s="386">
        <v>1822730</v>
      </c>
      <c r="E10" s="386">
        <v>1856273</v>
      </c>
      <c r="F10" s="386">
        <v>1886681</v>
      </c>
      <c r="G10" s="386">
        <v>1923921</v>
      </c>
      <c r="H10" s="386">
        <v>1958401</v>
      </c>
      <c r="I10" s="386">
        <v>2002355</v>
      </c>
      <c r="J10" s="386">
        <v>2051241</v>
      </c>
      <c r="K10" s="386">
        <v>2134646</v>
      </c>
      <c r="L10" s="386">
        <v>2224425</v>
      </c>
      <c r="M10" s="386">
        <v>2280374</v>
      </c>
      <c r="N10" s="386">
        <v>2328112</v>
      </c>
      <c r="O10" s="386">
        <v>2381535</v>
      </c>
      <c r="P10" s="386">
        <v>2400121</v>
      </c>
      <c r="Q10" s="386">
        <v>2399890</v>
      </c>
      <c r="R10" s="24"/>
      <c r="S10" s="24"/>
      <c r="T10" s="24"/>
    </row>
    <row r="11" spans="1:20" ht="21" customHeight="1" thickBot="1">
      <c r="A11" s="388"/>
      <c r="B11" s="388" t="s">
        <v>484</v>
      </c>
      <c r="C11" s="389">
        <v>1221544</v>
      </c>
      <c r="D11" s="389">
        <v>1239660</v>
      </c>
      <c r="E11" s="389">
        <v>1259454</v>
      </c>
      <c r="F11" s="389">
        <v>1276655</v>
      </c>
      <c r="G11" s="389">
        <v>1300140</v>
      </c>
      <c r="H11" s="389">
        <v>1312681</v>
      </c>
      <c r="I11" s="389">
        <v>1340996</v>
      </c>
      <c r="J11" s="389">
        <v>1374998</v>
      </c>
      <c r="K11" s="389">
        <v>1441959</v>
      </c>
      <c r="L11" s="389">
        <v>1498812</v>
      </c>
      <c r="M11" s="389">
        <v>1535698</v>
      </c>
      <c r="N11" s="389">
        <v>1560807</v>
      </c>
      <c r="O11" s="389">
        <v>1586125</v>
      </c>
      <c r="P11" s="389">
        <v>1582794</v>
      </c>
      <c r="Q11" s="389">
        <v>1581977</v>
      </c>
      <c r="R11" s="24"/>
      <c r="S11" s="24"/>
    </row>
    <row r="12" spans="1:20" ht="21" customHeight="1" thickBot="1">
      <c r="A12" s="388"/>
      <c r="B12" s="390" t="s">
        <v>485</v>
      </c>
      <c r="C12" s="389">
        <v>23577</v>
      </c>
      <c r="D12" s="389">
        <v>23703</v>
      </c>
      <c r="E12" s="389">
        <v>24059</v>
      </c>
      <c r="F12" s="389">
        <v>24290</v>
      </c>
      <c r="G12" s="389">
        <v>24528</v>
      </c>
      <c r="H12" s="389">
        <v>24688</v>
      </c>
      <c r="I12" s="389">
        <v>25070</v>
      </c>
      <c r="J12" s="389">
        <v>25260</v>
      </c>
      <c r="K12" s="389">
        <v>25750</v>
      </c>
      <c r="L12" s="389">
        <v>26216</v>
      </c>
      <c r="M12" s="389">
        <v>26653</v>
      </c>
      <c r="N12" s="389">
        <v>26628</v>
      </c>
      <c r="O12" s="389">
        <v>26676</v>
      </c>
      <c r="P12" s="389">
        <v>26961</v>
      </c>
      <c r="Q12" s="389">
        <v>26919</v>
      </c>
      <c r="R12" s="24"/>
      <c r="S12" s="24"/>
    </row>
    <row r="13" spans="1:20" ht="24" customHeight="1" thickBot="1">
      <c r="A13" s="388"/>
      <c r="B13" s="394" t="s">
        <v>521</v>
      </c>
      <c r="C13" s="389">
        <v>6543</v>
      </c>
      <c r="D13" s="389">
        <v>6608</v>
      </c>
      <c r="E13" s="389">
        <v>6711</v>
      </c>
      <c r="F13" s="389">
        <v>6858</v>
      </c>
      <c r="G13" s="389">
        <v>6921</v>
      </c>
      <c r="H13" s="389">
        <v>11536</v>
      </c>
      <c r="I13" s="389">
        <v>11939</v>
      </c>
      <c r="J13" s="389">
        <v>12170</v>
      </c>
      <c r="K13" s="389">
        <v>12934</v>
      </c>
      <c r="L13" s="389">
        <v>13504</v>
      </c>
      <c r="M13" s="389">
        <v>14039</v>
      </c>
      <c r="N13" s="389">
        <v>14381</v>
      </c>
      <c r="O13" s="389">
        <v>14738</v>
      </c>
      <c r="P13" s="389">
        <v>15116</v>
      </c>
      <c r="Q13" s="389">
        <v>15133</v>
      </c>
    </row>
    <row r="14" spans="1:20" ht="24.75" customHeight="1" thickBot="1">
      <c r="A14" s="388"/>
      <c r="B14" s="394" t="s">
        <v>514</v>
      </c>
      <c r="C14" s="389">
        <v>390395</v>
      </c>
      <c r="D14" s="389">
        <v>412749</v>
      </c>
      <c r="E14" s="389">
        <v>425283</v>
      </c>
      <c r="F14" s="389">
        <v>437070</v>
      </c>
      <c r="G14" s="389">
        <v>448872</v>
      </c>
      <c r="H14" s="389">
        <v>472590</v>
      </c>
      <c r="I14" s="389">
        <v>487978</v>
      </c>
      <c r="J14" s="389">
        <v>501538</v>
      </c>
      <c r="K14" s="389">
        <v>489246</v>
      </c>
      <c r="L14" s="389">
        <v>517748</v>
      </c>
      <c r="M14" s="389">
        <v>532543</v>
      </c>
      <c r="N14" s="389">
        <v>551759</v>
      </c>
      <c r="O14" s="389">
        <v>573263</v>
      </c>
      <c r="P14" s="389">
        <v>590912</v>
      </c>
      <c r="Q14" s="389">
        <v>591416</v>
      </c>
    </row>
    <row r="15" spans="1:20" ht="23.25" customHeight="1" thickBot="1">
      <c r="A15" s="388"/>
      <c r="B15" s="394" t="s">
        <v>515</v>
      </c>
      <c r="C15" s="389">
        <v>543670</v>
      </c>
      <c r="D15" s="389">
        <v>552759</v>
      </c>
      <c r="E15" s="389">
        <v>566049</v>
      </c>
      <c r="F15" s="389">
        <v>578878</v>
      </c>
      <c r="G15" s="389">
        <v>592332</v>
      </c>
      <c r="H15" s="389">
        <v>609496</v>
      </c>
      <c r="I15" s="389">
        <v>624350</v>
      </c>
      <c r="J15" s="389">
        <v>638813</v>
      </c>
      <c r="K15" s="389">
        <v>654003</v>
      </c>
      <c r="L15" s="389">
        <v>685893</v>
      </c>
      <c r="M15" s="389">
        <v>703984</v>
      </c>
      <c r="N15" s="389">
        <v>726296</v>
      </c>
      <c r="O15" s="389">
        <v>753996</v>
      </c>
      <c r="P15" s="389">
        <v>775250</v>
      </c>
      <c r="Q15" s="389">
        <v>775861</v>
      </c>
      <c r="R15" s="24"/>
    </row>
    <row r="16" spans="1:20" ht="18" customHeight="1" thickBot="1">
      <c r="A16" s="393" t="s">
        <v>509</v>
      </c>
      <c r="B16" s="393"/>
      <c r="C16" s="386">
        <v>4991459</v>
      </c>
      <c r="D16" s="386">
        <v>5086562</v>
      </c>
      <c r="E16" s="386">
        <v>5588399</v>
      </c>
      <c r="F16" s="386">
        <v>5793700</v>
      </c>
      <c r="G16" s="386">
        <v>6098997</v>
      </c>
      <c r="H16" s="386">
        <v>6278643</v>
      </c>
      <c r="I16" s="386">
        <v>6525050</v>
      </c>
      <c r="J16" s="386">
        <v>6486429</v>
      </c>
      <c r="K16" s="386">
        <v>6574072</v>
      </c>
      <c r="L16" s="386">
        <v>6717061</v>
      </c>
      <c r="M16" s="386">
        <v>6877663</v>
      </c>
      <c r="N16" s="386">
        <v>6947560</v>
      </c>
      <c r="O16" s="386">
        <v>7054400</v>
      </c>
      <c r="P16" s="386">
        <v>7208840</v>
      </c>
      <c r="Q16" s="386">
        <v>7204635</v>
      </c>
    </row>
    <row r="17" spans="1:17" ht="15" customHeight="1">
      <c r="A17" s="395" t="s">
        <v>510</v>
      </c>
      <c r="B17" s="395"/>
      <c r="C17" s="396">
        <v>1.365004546121668</v>
      </c>
      <c r="D17" s="396">
        <v>1.3564413568508129</v>
      </c>
      <c r="E17" s="396">
        <v>1.4888892904546587</v>
      </c>
      <c r="F17" s="396">
        <v>1.5259609152070093</v>
      </c>
      <c r="G17" s="396">
        <v>1.585769078907092</v>
      </c>
      <c r="H17" s="396">
        <v>1.5976700457591155</v>
      </c>
      <c r="I17" s="396">
        <v>1.6254011960451944</v>
      </c>
      <c r="J17" s="396">
        <v>1.5583077233346883</v>
      </c>
      <c r="K17" s="396">
        <v>1.5165301192097627</v>
      </c>
      <c r="L17" s="396">
        <v>1.4751400587468633</v>
      </c>
      <c r="M17" s="396">
        <v>1.4712691204509578</v>
      </c>
      <c r="N17" s="396">
        <v>1.4585500853232416</v>
      </c>
      <c r="O17" s="396">
        <v>1.4488082071899244</v>
      </c>
      <c r="P17" s="396">
        <v>1.4789792141197942</v>
      </c>
      <c r="Q17" s="396">
        <v>1.4784014046839349</v>
      </c>
    </row>
    <row r="18" spans="1:17" ht="18" customHeight="1">
      <c r="A18" s="397" t="s">
        <v>522</v>
      </c>
      <c r="B18" s="397"/>
      <c r="C18" s="398">
        <v>9028211</v>
      </c>
      <c r="D18" s="398">
        <v>9191803</v>
      </c>
      <c r="E18" s="398">
        <v>9998872</v>
      </c>
      <c r="F18" s="398">
        <v>10342989</v>
      </c>
      <c r="G18" s="398">
        <v>10846318</v>
      </c>
      <c r="H18" s="398">
        <v>11147192</v>
      </c>
      <c r="I18" s="398">
        <v>11560376</v>
      </c>
      <c r="J18" s="398">
        <v>11520218</v>
      </c>
      <c r="K18" s="398">
        <v>11696114</v>
      </c>
      <c r="L18" s="398">
        <v>11974787</v>
      </c>
      <c r="M18" s="398">
        <v>12260845</v>
      </c>
      <c r="N18" s="398">
        <v>12416769</v>
      </c>
      <c r="O18" s="398">
        <v>12624475</v>
      </c>
      <c r="P18" s="398">
        <v>12886058</v>
      </c>
      <c r="Q18" s="398">
        <v>12879842</v>
      </c>
    </row>
    <row r="19" spans="1:17">
      <c r="A19" s="698" t="s">
        <v>661</v>
      </c>
      <c r="B19" s="698"/>
      <c r="C19" s="698"/>
      <c r="D19" s="698"/>
      <c r="E19" s="698"/>
      <c r="F19" s="698"/>
      <c r="G19" s="698"/>
      <c r="H19" s="698"/>
      <c r="I19" s="698"/>
      <c r="J19" s="698"/>
      <c r="K19" s="698"/>
      <c r="L19" s="698"/>
      <c r="M19" s="698"/>
      <c r="N19" s="102"/>
      <c r="O19" s="102"/>
      <c r="P19" s="102"/>
      <c r="Q19" s="102"/>
    </row>
    <row r="20" spans="1:17">
      <c r="A20" s="696"/>
      <c r="B20" s="696"/>
      <c r="C20" s="696"/>
      <c r="D20" s="696"/>
      <c r="E20" s="696"/>
      <c r="F20" s="696"/>
      <c r="G20" s="696"/>
      <c r="H20" s="696"/>
      <c r="I20" s="696"/>
      <c r="J20" s="24" t="s">
        <v>142</v>
      </c>
      <c r="K20" s="24"/>
      <c r="L20" s="24"/>
      <c r="M20" s="24"/>
      <c r="N20" s="24"/>
      <c r="O20" s="24"/>
      <c r="P20" s="24"/>
      <c r="Q20" s="24"/>
    </row>
    <row r="21" spans="1:17">
      <c r="A21" s="23"/>
      <c r="B21" s="23"/>
      <c r="C21" s="112"/>
      <c r="D21" s="112"/>
      <c r="E21" s="112"/>
      <c r="F21" s="112"/>
      <c r="G21" s="112"/>
      <c r="H21" s="112"/>
      <c r="I21" s="23"/>
      <c r="K21" s="24"/>
    </row>
    <row r="22" spans="1:17">
      <c r="M22" s="24"/>
      <c r="N22" s="24"/>
      <c r="O22" s="24"/>
      <c r="P22" s="24"/>
      <c r="Q22" s="24"/>
    </row>
    <row r="23" spans="1:17">
      <c r="C23" s="111"/>
      <c r="D23" s="111"/>
      <c r="E23" s="111"/>
      <c r="F23" s="111"/>
      <c r="G23" s="111"/>
      <c r="H23" s="111"/>
      <c r="I23" s="111"/>
      <c r="J23" s="111"/>
      <c r="K23" s="111"/>
      <c r="L23" s="111"/>
      <c r="M23" s="111"/>
      <c r="N23" s="24"/>
      <c r="O23" s="24"/>
      <c r="P23" s="24"/>
      <c r="Q23" s="24"/>
    </row>
    <row r="24" spans="1:17">
      <c r="M24" s="24"/>
      <c r="N24" s="24"/>
      <c r="O24" s="24"/>
      <c r="P24" s="24"/>
      <c r="Q24" s="24"/>
    </row>
    <row r="28" spans="1:17">
      <c r="I28" s="24"/>
    </row>
    <row r="29" spans="1:17">
      <c r="J29" s="24"/>
    </row>
    <row r="30" spans="1:17">
      <c r="J30" s="24"/>
    </row>
  </sheetData>
  <mergeCells count="8">
    <mergeCell ref="A2:N2"/>
    <mergeCell ref="A3:N3"/>
    <mergeCell ref="A20:I20"/>
    <mergeCell ref="A8:B8"/>
    <mergeCell ref="A19:M19"/>
    <mergeCell ref="A5:B5"/>
    <mergeCell ref="A4:B4"/>
    <mergeCell ref="C8:N8"/>
  </mergeCells>
  <phoneticPr fontId="6" type="noConversion"/>
  <pageMargins left="0" right="0" top="0.39370078740157483" bottom="0" header="0" footer="0"/>
  <pageSetup paperSize="9" scale="37" orientation="landscape" r:id="rId1"/>
  <headerFooter alignWithMargins="0"/>
  <colBreaks count="2" manualBreakCount="2">
    <brk id="14" min="1" max="20" man="1"/>
    <brk id="23" min="1" max="48"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4">
    <tabColor theme="4" tint="0.39997558519241921"/>
  </sheetPr>
  <dimension ref="A2:AB103"/>
  <sheetViews>
    <sheetView showGridLines="0" topLeftCell="E76" zoomScale="85" zoomScaleNormal="85" zoomScaleSheetLayoutView="100" workbookViewId="0">
      <selection activeCell="AA91" sqref="AA91"/>
    </sheetView>
  </sheetViews>
  <sheetFormatPr defaultColWidth="9.28515625" defaultRowHeight="15.75"/>
  <cols>
    <col min="1" max="1" width="5.42578125" style="2" customWidth="1"/>
    <col min="2" max="2" width="21.5703125" style="64" customWidth="1"/>
    <col min="3" max="3" width="12.7109375" style="64" customWidth="1"/>
    <col min="4" max="7" width="12.7109375" style="2" customWidth="1"/>
    <col min="8" max="8" width="18.28515625" style="2" customWidth="1"/>
    <col min="9" max="9" width="12.7109375" style="2" customWidth="1"/>
    <col min="10" max="10" width="17.28515625" style="65" customWidth="1"/>
    <col min="11" max="11" width="16.42578125" style="66" customWidth="1"/>
    <col min="12" max="25" width="12.7109375" style="60" customWidth="1"/>
    <col min="26" max="26" width="13.42578125" style="60" customWidth="1"/>
    <col min="27" max="27" width="13" style="60" customWidth="1"/>
    <col min="28" max="28" width="14.28515625" style="60" customWidth="1"/>
    <col min="29" max="16384" width="9.28515625" style="2"/>
  </cols>
  <sheetData>
    <row r="2" spans="1:28" s="11" customFormat="1" ht="30" customHeight="1">
      <c r="A2" s="57" t="s">
        <v>665</v>
      </c>
      <c r="B2" s="57"/>
      <c r="C2" s="57"/>
      <c r="J2" s="58"/>
      <c r="K2" s="59"/>
      <c r="L2" s="60"/>
      <c r="M2" s="60"/>
      <c r="N2" s="60"/>
      <c r="O2" s="60"/>
      <c r="P2" s="60"/>
      <c r="Q2" s="60"/>
      <c r="R2" s="60"/>
      <c r="S2" s="60"/>
      <c r="T2" s="60"/>
      <c r="U2" s="60"/>
      <c r="V2" s="60"/>
      <c r="W2" s="60"/>
      <c r="X2" s="60"/>
      <c r="Y2" s="60"/>
      <c r="Z2" s="61"/>
      <c r="AA2" s="61"/>
      <c r="AB2" s="62"/>
    </row>
    <row r="3" spans="1:28" s="124" customFormat="1" ht="21" customHeight="1">
      <c r="A3" s="119" t="s">
        <v>672</v>
      </c>
      <c r="B3" s="113"/>
      <c r="C3" s="113"/>
      <c r="D3" s="113"/>
      <c r="E3" s="113"/>
      <c r="F3" s="113"/>
      <c r="G3" s="113"/>
      <c r="H3" s="113"/>
      <c r="I3" s="113"/>
      <c r="J3" s="165"/>
      <c r="K3" s="166"/>
      <c r="L3" s="167"/>
      <c r="M3" s="168"/>
      <c r="N3" s="168"/>
      <c r="O3" s="168"/>
      <c r="P3" s="168"/>
      <c r="Q3" s="168"/>
      <c r="R3" s="168"/>
      <c r="S3" s="168"/>
      <c r="T3" s="168"/>
      <c r="U3" s="168"/>
      <c r="V3" s="168"/>
      <c r="W3" s="168"/>
      <c r="X3" s="168"/>
      <c r="Y3" s="168"/>
      <c r="Z3" s="169"/>
      <c r="AA3" s="715" t="s">
        <v>905</v>
      </c>
      <c r="AB3" s="715"/>
    </row>
    <row r="4" spans="1:28" s="1" customFormat="1" ht="28.5" customHeight="1">
      <c r="A4" s="705" t="s">
        <v>538</v>
      </c>
      <c r="B4" s="707" t="s">
        <v>525</v>
      </c>
      <c r="C4" s="708" t="s">
        <v>530</v>
      </c>
      <c r="D4" s="708"/>
      <c r="E4" s="708"/>
      <c r="F4" s="708"/>
      <c r="G4" s="708"/>
      <c r="H4" s="708"/>
      <c r="I4" s="708"/>
      <c r="J4" s="708"/>
      <c r="K4" s="708"/>
      <c r="L4" s="706" t="s">
        <v>9</v>
      </c>
      <c r="M4" s="706"/>
      <c r="N4" s="706"/>
      <c r="O4" s="706"/>
      <c r="P4" s="706"/>
      <c r="Q4" s="706"/>
      <c r="R4" s="706"/>
      <c r="S4" s="720" t="s">
        <v>575</v>
      </c>
      <c r="T4" s="721"/>
      <c r="U4" s="721"/>
      <c r="V4" s="721"/>
      <c r="W4" s="721"/>
      <c r="X4" s="721"/>
      <c r="Y4" s="722"/>
      <c r="Z4" s="709" t="s">
        <v>574</v>
      </c>
      <c r="AA4" s="709" t="s">
        <v>539</v>
      </c>
      <c r="AB4" s="717" t="s">
        <v>537</v>
      </c>
    </row>
    <row r="5" spans="1:28" s="1" customFormat="1" ht="30" customHeight="1">
      <c r="A5" s="705"/>
      <c r="B5" s="707"/>
      <c r="C5" s="708"/>
      <c r="D5" s="708"/>
      <c r="E5" s="708"/>
      <c r="F5" s="708"/>
      <c r="G5" s="708"/>
      <c r="H5" s="708"/>
      <c r="I5" s="708"/>
      <c r="J5" s="708"/>
      <c r="K5" s="708"/>
      <c r="L5" s="707" t="s">
        <v>125</v>
      </c>
      <c r="M5" s="707"/>
      <c r="N5" s="707"/>
      <c r="O5" s="707"/>
      <c r="P5" s="707" t="s">
        <v>20</v>
      </c>
      <c r="Q5" s="707"/>
      <c r="R5" s="707"/>
      <c r="S5" s="711" t="s">
        <v>125</v>
      </c>
      <c r="T5" s="712"/>
      <c r="U5" s="712"/>
      <c r="V5" s="713"/>
      <c r="W5" s="711" t="s">
        <v>20</v>
      </c>
      <c r="X5" s="712"/>
      <c r="Y5" s="713"/>
      <c r="Z5" s="716"/>
      <c r="AA5" s="716"/>
      <c r="AB5" s="718"/>
    </row>
    <row r="6" spans="1:28" s="1" customFormat="1" ht="25.15" customHeight="1">
      <c r="A6" s="705"/>
      <c r="B6" s="707"/>
      <c r="C6" s="708"/>
      <c r="D6" s="708"/>
      <c r="E6" s="708"/>
      <c r="F6" s="708"/>
      <c r="G6" s="708"/>
      <c r="H6" s="708"/>
      <c r="I6" s="708"/>
      <c r="J6" s="708"/>
      <c r="K6" s="708"/>
      <c r="L6" s="714" t="s">
        <v>69</v>
      </c>
      <c r="M6" s="714"/>
      <c r="N6" s="714"/>
      <c r="O6" s="714"/>
      <c r="P6" s="714" t="s">
        <v>190</v>
      </c>
      <c r="Q6" s="714"/>
      <c r="R6" s="714"/>
      <c r="S6" s="723" t="s">
        <v>69</v>
      </c>
      <c r="T6" s="724"/>
      <c r="U6" s="724"/>
      <c r="V6" s="725"/>
      <c r="W6" s="723" t="s">
        <v>190</v>
      </c>
      <c r="X6" s="724"/>
      <c r="Y6" s="725"/>
      <c r="Z6" s="716"/>
      <c r="AA6" s="716"/>
      <c r="AB6" s="718"/>
    </row>
    <row r="7" spans="1:28" s="1" customFormat="1" ht="90.75" customHeight="1">
      <c r="A7" s="705"/>
      <c r="B7" s="707"/>
      <c r="C7" s="703" t="s">
        <v>526</v>
      </c>
      <c r="D7" s="703" t="s">
        <v>527</v>
      </c>
      <c r="E7" s="703" t="s">
        <v>527</v>
      </c>
      <c r="F7" s="703"/>
      <c r="G7" s="703" t="s">
        <v>528</v>
      </c>
      <c r="H7" s="703" t="s">
        <v>529</v>
      </c>
      <c r="I7" s="703" t="s">
        <v>565</v>
      </c>
      <c r="J7" s="703" t="s">
        <v>531</v>
      </c>
      <c r="K7" s="703" t="s">
        <v>566</v>
      </c>
      <c r="L7" s="703" t="s">
        <v>535</v>
      </c>
      <c r="M7" s="703" t="s">
        <v>534</v>
      </c>
      <c r="N7" s="703" t="s">
        <v>533</v>
      </c>
      <c r="O7" s="703" t="s">
        <v>567</v>
      </c>
      <c r="P7" s="703" t="s">
        <v>568</v>
      </c>
      <c r="Q7" s="703" t="s">
        <v>532</v>
      </c>
      <c r="R7" s="703" t="s">
        <v>569</v>
      </c>
      <c r="S7" s="709" t="s">
        <v>570</v>
      </c>
      <c r="T7" s="709" t="s">
        <v>540</v>
      </c>
      <c r="U7" s="709" t="s">
        <v>571</v>
      </c>
      <c r="V7" s="709" t="s">
        <v>572</v>
      </c>
      <c r="W7" s="709" t="s">
        <v>573</v>
      </c>
      <c r="X7" s="709" t="s">
        <v>536</v>
      </c>
      <c r="Y7" s="709" t="s">
        <v>541</v>
      </c>
      <c r="Z7" s="716"/>
      <c r="AA7" s="716"/>
      <c r="AB7" s="718"/>
    </row>
    <row r="8" spans="1:28" s="1" customFormat="1" ht="56.25" customHeight="1">
      <c r="A8" s="705"/>
      <c r="B8" s="707"/>
      <c r="C8" s="703"/>
      <c r="D8" s="703"/>
      <c r="E8" s="400" t="s">
        <v>614</v>
      </c>
      <c r="F8" s="401" t="s">
        <v>615</v>
      </c>
      <c r="G8" s="703"/>
      <c r="H8" s="703"/>
      <c r="I8" s="703"/>
      <c r="J8" s="703"/>
      <c r="K8" s="703"/>
      <c r="L8" s="703"/>
      <c r="M8" s="703"/>
      <c r="N8" s="703"/>
      <c r="O8" s="703"/>
      <c r="P8" s="703"/>
      <c r="Q8" s="703"/>
      <c r="R8" s="703"/>
      <c r="S8" s="710"/>
      <c r="T8" s="710"/>
      <c r="U8" s="710"/>
      <c r="V8" s="710"/>
      <c r="W8" s="710"/>
      <c r="X8" s="710"/>
      <c r="Y8" s="710"/>
      <c r="Z8" s="710"/>
      <c r="AA8" s="710"/>
      <c r="AB8" s="719"/>
    </row>
    <row r="9" spans="1:28" s="1" customFormat="1" ht="20.100000000000001" customHeight="1">
      <c r="A9" s="402" t="s">
        <v>30</v>
      </c>
      <c r="B9" s="403" t="s">
        <v>31</v>
      </c>
      <c r="C9" s="404">
        <v>383845</v>
      </c>
      <c r="D9" s="404">
        <v>314620</v>
      </c>
      <c r="E9" s="404">
        <v>313984</v>
      </c>
      <c r="F9" s="404">
        <v>636</v>
      </c>
      <c r="G9" s="404">
        <v>36017</v>
      </c>
      <c r="H9" s="404">
        <v>23901</v>
      </c>
      <c r="I9" s="404">
        <v>1941</v>
      </c>
      <c r="J9" s="404">
        <v>7359</v>
      </c>
      <c r="K9" s="405">
        <v>7</v>
      </c>
      <c r="L9" s="406">
        <v>2222</v>
      </c>
      <c r="M9" s="406">
        <v>150964</v>
      </c>
      <c r="N9" s="406">
        <v>69754</v>
      </c>
      <c r="O9" s="406">
        <v>53563</v>
      </c>
      <c r="P9" s="406">
        <v>1972</v>
      </c>
      <c r="Q9" s="406">
        <v>2999</v>
      </c>
      <c r="R9" s="406">
        <v>1837</v>
      </c>
      <c r="S9" s="407">
        <v>30</v>
      </c>
      <c r="T9" s="406">
        <v>3487</v>
      </c>
      <c r="U9" s="407">
        <v>903</v>
      </c>
      <c r="V9" s="406">
        <v>682</v>
      </c>
      <c r="W9" s="406">
        <v>0</v>
      </c>
      <c r="X9" s="406">
        <v>6</v>
      </c>
      <c r="Y9" s="406">
        <v>2</v>
      </c>
      <c r="Z9" s="408">
        <v>214759</v>
      </c>
      <c r="AA9" s="408">
        <v>232337</v>
      </c>
      <c r="AB9" s="404">
        <v>1033496</v>
      </c>
    </row>
    <row r="10" spans="1:28" s="1" customFormat="1" ht="20.100000000000001" customHeight="1">
      <c r="A10" s="402" t="s">
        <v>32</v>
      </c>
      <c r="B10" s="403" t="s">
        <v>33</v>
      </c>
      <c r="C10" s="404">
        <v>48017</v>
      </c>
      <c r="D10" s="404">
        <v>34709</v>
      </c>
      <c r="E10" s="404">
        <v>34694</v>
      </c>
      <c r="F10" s="404">
        <v>15</v>
      </c>
      <c r="G10" s="404">
        <v>8679</v>
      </c>
      <c r="H10" s="404">
        <v>3523</v>
      </c>
      <c r="I10" s="405">
        <v>36</v>
      </c>
      <c r="J10" s="404">
        <v>1070</v>
      </c>
      <c r="K10" s="409">
        <v>0</v>
      </c>
      <c r="L10" s="406">
        <v>311</v>
      </c>
      <c r="M10" s="406">
        <v>19566</v>
      </c>
      <c r="N10" s="406">
        <v>7553</v>
      </c>
      <c r="O10" s="406">
        <v>5158</v>
      </c>
      <c r="P10" s="407">
        <v>323</v>
      </c>
      <c r="Q10" s="407">
        <v>554</v>
      </c>
      <c r="R10" s="407">
        <v>297</v>
      </c>
      <c r="S10" s="407">
        <v>4</v>
      </c>
      <c r="T10" s="407">
        <v>249</v>
      </c>
      <c r="U10" s="407">
        <v>50</v>
      </c>
      <c r="V10" s="406">
        <v>36</v>
      </c>
      <c r="W10" s="406">
        <v>0</v>
      </c>
      <c r="X10" s="406">
        <v>0</v>
      </c>
      <c r="Y10" s="406">
        <v>0</v>
      </c>
      <c r="Z10" s="408">
        <v>25944</v>
      </c>
      <c r="AA10" s="408">
        <v>28610</v>
      </c>
      <c r="AB10" s="404">
        <v>158216</v>
      </c>
    </row>
    <row r="11" spans="1:28" s="1" customFormat="1" ht="18.75" customHeight="1">
      <c r="A11" s="402" t="s">
        <v>34</v>
      </c>
      <c r="B11" s="410" t="s">
        <v>35</v>
      </c>
      <c r="C11" s="404">
        <v>127663</v>
      </c>
      <c r="D11" s="404">
        <v>106123</v>
      </c>
      <c r="E11" s="404">
        <v>106075</v>
      </c>
      <c r="F11" s="404">
        <v>48</v>
      </c>
      <c r="G11" s="404">
        <v>11806</v>
      </c>
      <c r="H11" s="404">
        <v>6996</v>
      </c>
      <c r="I11" s="404">
        <v>757</v>
      </c>
      <c r="J11" s="404">
        <v>1981</v>
      </c>
      <c r="K11" s="409">
        <v>0</v>
      </c>
      <c r="L11" s="406">
        <v>572</v>
      </c>
      <c r="M11" s="406">
        <v>44249</v>
      </c>
      <c r="N11" s="406">
        <v>17948</v>
      </c>
      <c r="O11" s="406">
        <v>15007</v>
      </c>
      <c r="P11" s="407">
        <v>607</v>
      </c>
      <c r="Q11" s="407">
        <v>890</v>
      </c>
      <c r="R11" s="407">
        <v>602</v>
      </c>
      <c r="S11" s="407">
        <v>22</v>
      </c>
      <c r="T11" s="406">
        <v>1810</v>
      </c>
      <c r="U11" s="407">
        <v>300</v>
      </c>
      <c r="V11" s="406">
        <v>259</v>
      </c>
      <c r="W11" s="406">
        <v>0</v>
      </c>
      <c r="X11" s="406">
        <v>0</v>
      </c>
      <c r="Y11" s="406">
        <v>0</v>
      </c>
      <c r="Z11" s="408">
        <v>63128</v>
      </c>
      <c r="AA11" s="408">
        <v>66398</v>
      </c>
      <c r="AB11" s="404">
        <v>342484</v>
      </c>
    </row>
    <row r="12" spans="1:28" s="1" customFormat="1" ht="20.100000000000001" customHeight="1">
      <c r="A12" s="402" t="s">
        <v>36</v>
      </c>
      <c r="B12" s="403" t="s">
        <v>37</v>
      </c>
      <c r="C12" s="404">
        <v>43594</v>
      </c>
      <c r="D12" s="404">
        <v>34314</v>
      </c>
      <c r="E12" s="404">
        <v>34309</v>
      </c>
      <c r="F12" s="404">
        <v>5</v>
      </c>
      <c r="G12" s="404">
        <v>6311</v>
      </c>
      <c r="H12" s="404">
        <v>2754</v>
      </c>
      <c r="I12" s="404">
        <v>0</v>
      </c>
      <c r="J12" s="404">
        <v>215</v>
      </c>
      <c r="K12" s="409">
        <v>0</v>
      </c>
      <c r="L12" s="406">
        <v>138</v>
      </c>
      <c r="M12" s="406">
        <v>4588</v>
      </c>
      <c r="N12" s="406">
        <v>4165</v>
      </c>
      <c r="O12" s="406">
        <v>2342</v>
      </c>
      <c r="P12" s="407">
        <v>289</v>
      </c>
      <c r="Q12" s="407">
        <v>563</v>
      </c>
      <c r="R12" s="407">
        <v>280</v>
      </c>
      <c r="S12" s="411">
        <v>0</v>
      </c>
      <c r="T12" s="406">
        <v>5</v>
      </c>
      <c r="U12" s="407">
        <v>1</v>
      </c>
      <c r="V12" s="406">
        <v>1</v>
      </c>
      <c r="W12" s="411">
        <v>0</v>
      </c>
      <c r="X12" s="406">
        <v>0</v>
      </c>
      <c r="Y12" s="406">
        <v>0</v>
      </c>
      <c r="Z12" s="408">
        <v>7643</v>
      </c>
      <c r="AA12" s="408">
        <v>9749</v>
      </c>
      <c r="AB12" s="404">
        <v>130907</v>
      </c>
    </row>
    <row r="13" spans="1:28" s="1" customFormat="1" ht="20.100000000000001" customHeight="1">
      <c r="A13" s="402" t="s">
        <v>24</v>
      </c>
      <c r="B13" s="403" t="s">
        <v>25</v>
      </c>
      <c r="C13" s="404">
        <v>60419</v>
      </c>
      <c r="D13" s="404">
        <v>49638</v>
      </c>
      <c r="E13" s="404">
        <v>49612</v>
      </c>
      <c r="F13" s="404">
        <v>26</v>
      </c>
      <c r="G13" s="404">
        <v>7320</v>
      </c>
      <c r="H13" s="404">
        <v>2219</v>
      </c>
      <c r="I13" s="405">
        <v>375</v>
      </c>
      <c r="J13" s="404">
        <v>867</v>
      </c>
      <c r="K13" s="409">
        <v>0</v>
      </c>
      <c r="L13" s="406">
        <v>297</v>
      </c>
      <c r="M13" s="406">
        <v>25797</v>
      </c>
      <c r="N13" s="406">
        <v>9540</v>
      </c>
      <c r="O13" s="406">
        <v>8111</v>
      </c>
      <c r="P13" s="407">
        <v>352</v>
      </c>
      <c r="Q13" s="407">
        <v>522</v>
      </c>
      <c r="R13" s="407">
        <v>373</v>
      </c>
      <c r="S13" s="406">
        <v>6</v>
      </c>
      <c r="T13" s="406">
        <v>894</v>
      </c>
      <c r="U13" s="406">
        <v>141</v>
      </c>
      <c r="V13" s="406">
        <v>118</v>
      </c>
      <c r="W13" s="406">
        <v>0</v>
      </c>
      <c r="X13" s="406">
        <v>0</v>
      </c>
      <c r="Y13" s="406">
        <v>0</v>
      </c>
      <c r="Z13" s="408">
        <v>35948</v>
      </c>
      <c r="AA13" s="408">
        <v>37549</v>
      </c>
      <c r="AB13" s="404">
        <v>137623</v>
      </c>
    </row>
    <row r="14" spans="1:28" s="5" customFormat="1" ht="20.100000000000001" customHeight="1">
      <c r="A14" s="402" t="s">
        <v>26</v>
      </c>
      <c r="B14" s="403" t="s">
        <v>27</v>
      </c>
      <c r="C14" s="404">
        <v>1471812</v>
      </c>
      <c r="D14" s="404">
        <v>1314104</v>
      </c>
      <c r="E14" s="404">
        <v>1310208</v>
      </c>
      <c r="F14" s="404">
        <v>3896</v>
      </c>
      <c r="G14" s="404">
        <v>83978</v>
      </c>
      <c r="H14" s="404">
        <v>45913</v>
      </c>
      <c r="I14" s="405">
        <v>306</v>
      </c>
      <c r="J14" s="404">
        <v>24970</v>
      </c>
      <c r="K14" s="406">
        <v>2541</v>
      </c>
      <c r="L14" s="406">
        <v>5260</v>
      </c>
      <c r="M14" s="406">
        <v>422289</v>
      </c>
      <c r="N14" s="406">
        <v>152668</v>
      </c>
      <c r="O14" s="406">
        <v>125064</v>
      </c>
      <c r="P14" s="406">
        <v>5320</v>
      </c>
      <c r="Q14" s="406">
        <v>5478</v>
      </c>
      <c r="R14" s="406">
        <v>3891</v>
      </c>
      <c r="S14" s="412">
        <v>22</v>
      </c>
      <c r="T14" s="407">
        <v>1085</v>
      </c>
      <c r="U14" s="406">
        <v>318</v>
      </c>
      <c r="V14" s="406">
        <v>264</v>
      </c>
      <c r="W14" s="406">
        <v>0</v>
      </c>
      <c r="X14" s="406">
        <v>0</v>
      </c>
      <c r="Y14" s="406">
        <v>0</v>
      </c>
      <c r="Z14" s="408">
        <v>563195</v>
      </c>
      <c r="AA14" s="408">
        <v>592440</v>
      </c>
      <c r="AB14" s="404">
        <v>3240420</v>
      </c>
    </row>
    <row r="15" spans="1:28" s="1" customFormat="1" ht="20.100000000000001" customHeight="1">
      <c r="A15" s="402" t="s">
        <v>28</v>
      </c>
      <c r="B15" s="403" t="s">
        <v>29</v>
      </c>
      <c r="C15" s="404">
        <v>692559</v>
      </c>
      <c r="D15" s="404">
        <v>636911</v>
      </c>
      <c r="E15" s="404">
        <v>635833</v>
      </c>
      <c r="F15" s="404">
        <v>1078</v>
      </c>
      <c r="G15" s="404">
        <v>29923</v>
      </c>
      <c r="H15" s="404">
        <v>22129</v>
      </c>
      <c r="I15" s="405">
        <v>120</v>
      </c>
      <c r="J15" s="404">
        <v>3400</v>
      </c>
      <c r="K15" s="413">
        <v>76</v>
      </c>
      <c r="L15" s="406">
        <v>1926</v>
      </c>
      <c r="M15" s="406">
        <v>176678</v>
      </c>
      <c r="N15" s="406">
        <v>55782</v>
      </c>
      <c r="O15" s="406">
        <v>44409</v>
      </c>
      <c r="P15" s="406">
        <v>2006</v>
      </c>
      <c r="Q15" s="406">
        <v>2242</v>
      </c>
      <c r="R15" s="406">
        <v>1524</v>
      </c>
      <c r="S15" s="407">
        <v>15</v>
      </c>
      <c r="T15" s="407">
        <v>807</v>
      </c>
      <c r="U15" s="407">
        <v>235</v>
      </c>
      <c r="V15" s="407">
        <v>203</v>
      </c>
      <c r="W15" s="406">
        <v>0</v>
      </c>
      <c r="X15" s="406">
        <v>1</v>
      </c>
      <c r="Y15" s="406">
        <v>1</v>
      </c>
      <c r="Z15" s="408">
        <v>227569</v>
      </c>
      <c r="AA15" s="408">
        <v>239692</v>
      </c>
      <c r="AB15" s="404">
        <v>1543764</v>
      </c>
    </row>
    <row r="16" spans="1:28" s="1" customFormat="1" ht="20.100000000000001" customHeight="1">
      <c r="A16" s="402" t="s">
        <v>117</v>
      </c>
      <c r="B16" s="403" t="s">
        <v>118</v>
      </c>
      <c r="C16" s="404">
        <v>31048</v>
      </c>
      <c r="D16" s="404">
        <v>26680</v>
      </c>
      <c r="E16" s="404">
        <v>26652</v>
      </c>
      <c r="F16" s="404">
        <v>28</v>
      </c>
      <c r="G16" s="404">
        <v>2204</v>
      </c>
      <c r="H16" s="405">
        <v>928</v>
      </c>
      <c r="I16" s="405">
        <v>0</v>
      </c>
      <c r="J16" s="404">
        <v>1236</v>
      </c>
      <c r="K16" s="409">
        <v>0</v>
      </c>
      <c r="L16" s="406">
        <v>215</v>
      </c>
      <c r="M16" s="406">
        <v>16548</v>
      </c>
      <c r="N16" s="406">
        <v>7934</v>
      </c>
      <c r="O16" s="406">
        <v>6838</v>
      </c>
      <c r="P16" s="407">
        <v>146</v>
      </c>
      <c r="Q16" s="407">
        <v>282</v>
      </c>
      <c r="R16" s="407">
        <v>194</v>
      </c>
      <c r="S16" s="407">
        <v>0</v>
      </c>
      <c r="T16" s="407">
        <v>22</v>
      </c>
      <c r="U16" s="407">
        <v>8</v>
      </c>
      <c r="V16" s="407">
        <v>8</v>
      </c>
      <c r="W16" s="406">
        <v>0</v>
      </c>
      <c r="X16" s="406">
        <v>0</v>
      </c>
      <c r="Y16" s="406">
        <v>0</v>
      </c>
      <c r="Z16" s="408">
        <v>23971</v>
      </c>
      <c r="AA16" s="408">
        <v>25155</v>
      </c>
      <c r="AB16" s="404">
        <v>83550</v>
      </c>
    </row>
    <row r="17" spans="1:28" s="1" customFormat="1" ht="20.100000000000001" customHeight="1">
      <c r="A17" s="402" t="s">
        <v>119</v>
      </c>
      <c r="B17" s="403" t="s">
        <v>94</v>
      </c>
      <c r="C17" s="404">
        <v>212165</v>
      </c>
      <c r="D17" s="404">
        <v>185563</v>
      </c>
      <c r="E17" s="404">
        <v>185186</v>
      </c>
      <c r="F17" s="404">
        <v>377</v>
      </c>
      <c r="G17" s="404">
        <v>14968</v>
      </c>
      <c r="H17" s="404">
        <v>7469</v>
      </c>
      <c r="I17" s="405">
        <v>337</v>
      </c>
      <c r="J17" s="404">
        <v>3828</v>
      </c>
      <c r="K17" s="409">
        <v>0</v>
      </c>
      <c r="L17" s="406">
        <v>1172</v>
      </c>
      <c r="M17" s="406">
        <v>106528</v>
      </c>
      <c r="N17" s="406">
        <v>37224</v>
      </c>
      <c r="O17" s="406">
        <v>31689</v>
      </c>
      <c r="P17" s="407">
        <v>1120</v>
      </c>
      <c r="Q17" s="407">
        <v>1095</v>
      </c>
      <c r="R17" s="407">
        <v>795</v>
      </c>
      <c r="S17" s="407">
        <v>40</v>
      </c>
      <c r="T17" s="407">
        <v>2010</v>
      </c>
      <c r="U17" s="407">
        <v>496</v>
      </c>
      <c r="V17" s="407">
        <v>444</v>
      </c>
      <c r="W17" s="406">
        <v>0</v>
      </c>
      <c r="X17" s="407">
        <v>1</v>
      </c>
      <c r="Y17" s="406">
        <v>1</v>
      </c>
      <c r="Z17" s="408">
        <v>143799</v>
      </c>
      <c r="AA17" s="408">
        <v>149686</v>
      </c>
      <c r="AB17" s="404">
        <v>552434</v>
      </c>
    </row>
    <row r="18" spans="1:28" s="1" customFormat="1" ht="20.100000000000001" customHeight="1">
      <c r="A18" s="414">
        <v>10</v>
      </c>
      <c r="B18" s="403" t="s">
        <v>76</v>
      </c>
      <c r="C18" s="404">
        <v>247123</v>
      </c>
      <c r="D18" s="404">
        <v>216101</v>
      </c>
      <c r="E18" s="404">
        <v>215736</v>
      </c>
      <c r="F18" s="404">
        <v>365</v>
      </c>
      <c r="G18" s="404">
        <v>17601</v>
      </c>
      <c r="H18" s="404">
        <v>8042</v>
      </c>
      <c r="I18" s="405">
        <v>123</v>
      </c>
      <c r="J18" s="404">
        <v>5256</v>
      </c>
      <c r="K18" s="409">
        <v>0</v>
      </c>
      <c r="L18" s="406">
        <v>1236</v>
      </c>
      <c r="M18" s="406">
        <v>134393</v>
      </c>
      <c r="N18" s="406">
        <v>47237</v>
      </c>
      <c r="O18" s="406">
        <v>41441</v>
      </c>
      <c r="P18" s="407">
        <v>1272</v>
      </c>
      <c r="Q18" s="406">
        <v>1474</v>
      </c>
      <c r="R18" s="407">
        <v>1052</v>
      </c>
      <c r="S18" s="412">
        <v>16</v>
      </c>
      <c r="T18" s="406">
        <v>1208</v>
      </c>
      <c r="U18" s="407">
        <v>249</v>
      </c>
      <c r="V18" s="407">
        <v>233</v>
      </c>
      <c r="W18" s="406">
        <v>0</v>
      </c>
      <c r="X18" s="407">
        <v>4</v>
      </c>
      <c r="Y18" s="406">
        <v>2</v>
      </c>
      <c r="Z18" s="408">
        <v>180853</v>
      </c>
      <c r="AA18" s="408">
        <v>187089</v>
      </c>
      <c r="AB18" s="404">
        <v>607634</v>
      </c>
    </row>
    <row r="19" spans="1:28" s="1" customFormat="1" ht="20.100000000000001" customHeight="1">
      <c r="A19" s="414">
        <v>11</v>
      </c>
      <c r="B19" s="403" t="s">
        <v>77</v>
      </c>
      <c r="C19" s="404">
        <v>60913</v>
      </c>
      <c r="D19" s="404">
        <v>54777</v>
      </c>
      <c r="E19" s="404">
        <v>54766</v>
      </c>
      <c r="F19" s="404">
        <v>11</v>
      </c>
      <c r="G19" s="404">
        <v>3976</v>
      </c>
      <c r="H19" s="404">
        <v>1717</v>
      </c>
      <c r="I19" s="405">
        <v>79</v>
      </c>
      <c r="J19" s="404">
        <v>364</v>
      </c>
      <c r="K19" s="409">
        <v>0</v>
      </c>
      <c r="L19" s="406">
        <v>270</v>
      </c>
      <c r="M19" s="406">
        <v>22103</v>
      </c>
      <c r="N19" s="406">
        <v>7512</v>
      </c>
      <c r="O19" s="406">
        <v>6567</v>
      </c>
      <c r="P19" s="407">
        <v>477</v>
      </c>
      <c r="Q19" s="407">
        <v>250</v>
      </c>
      <c r="R19" s="407">
        <v>201</v>
      </c>
      <c r="S19" s="407">
        <v>3</v>
      </c>
      <c r="T19" s="406">
        <v>174</v>
      </c>
      <c r="U19" s="407">
        <v>51</v>
      </c>
      <c r="V19" s="407">
        <v>41</v>
      </c>
      <c r="W19" s="406">
        <v>0</v>
      </c>
      <c r="X19" s="406">
        <v>0</v>
      </c>
      <c r="Y19" s="406">
        <v>0</v>
      </c>
      <c r="Z19" s="408">
        <v>29836</v>
      </c>
      <c r="AA19" s="408">
        <v>30840</v>
      </c>
      <c r="AB19" s="404">
        <v>146987</v>
      </c>
    </row>
    <row r="20" spans="1:28" s="1" customFormat="1" ht="20.100000000000001" customHeight="1">
      <c r="A20" s="414">
        <v>12</v>
      </c>
      <c r="B20" s="403" t="s">
        <v>78</v>
      </c>
      <c r="C20" s="404">
        <v>36911</v>
      </c>
      <c r="D20" s="404">
        <v>29666</v>
      </c>
      <c r="E20" s="404">
        <v>29665</v>
      </c>
      <c r="F20" s="404">
        <v>1</v>
      </c>
      <c r="G20" s="404">
        <v>6269</v>
      </c>
      <c r="H20" s="405">
        <v>919</v>
      </c>
      <c r="I20" s="405">
        <v>2</v>
      </c>
      <c r="J20" s="404">
        <v>55</v>
      </c>
      <c r="K20" s="409">
        <v>0</v>
      </c>
      <c r="L20" s="406">
        <v>212</v>
      </c>
      <c r="M20" s="406">
        <v>5985</v>
      </c>
      <c r="N20" s="406">
        <v>3844</v>
      </c>
      <c r="O20" s="406">
        <v>2442</v>
      </c>
      <c r="P20" s="407">
        <v>156</v>
      </c>
      <c r="Q20" s="407">
        <v>395</v>
      </c>
      <c r="R20" s="407">
        <v>189</v>
      </c>
      <c r="S20" s="407">
        <v>1</v>
      </c>
      <c r="T20" s="407">
        <v>4</v>
      </c>
      <c r="U20" s="407">
        <v>1</v>
      </c>
      <c r="V20" s="407">
        <v>0</v>
      </c>
      <c r="W20" s="406">
        <v>0</v>
      </c>
      <c r="X20" s="406">
        <v>0</v>
      </c>
      <c r="Y20" s="406">
        <v>0</v>
      </c>
      <c r="Z20" s="408">
        <v>8989</v>
      </c>
      <c r="AA20" s="408">
        <v>10598</v>
      </c>
      <c r="AB20" s="404">
        <v>84278</v>
      </c>
    </row>
    <row r="21" spans="1:28" s="114" customFormat="1" ht="20.100000000000001" customHeight="1">
      <c r="A21" s="415">
        <v>13</v>
      </c>
      <c r="B21" s="403" t="s">
        <v>79</v>
      </c>
      <c r="C21" s="404">
        <v>46955</v>
      </c>
      <c r="D21" s="404">
        <v>36641</v>
      </c>
      <c r="E21" s="404">
        <v>36640</v>
      </c>
      <c r="F21" s="404">
        <v>1</v>
      </c>
      <c r="G21" s="404">
        <v>5535</v>
      </c>
      <c r="H21" s="404">
        <v>4672</v>
      </c>
      <c r="I21" s="404">
        <v>0</v>
      </c>
      <c r="J21" s="404">
        <v>107</v>
      </c>
      <c r="K21" s="409">
        <v>0</v>
      </c>
      <c r="L21" s="406">
        <v>116</v>
      </c>
      <c r="M21" s="406">
        <v>4668</v>
      </c>
      <c r="N21" s="406">
        <v>3109</v>
      </c>
      <c r="O21" s="406">
        <v>1895</v>
      </c>
      <c r="P21" s="407">
        <v>138</v>
      </c>
      <c r="Q21" s="407">
        <v>354</v>
      </c>
      <c r="R21" s="407">
        <v>176</v>
      </c>
      <c r="S21" s="407">
        <v>0</v>
      </c>
      <c r="T21" s="407">
        <v>0</v>
      </c>
      <c r="U21" s="407">
        <v>4</v>
      </c>
      <c r="V21" s="416">
        <v>2</v>
      </c>
      <c r="W21" s="406">
        <v>0</v>
      </c>
      <c r="X21" s="406">
        <v>0</v>
      </c>
      <c r="Y21" s="406">
        <v>0</v>
      </c>
      <c r="Z21" s="408">
        <v>6995</v>
      </c>
      <c r="AA21" s="408">
        <v>8389</v>
      </c>
      <c r="AB21" s="404">
        <v>106346</v>
      </c>
    </row>
    <row r="22" spans="1:28" s="1" customFormat="1" ht="20.100000000000001" customHeight="1">
      <c r="A22" s="414">
        <v>14</v>
      </c>
      <c r="B22" s="403" t="s">
        <v>80</v>
      </c>
      <c r="C22" s="404">
        <v>75807</v>
      </c>
      <c r="D22" s="404">
        <v>69305</v>
      </c>
      <c r="E22" s="404">
        <v>69223</v>
      </c>
      <c r="F22" s="404">
        <v>82</v>
      </c>
      <c r="G22" s="404">
        <v>4642</v>
      </c>
      <c r="H22" s="404">
        <v>1350</v>
      </c>
      <c r="I22" s="405">
        <v>28</v>
      </c>
      <c r="J22" s="404">
        <v>482</v>
      </c>
      <c r="K22" s="409">
        <v>0</v>
      </c>
      <c r="L22" s="406">
        <v>403</v>
      </c>
      <c r="M22" s="406">
        <v>28150</v>
      </c>
      <c r="N22" s="406">
        <v>9436</v>
      </c>
      <c r="O22" s="406">
        <v>8185</v>
      </c>
      <c r="P22" s="407">
        <v>484</v>
      </c>
      <c r="Q22" s="407">
        <v>450</v>
      </c>
      <c r="R22" s="407">
        <v>317</v>
      </c>
      <c r="S22" s="412">
        <v>0</v>
      </c>
      <c r="T22" s="407">
        <v>153</v>
      </c>
      <c r="U22" s="407">
        <v>31</v>
      </c>
      <c r="V22" s="406">
        <v>28</v>
      </c>
      <c r="W22" s="406">
        <v>0</v>
      </c>
      <c r="X22" s="406">
        <v>0</v>
      </c>
      <c r="Y22" s="406">
        <v>0</v>
      </c>
      <c r="Z22" s="408">
        <v>37720</v>
      </c>
      <c r="AA22" s="408">
        <v>39107</v>
      </c>
      <c r="AB22" s="404">
        <v>193027</v>
      </c>
    </row>
    <row r="23" spans="1:28" s="1" customFormat="1" ht="20.100000000000001" customHeight="1">
      <c r="A23" s="414">
        <v>15</v>
      </c>
      <c r="B23" s="403" t="s">
        <v>81</v>
      </c>
      <c r="C23" s="404">
        <v>44382</v>
      </c>
      <c r="D23" s="404">
        <v>37497</v>
      </c>
      <c r="E23" s="404">
        <v>37473</v>
      </c>
      <c r="F23" s="404">
        <v>24</v>
      </c>
      <c r="G23" s="404">
        <v>4130</v>
      </c>
      <c r="H23" s="404">
        <v>1827</v>
      </c>
      <c r="I23" s="405">
        <v>0</v>
      </c>
      <c r="J23" s="404">
        <v>928</v>
      </c>
      <c r="K23" s="409">
        <v>0</v>
      </c>
      <c r="L23" s="406">
        <v>233</v>
      </c>
      <c r="M23" s="406">
        <v>22328</v>
      </c>
      <c r="N23" s="406">
        <v>7172</v>
      </c>
      <c r="O23" s="406">
        <v>6206</v>
      </c>
      <c r="P23" s="407">
        <v>264</v>
      </c>
      <c r="Q23" s="407">
        <v>257</v>
      </c>
      <c r="R23" s="407">
        <v>196</v>
      </c>
      <c r="S23" s="412">
        <v>2</v>
      </c>
      <c r="T23" s="407">
        <v>118</v>
      </c>
      <c r="U23" s="407">
        <v>57</v>
      </c>
      <c r="V23" s="406">
        <v>52</v>
      </c>
      <c r="W23" s="406">
        <v>0</v>
      </c>
      <c r="X23" s="406">
        <v>0</v>
      </c>
      <c r="Y23" s="406">
        <v>0</v>
      </c>
      <c r="Z23" s="408">
        <v>29399</v>
      </c>
      <c r="AA23" s="408">
        <v>30431</v>
      </c>
      <c r="AB23" s="404">
        <v>109036</v>
      </c>
    </row>
    <row r="24" spans="1:28" s="1" customFormat="1" ht="20.100000000000001" customHeight="1">
      <c r="A24" s="414">
        <v>16</v>
      </c>
      <c r="B24" s="403" t="s">
        <v>82</v>
      </c>
      <c r="C24" s="404">
        <v>884201</v>
      </c>
      <c r="D24" s="404">
        <v>804714</v>
      </c>
      <c r="E24" s="404">
        <v>803191</v>
      </c>
      <c r="F24" s="404">
        <v>1523</v>
      </c>
      <c r="G24" s="404">
        <v>51805</v>
      </c>
      <c r="H24" s="404">
        <v>20695</v>
      </c>
      <c r="I24" s="404">
        <v>1087</v>
      </c>
      <c r="J24" s="404">
        <v>5900</v>
      </c>
      <c r="K24" s="409">
        <v>0</v>
      </c>
      <c r="L24" s="406">
        <v>3801</v>
      </c>
      <c r="M24" s="406">
        <v>313971</v>
      </c>
      <c r="N24" s="406">
        <v>99171</v>
      </c>
      <c r="O24" s="406">
        <v>84262</v>
      </c>
      <c r="P24" s="406">
        <v>4091</v>
      </c>
      <c r="Q24" s="406">
        <v>3362</v>
      </c>
      <c r="R24" s="406">
        <v>2402</v>
      </c>
      <c r="S24" s="412">
        <v>32</v>
      </c>
      <c r="T24" s="407">
        <v>3101</v>
      </c>
      <c r="U24" s="407">
        <v>808</v>
      </c>
      <c r="V24" s="406">
        <v>714</v>
      </c>
      <c r="W24" s="406">
        <v>1</v>
      </c>
      <c r="X24" s="406">
        <v>0</v>
      </c>
      <c r="Y24" s="406">
        <v>0</v>
      </c>
      <c r="Z24" s="408">
        <v>412375</v>
      </c>
      <c r="AA24" s="408">
        <v>428338</v>
      </c>
      <c r="AB24" s="404">
        <v>2010241</v>
      </c>
    </row>
    <row r="25" spans="1:28" s="1" customFormat="1" ht="20.100000000000001" customHeight="1">
      <c r="A25" s="414">
        <v>17</v>
      </c>
      <c r="B25" s="403" t="s">
        <v>83</v>
      </c>
      <c r="C25" s="404">
        <v>115635</v>
      </c>
      <c r="D25" s="404">
        <v>99678</v>
      </c>
      <c r="E25" s="404">
        <v>99539</v>
      </c>
      <c r="F25" s="404">
        <v>139</v>
      </c>
      <c r="G25" s="404">
        <v>6915</v>
      </c>
      <c r="H25" s="404">
        <v>5874</v>
      </c>
      <c r="I25" s="405">
        <v>115</v>
      </c>
      <c r="J25" s="404">
        <v>3053</v>
      </c>
      <c r="K25" s="409">
        <v>0</v>
      </c>
      <c r="L25" s="406">
        <v>483</v>
      </c>
      <c r="M25" s="406">
        <v>54702</v>
      </c>
      <c r="N25" s="406">
        <v>16382</v>
      </c>
      <c r="O25" s="406">
        <v>14348</v>
      </c>
      <c r="P25" s="407">
        <v>394</v>
      </c>
      <c r="Q25" s="407">
        <v>425</v>
      </c>
      <c r="R25" s="407">
        <v>335</v>
      </c>
      <c r="S25" s="407">
        <v>4</v>
      </c>
      <c r="T25" s="406">
        <v>387</v>
      </c>
      <c r="U25" s="407">
        <v>106</v>
      </c>
      <c r="V25" s="406">
        <v>97</v>
      </c>
      <c r="W25" s="407">
        <v>0</v>
      </c>
      <c r="X25" s="407">
        <v>1</v>
      </c>
      <c r="Y25" s="406">
        <v>1</v>
      </c>
      <c r="Z25" s="408">
        <v>70751</v>
      </c>
      <c r="AA25" s="408">
        <v>72884</v>
      </c>
      <c r="AB25" s="404">
        <v>270258</v>
      </c>
    </row>
    <row r="26" spans="1:28" s="1" customFormat="1" ht="20.100000000000001" customHeight="1">
      <c r="A26" s="414">
        <v>18</v>
      </c>
      <c r="B26" s="417" t="s">
        <v>84</v>
      </c>
      <c r="C26" s="404">
        <v>36994</v>
      </c>
      <c r="D26" s="404">
        <v>31696</v>
      </c>
      <c r="E26" s="404">
        <v>31693</v>
      </c>
      <c r="F26" s="404">
        <v>3</v>
      </c>
      <c r="G26" s="404">
        <v>3532</v>
      </c>
      <c r="H26" s="405">
        <v>1371</v>
      </c>
      <c r="I26" s="405">
        <v>32</v>
      </c>
      <c r="J26" s="404">
        <v>363</v>
      </c>
      <c r="K26" s="409">
        <v>0</v>
      </c>
      <c r="L26" s="406">
        <v>144</v>
      </c>
      <c r="M26" s="406">
        <v>12646</v>
      </c>
      <c r="N26" s="406">
        <v>4384</v>
      </c>
      <c r="O26" s="406">
        <v>3763</v>
      </c>
      <c r="P26" s="407">
        <v>144</v>
      </c>
      <c r="Q26" s="407">
        <v>170</v>
      </c>
      <c r="R26" s="407">
        <v>122</v>
      </c>
      <c r="S26" s="407">
        <v>2</v>
      </c>
      <c r="T26" s="407">
        <v>138</v>
      </c>
      <c r="U26" s="407">
        <v>20</v>
      </c>
      <c r="V26" s="406">
        <v>14</v>
      </c>
      <c r="W26" s="406">
        <v>0</v>
      </c>
      <c r="X26" s="406">
        <v>0</v>
      </c>
      <c r="Y26" s="406">
        <v>0</v>
      </c>
      <c r="Z26" s="408">
        <v>16973</v>
      </c>
      <c r="AA26" s="408">
        <v>17648</v>
      </c>
      <c r="AB26" s="404">
        <v>97718</v>
      </c>
    </row>
    <row r="27" spans="1:28" s="1" customFormat="1" ht="20.100000000000001" customHeight="1">
      <c r="A27" s="414">
        <v>19</v>
      </c>
      <c r="B27" s="417" t="s">
        <v>85</v>
      </c>
      <c r="C27" s="404">
        <v>83284</v>
      </c>
      <c r="D27" s="404">
        <v>66791</v>
      </c>
      <c r="E27" s="404">
        <v>66733</v>
      </c>
      <c r="F27" s="404">
        <v>58</v>
      </c>
      <c r="G27" s="404">
        <v>6537</v>
      </c>
      <c r="H27" s="404">
        <v>4856</v>
      </c>
      <c r="I27" s="404">
        <v>1383</v>
      </c>
      <c r="J27" s="404">
        <v>3717</v>
      </c>
      <c r="K27" s="409">
        <v>0</v>
      </c>
      <c r="L27" s="406">
        <v>759</v>
      </c>
      <c r="M27" s="406">
        <v>45652</v>
      </c>
      <c r="N27" s="406">
        <v>16468</v>
      </c>
      <c r="O27" s="406">
        <v>14229</v>
      </c>
      <c r="P27" s="407">
        <v>725</v>
      </c>
      <c r="Q27" s="407">
        <v>859</v>
      </c>
      <c r="R27" s="407">
        <v>631</v>
      </c>
      <c r="S27" s="407">
        <v>33</v>
      </c>
      <c r="T27" s="407">
        <v>2867</v>
      </c>
      <c r="U27" s="407">
        <v>543</v>
      </c>
      <c r="V27" s="406">
        <v>471</v>
      </c>
      <c r="W27" s="406">
        <v>0</v>
      </c>
      <c r="X27" s="407">
        <v>3</v>
      </c>
      <c r="Y27" s="406">
        <v>1</v>
      </c>
      <c r="Z27" s="408">
        <v>65368</v>
      </c>
      <c r="AA27" s="408">
        <v>67909</v>
      </c>
      <c r="AB27" s="404">
        <v>273369</v>
      </c>
    </row>
    <row r="28" spans="1:28" s="1" customFormat="1" ht="20.100000000000001" customHeight="1">
      <c r="A28" s="414">
        <v>20</v>
      </c>
      <c r="B28" s="417" t="s">
        <v>86</v>
      </c>
      <c r="C28" s="404">
        <v>245645</v>
      </c>
      <c r="D28" s="404">
        <v>217006</v>
      </c>
      <c r="E28" s="404">
        <v>216361</v>
      </c>
      <c r="F28" s="404">
        <v>645</v>
      </c>
      <c r="G28" s="404">
        <v>15753</v>
      </c>
      <c r="H28" s="404">
        <v>6327</v>
      </c>
      <c r="I28" s="405">
        <v>329</v>
      </c>
      <c r="J28" s="404">
        <v>6230</v>
      </c>
      <c r="K28" s="409">
        <v>0</v>
      </c>
      <c r="L28" s="406">
        <v>1249</v>
      </c>
      <c r="M28" s="406">
        <v>108737</v>
      </c>
      <c r="N28" s="406">
        <v>28902</v>
      </c>
      <c r="O28" s="406">
        <v>24544</v>
      </c>
      <c r="P28" s="407">
        <v>1135</v>
      </c>
      <c r="Q28" s="407">
        <v>1091</v>
      </c>
      <c r="R28" s="407">
        <v>784</v>
      </c>
      <c r="S28" s="407">
        <v>15</v>
      </c>
      <c r="T28" s="406">
        <v>1304</v>
      </c>
      <c r="U28" s="407">
        <v>249</v>
      </c>
      <c r="V28" s="406">
        <v>216</v>
      </c>
      <c r="W28" s="407">
        <v>0</v>
      </c>
      <c r="X28" s="406">
        <v>0</v>
      </c>
      <c r="Y28" s="406">
        <v>0</v>
      </c>
      <c r="Z28" s="408">
        <v>137984</v>
      </c>
      <c r="AA28" s="408">
        <v>142682</v>
      </c>
      <c r="AB28" s="404">
        <v>560378</v>
      </c>
    </row>
    <row r="29" spans="1:28" s="1" customFormat="1" ht="20.100000000000001" customHeight="1">
      <c r="A29" s="414">
        <v>21</v>
      </c>
      <c r="B29" s="417" t="s">
        <v>101</v>
      </c>
      <c r="C29" s="404">
        <v>229605</v>
      </c>
      <c r="D29" s="404">
        <v>177534</v>
      </c>
      <c r="E29" s="404">
        <v>177504</v>
      </c>
      <c r="F29" s="404">
        <v>30</v>
      </c>
      <c r="G29" s="404">
        <v>39936</v>
      </c>
      <c r="H29" s="404">
        <v>10860</v>
      </c>
      <c r="I29" s="405">
        <v>213</v>
      </c>
      <c r="J29" s="404">
        <v>1062</v>
      </c>
      <c r="K29" s="409">
        <v>0</v>
      </c>
      <c r="L29" s="406">
        <v>800</v>
      </c>
      <c r="M29" s="406">
        <v>35369</v>
      </c>
      <c r="N29" s="406">
        <v>27972</v>
      </c>
      <c r="O29" s="406">
        <v>16910</v>
      </c>
      <c r="P29" s="407">
        <v>1165</v>
      </c>
      <c r="Q29" s="406">
        <v>2365</v>
      </c>
      <c r="R29" s="407">
        <v>1137</v>
      </c>
      <c r="S29" s="407">
        <v>18</v>
      </c>
      <c r="T29" s="406">
        <v>759</v>
      </c>
      <c r="U29" s="407">
        <v>842</v>
      </c>
      <c r="V29" s="406">
        <v>514</v>
      </c>
      <c r="W29" s="406">
        <v>0</v>
      </c>
      <c r="X29" s="406">
        <v>0</v>
      </c>
      <c r="Y29" s="406">
        <v>0</v>
      </c>
      <c r="Z29" s="408">
        <v>56672</v>
      </c>
      <c r="AA29" s="408">
        <v>69290</v>
      </c>
      <c r="AB29" s="404">
        <v>685086</v>
      </c>
    </row>
    <row r="30" spans="1:28" s="1" customFormat="1" ht="20.100000000000001" customHeight="1">
      <c r="A30" s="414">
        <v>22</v>
      </c>
      <c r="B30" s="417" t="s">
        <v>102</v>
      </c>
      <c r="C30" s="404">
        <v>78053</v>
      </c>
      <c r="D30" s="404">
        <v>70507</v>
      </c>
      <c r="E30" s="404">
        <v>70425</v>
      </c>
      <c r="F30" s="404">
        <v>82</v>
      </c>
      <c r="G30" s="404">
        <v>5389</v>
      </c>
      <c r="H30" s="404">
        <v>1197</v>
      </c>
      <c r="I30" s="405">
        <v>40</v>
      </c>
      <c r="J30" s="404">
        <v>920</v>
      </c>
      <c r="K30" s="409">
        <v>0</v>
      </c>
      <c r="L30" s="406">
        <v>333</v>
      </c>
      <c r="M30" s="406">
        <v>36838</v>
      </c>
      <c r="N30" s="406">
        <v>11313</v>
      </c>
      <c r="O30" s="406">
        <v>9824</v>
      </c>
      <c r="P30" s="407">
        <v>297</v>
      </c>
      <c r="Q30" s="407">
        <v>331</v>
      </c>
      <c r="R30" s="407">
        <v>241</v>
      </c>
      <c r="S30" s="407">
        <v>0</v>
      </c>
      <c r="T30" s="407">
        <v>134</v>
      </c>
      <c r="U30" s="407">
        <v>15</v>
      </c>
      <c r="V30" s="406">
        <v>15</v>
      </c>
      <c r="W30" s="406">
        <v>0</v>
      </c>
      <c r="X30" s="406">
        <v>0</v>
      </c>
      <c r="Y30" s="406">
        <v>0</v>
      </c>
      <c r="Z30" s="408">
        <v>47682</v>
      </c>
      <c r="AA30" s="408">
        <v>49261</v>
      </c>
      <c r="AB30" s="404">
        <v>175656</v>
      </c>
    </row>
    <row r="31" spans="1:28" s="1" customFormat="1" ht="20.100000000000001" customHeight="1">
      <c r="A31" s="414">
        <v>23</v>
      </c>
      <c r="B31" s="417" t="s">
        <v>103</v>
      </c>
      <c r="C31" s="404">
        <v>88461</v>
      </c>
      <c r="D31" s="404">
        <v>73165</v>
      </c>
      <c r="E31" s="404">
        <v>73153</v>
      </c>
      <c r="F31" s="404">
        <v>12</v>
      </c>
      <c r="G31" s="404">
        <v>8985</v>
      </c>
      <c r="H31" s="404">
        <v>5184</v>
      </c>
      <c r="I31" s="405">
        <v>114</v>
      </c>
      <c r="J31" s="404">
        <v>1013</v>
      </c>
      <c r="K31" s="409">
        <v>0</v>
      </c>
      <c r="L31" s="406">
        <v>614</v>
      </c>
      <c r="M31" s="406">
        <v>34555</v>
      </c>
      <c r="N31" s="406">
        <v>20899</v>
      </c>
      <c r="O31" s="406">
        <v>16242</v>
      </c>
      <c r="P31" s="407">
        <v>546</v>
      </c>
      <c r="Q31" s="407">
        <v>1056</v>
      </c>
      <c r="R31" s="407">
        <v>667</v>
      </c>
      <c r="S31" s="407">
        <v>7</v>
      </c>
      <c r="T31" s="407">
        <v>417</v>
      </c>
      <c r="U31" s="407">
        <v>127</v>
      </c>
      <c r="V31" s="406">
        <v>93</v>
      </c>
      <c r="W31" s="406">
        <v>0</v>
      </c>
      <c r="X31" s="406">
        <v>0</v>
      </c>
      <c r="Y31" s="406">
        <v>0</v>
      </c>
      <c r="Z31" s="408">
        <v>53141</v>
      </c>
      <c r="AA31" s="408">
        <v>58221</v>
      </c>
      <c r="AB31" s="404">
        <v>260744</v>
      </c>
    </row>
    <row r="32" spans="1:28" s="1" customFormat="1" ht="20.100000000000001" customHeight="1">
      <c r="A32" s="414">
        <v>24</v>
      </c>
      <c r="B32" s="417" t="s">
        <v>126</v>
      </c>
      <c r="C32" s="404">
        <v>40274</v>
      </c>
      <c r="D32" s="404">
        <v>34979</v>
      </c>
      <c r="E32" s="404">
        <v>34970</v>
      </c>
      <c r="F32" s="404">
        <v>9</v>
      </c>
      <c r="G32" s="404">
        <v>3603</v>
      </c>
      <c r="H32" s="405">
        <v>1201</v>
      </c>
      <c r="I32" s="405">
        <v>90</v>
      </c>
      <c r="J32" s="404">
        <v>401</v>
      </c>
      <c r="K32" s="409">
        <v>0</v>
      </c>
      <c r="L32" s="406">
        <v>210</v>
      </c>
      <c r="M32" s="406">
        <v>14584</v>
      </c>
      <c r="N32" s="406">
        <v>6340</v>
      </c>
      <c r="O32" s="406">
        <v>5347</v>
      </c>
      <c r="P32" s="407">
        <v>189</v>
      </c>
      <c r="Q32" s="407">
        <v>192</v>
      </c>
      <c r="R32" s="407">
        <v>146</v>
      </c>
      <c r="S32" s="412">
        <v>6</v>
      </c>
      <c r="T32" s="407">
        <v>467</v>
      </c>
      <c r="U32" s="407">
        <v>147</v>
      </c>
      <c r="V32" s="406">
        <v>131</v>
      </c>
      <c r="W32" s="406">
        <v>0</v>
      </c>
      <c r="X32" s="406">
        <v>0</v>
      </c>
      <c r="Y32" s="406">
        <v>0</v>
      </c>
      <c r="Z32" s="408">
        <v>21080</v>
      </c>
      <c r="AA32" s="408">
        <v>22135</v>
      </c>
      <c r="AB32" s="404">
        <v>101553</v>
      </c>
    </row>
    <row r="33" spans="1:28" s="1" customFormat="1" ht="18" customHeight="1">
      <c r="A33" s="414">
        <v>25</v>
      </c>
      <c r="B33" s="417" t="s">
        <v>127</v>
      </c>
      <c r="C33" s="404">
        <v>114960</v>
      </c>
      <c r="D33" s="404">
        <v>93506</v>
      </c>
      <c r="E33" s="404">
        <v>93493</v>
      </c>
      <c r="F33" s="404">
        <v>13</v>
      </c>
      <c r="G33" s="404">
        <v>14337</v>
      </c>
      <c r="H33" s="404">
        <v>6509</v>
      </c>
      <c r="I33" s="405">
        <v>41</v>
      </c>
      <c r="J33" s="404">
        <v>567</v>
      </c>
      <c r="K33" s="409">
        <v>0</v>
      </c>
      <c r="L33" s="406">
        <v>506</v>
      </c>
      <c r="M33" s="406">
        <v>27047</v>
      </c>
      <c r="N33" s="406">
        <v>16362</v>
      </c>
      <c r="O33" s="406">
        <v>12497</v>
      </c>
      <c r="P33" s="407">
        <v>541</v>
      </c>
      <c r="Q33" s="406">
        <v>1004</v>
      </c>
      <c r="R33" s="407">
        <v>604</v>
      </c>
      <c r="S33" s="407">
        <v>0</v>
      </c>
      <c r="T33" s="407">
        <v>69</v>
      </c>
      <c r="U33" s="407">
        <v>21</v>
      </c>
      <c r="V33" s="406">
        <v>16</v>
      </c>
      <c r="W33" s="406">
        <v>0</v>
      </c>
      <c r="X33" s="406">
        <v>0</v>
      </c>
      <c r="Y33" s="406">
        <v>0</v>
      </c>
      <c r="Z33" s="408">
        <v>41280</v>
      </c>
      <c r="AA33" s="408">
        <v>45550</v>
      </c>
      <c r="AB33" s="404">
        <v>339902</v>
      </c>
    </row>
    <row r="34" spans="1:28" s="1" customFormat="1" ht="20.100000000000001" customHeight="1">
      <c r="A34" s="414">
        <v>26</v>
      </c>
      <c r="B34" s="417" t="s">
        <v>0</v>
      </c>
      <c r="C34" s="404">
        <v>225385</v>
      </c>
      <c r="D34" s="404">
        <v>195736</v>
      </c>
      <c r="E34" s="404">
        <v>195456</v>
      </c>
      <c r="F34" s="404">
        <v>280</v>
      </c>
      <c r="G34" s="404">
        <v>16531</v>
      </c>
      <c r="H34" s="404">
        <v>12114</v>
      </c>
      <c r="I34" s="405">
        <v>199</v>
      </c>
      <c r="J34" s="404">
        <v>805</v>
      </c>
      <c r="K34" s="409">
        <v>0</v>
      </c>
      <c r="L34" s="406">
        <v>1003</v>
      </c>
      <c r="M34" s="406">
        <v>86751</v>
      </c>
      <c r="N34" s="406">
        <v>33707</v>
      </c>
      <c r="O34" s="406">
        <v>29178</v>
      </c>
      <c r="P34" s="407">
        <v>1110</v>
      </c>
      <c r="Q34" s="407">
        <v>856</v>
      </c>
      <c r="R34" s="407">
        <v>644</v>
      </c>
      <c r="S34" s="407">
        <v>5</v>
      </c>
      <c r="T34" s="407">
        <v>455</v>
      </c>
      <c r="U34" s="407">
        <v>80</v>
      </c>
      <c r="V34" s="406">
        <v>62</v>
      </c>
      <c r="W34" s="406">
        <v>0</v>
      </c>
      <c r="X34" s="406">
        <v>0</v>
      </c>
      <c r="Y34" s="406">
        <v>0</v>
      </c>
      <c r="Z34" s="408">
        <v>119208</v>
      </c>
      <c r="AA34" s="408">
        <v>123967</v>
      </c>
      <c r="AB34" s="404">
        <v>553395</v>
      </c>
    </row>
    <row r="35" spans="1:28" s="1" customFormat="1" ht="20.100000000000001" customHeight="1">
      <c r="A35" s="402">
        <v>27</v>
      </c>
      <c r="B35" s="403" t="s">
        <v>10</v>
      </c>
      <c r="C35" s="404">
        <v>322716</v>
      </c>
      <c r="D35" s="404">
        <v>264638</v>
      </c>
      <c r="E35" s="404">
        <v>264252</v>
      </c>
      <c r="F35" s="404">
        <v>386</v>
      </c>
      <c r="G35" s="404">
        <v>40297</v>
      </c>
      <c r="H35" s="404">
        <v>16334</v>
      </c>
      <c r="I35" s="405">
        <v>121</v>
      </c>
      <c r="J35" s="404">
        <v>1299</v>
      </c>
      <c r="K35" s="407">
        <v>27</v>
      </c>
      <c r="L35" s="406">
        <v>1116</v>
      </c>
      <c r="M35" s="406">
        <v>72752</v>
      </c>
      <c r="N35" s="406">
        <v>36296</v>
      </c>
      <c r="O35" s="406">
        <v>25734</v>
      </c>
      <c r="P35" s="407">
        <v>1535</v>
      </c>
      <c r="Q35" s="406">
        <v>2250</v>
      </c>
      <c r="R35" s="407">
        <v>1226</v>
      </c>
      <c r="S35" s="412">
        <v>13</v>
      </c>
      <c r="T35" s="407">
        <v>561</v>
      </c>
      <c r="U35" s="407">
        <v>458</v>
      </c>
      <c r="V35" s="412">
        <v>361</v>
      </c>
      <c r="W35" s="406">
        <v>0</v>
      </c>
      <c r="X35" s="407">
        <v>0</v>
      </c>
      <c r="Y35" s="406">
        <v>0</v>
      </c>
      <c r="Z35" s="408">
        <v>103298</v>
      </c>
      <c r="AA35" s="408">
        <v>114981</v>
      </c>
      <c r="AB35" s="404">
        <v>1012381</v>
      </c>
    </row>
    <row r="36" spans="1:28" s="1" customFormat="1" ht="20.100000000000001" customHeight="1">
      <c r="A36" s="402">
        <v>28</v>
      </c>
      <c r="B36" s="403" t="s">
        <v>143</v>
      </c>
      <c r="C36" s="404">
        <v>75197</v>
      </c>
      <c r="D36" s="404">
        <v>62443</v>
      </c>
      <c r="E36" s="404">
        <v>62336</v>
      </c>
      <c r="F36" s="404">
        <v>107</v>
      </c>
      <c r="G36" s="404">
        <v>8081</v>
      </c>
      <c r="H36" s="404">
        <v>1292</v>
      </c>
      <c r="I36" s="405">
        <v>162</v>
      </c>
      <c r="J36" s="404">
        <v>3219</v>
      </c>
      <c r="K36" s="409">
        <v>0</v>
      </c>
      <c r="L36" s="406">
        <v>700</v>
      </c>
      <c r="M36" s="406">
        <v>48408</v>
      </c>
      <c r="N36" s="406">
        <v>17545</v>
      </c>
      <c r="O36" s="406">
        <v>15104</v>
      </c>
      <c r="P36" s="407">
        <v>448</v>
      </c>
      <c r="Q36" s="407">
        <v>652</v>
      </c>
      <c r="R36" s="407">
        <v>485</v>
      </c>
      <c r="S36" s="407">
        <v>4</v>
      </c>
      <c r="T36" s="407">
        <v>469</v>
      </c>
      <c r="U36" s="407">
        <v>58</v>
      </c>
      <c r="V36" s="412">
        <v>51</v>
      </c>
      <c r="W36" s="406">
        <v>0</v>
      </c>
      <c r="X36" s="406">
        <v>0</v>
      </c>
      <c r="Y36" s="406">
        <v>0</v>
      </c>
      <c r="Z36" s="408">
        <v>65669</v>
      </c>
      <c r="AA36" s="408">
        <v>68284</v>
      </c>
      <c r="AB36" s="404">
        <v>227191</v>
      </c>
    </row>
    <row r="37" spans="1:28" s="1" customFormat="1" ht="20.100000000000001" customHeight="1">
      <c r="A37" s="402">
        <v>29</v>
      </c>
      <c r="B37" s="403" t="s">
        <v>144</v>
      </c>
      <c r="C37" s="404">
        <v>17624</v>
      </c>
      <c r="D37" s="404">
        <v>15657</v>
      </c>
      <c r="E37" s="404">
        <v>15654</v>
      </c>
      <c r="F37" s="404">
        <v>3</v>
      </c>
      <c r="G37" s="404">
        <v>1281</v>
      </c>
      <c r="H37" s="405">
        <v>375</v>
      </c>
      <c r="I37" s="404">
        <v>0</v>
      </c>
      <c r="J37" s="404">
        <v>311</v>
      </c>
      <c r="K37" s="409">
        <v>0</v>
      </c>
      <c r="L37" s="406">
        <v>120</v>
      </c>
      <c r="M37" s="406">
        <v>8300</v>
      </c>
      <c r="N37" s="406">
        <v>3815</v>
      </c>
      <c r="O37" s="406">
        <v>3142</v>
      </c>
      <c r="P37" s="407">
        <v>89</v>
      </c>
      <c r="Q37" s="407">
        <v>232</v>
      </c>
      <c r="R37" s="407">
        <v>146</v>
      </c>
      <c r="S37" s="407">
        <v>0</v>
      </c>
      <c r="T37" s="407">
        <v>21</v>
      </c>
      <c r="U37" s="407">
        <v>1</v>
      </c>
      <c r="V37" s="412">
        <v>1</v>
      </c>
      <c r="W37" s="406">
        <v>0</v>
      </c>
      <c r="X37" s="406">
        <v>0</v>
      </c>
      <c r="Y37" s="406">
        <v>0</v>
      </c>
      <c r="Z37" s="408">
        <v>11819</v>
      </c>
      <c r="AA37" s="408">
        <v>12578</v>
      </c>
      <c r="AB37" s="404">
        <v>65173</v>
      </c>
    </row>
    <row r="38" spans="1:28" s="5" customFormat="1" ht="20.100000000000001" customHeight="1">
      <c r="A38" s="402">
        <v>30</v>
      </c>
      <c r="B38" s="403" t="s">
        <v>145</v>
      </c>
      <c r="C38" s="404">
        <v>46727</v>
      </c>
      <c r="D38" s="404">
        <v>27763</v>
      </c>
      <c r="E38" s="404">
        <v>27761</v>
      </c>
      <c r="F38" s="404">
        <v>2</v>
      </c>
      <c r="G38" s="404">
        <v>16907</v>
      </c>
      <c r="H38" s="404">
        <v>2038</v>
      </c>
      <c r="I38" s="404">
        <v>0</v>
      </c>
      <c r="J38" s="404">
        <v>19</v>
      </c>
      <c r="K38" s="409">
        <v>0</v>
      </c>
      <c r="L38" s="406">
        <v>39</v>
      </c>
      <c r="M38" s="406">
        <v>1147</v>
      </c>
      <c r="N38" s="406">
        <v>1458</v>
      </c>
      <c r="O38" s="406">
        <v>722</v>
      </c>
      <c r="P38" s="407">
        <v>56</v>
      </c>
      <c r="Q38" s="407">
        <v>185</v>
      </c>
      <c r="R38" s="407">
        <v>74</v>
      </c>
      <c r="S38" s="407">
        <v>0</v>
      </c>
      <c r="T38" s="407">
        <v>0</v>
      </c>
      <c r="U38" s="407">
        <v>0</v>
      </c>
      <c r="V38" s="412">
        <v>0</v>
      </c>
      <c r="W38" s="406">
        <v>0</v>
      </c>
      <c r="X38" s="406">
        <v>0</v>
      </c>
      <c r="Y38" s="406">
        <v>0</v>
      </c>
      <c r="Z38" s="408">
        <v>2038</v>
      </c>
      <c r="AA38" s="408">
        <v>2885</v>
      </c>
      <c r="AB38" s="404">
        <v>54044</v>
      </c>
    </row>
    <row r="39" spans="1:28" s="1" customFormat="1" ht="18" customHeight="1">
      <c r="A39" s="402">
        <v>31</v>
      </c>
      <c r="B39" s="403" t="s">
        <v>68</v>
      </c>
      <c r="C39" s="404">
        <v>98954</v>
      </c>
      <c r="D39" s="404">
        <v>80824</v>
      </c>
      <c r="E39" s="404">
        <v>80607</v>
      </c>
      <c r="F39" s="404">
        <v>217</v>
      </c>
      <c r="G39" s="404">
        <v>9859</v>
      </c>
      <c r="H39" s="404">
        <v>4077</v>
      </c>
      <c r="I39" s="405">
        <v>124</v>
      </c>
      <c r="J39" s="404">
        <v>4070</v>
      </c>
      <c r="K39" s="409">
        <v>0</v>
      </c>
      <c r="L39" s="406">
        <v>1091</v>
      </c>
      <c r="M39" s="406">
        <v>80465</v>
      </c>
      <c r="N39" s="406">
        <v>34439</v>
      </c>
      <c r="O39" s="406">
        <v>25097</v>
      </c>
      <c r="P39" s="407">
        <v>1435</v>
      </c>
      <c r="Q39" s="406">
        <v>1993</v>
      </c>
      <c r="R39" s="407">
        <v>1151</v>
      </c>
      <c r="S39" s="407">
        <v>5</v>
      </c>
      <c r="T39" s="407">
        <v>423</v>
      </c>
      <c r="U39" s="412">
        <v>92</v>
      </c>
      <c r="V39" s="412">
        <v>67</v>
      </c>
      <c r="W39" s="406">
        <v>0</v>
      </c>
      <c r="X39" s="406">
        <v>0</v>
      </c>
      <c r="Y39" s="406">
        <v>0</v>
      </c>
      <c r="Z39" s="408">
        <v>109734</v>
      </c>
      <c r="AA39" s="408">
        <v>119943</v>
      </c>
      <c r="AB39" s="404">
        <v>549864</v>
      </c>
    </row>
    <row r="40" spans="1:28" s="5" customFormat="1" ht="20.100000000000001" customHeight="1">
      <c r="A40" s="402">
        <v>32</v>
      </c>
      <c r="B40" s="403" t="s">
        <v>93</v>
      </c>
      <c r="C40" s="404">
        <v>82239</v>
      </c>
      <c r="D40" s="404">
        <v>67524</v>
      </c>
      <c r="E40" s="404">
        <v>67480</v>
      </c>
      <c r="F40" s="404">
        <v>44</v>
      </c>
      <c r="G40" s="404">
        <v>7700</v>
      </c>
      <c r="H40" s="404">
        <v>3267</v>
      </c>
      <c r="I40" s="404">
        <v>1363</v>
      </c>
      <c r="J40" s="404">
        <v>2385</v>
      </c>
      <c r="K40" s="409">
        <v>0</v>
      </c>
      <c r="L40" s="406">
        <v>403</v>
      </c>
      <c r="M40" s="406">
        <v>33288</v>
      </c>
      <c r="N40" s="406">
        <v>11602</v>
      </c>
      <c r="O40" s="406">
        <v>9789</v>
      </c>
      <c r="P40" s="407">
        <v>327</v>
      </c>
      <c r="Q40" s="407">
        <v>446</v>
      </c>
      <c r="R40" s="407">
        <v>299</v>
      </c>
      <c r="S40" s="412">
        <v>28</v>
      </c>
      <c r="T40" s="407">
        <v>2260</v>
      </c>
      <c r="U40" s="412">
        <v>433</v>
      </c>
      <c r="V40" s="412">
        <v>353</v>
      </c>
      <c r="W40" s="406">
        <v>0</v>
      </c>
      <c r="X40" s="407">
        <v>2</v>
      </c>
      <c r="Y40" s="406">
        <v>1</v>
      </c>
      <c r="Z40" s="408">
        <v>46748</v>
      </c>
      <c r="AA40" s="408">
        <v>48789</v>
      </c>
      <c r="AB40" s="404">
        <v>202001</v>
      </c>
    </row>
    <row r="41" spans="1:28" s="1" customFormat="1" ht="20.100000000000001" customHeight="1">
      <c r="A41" s="402">
        <v>33</v>
      </c>
      <c r="B41" s="403" t="s">
        <v>1</v>
      </c>
      <c r="C41" s="404">
        <v>390769</v>
      </c>
      <c r="D41" s="404">
        <v>334810</v>
      </c>
      <c r="E41" s="404">
        <v>334465</v>
      </c>
      <c r="F41" s="404">
        <v>345</v>
      </c>
      <c r="G41" s="404">
        <v>31300</v>
      </c>
      <c r="H41" s="404">
        <v>16076</v>
      </c>
      <c r="I41" s="404">
        <v>1047</v>
      </c>
      <c r="J41" s="404">
        <v>7536</v>
      </c>
      <c r="K41" s="409">
        <v>0</v>
      </c>
      <c r="L41" s="406">
        <v>1649</v>
      </c>
      <c r="M41" s="406">
        <v>116343</v>
      </c>
      <c r="N41" s="406">
        <v>49237</v>
      </c>
      <c r="O41" s="406">
        <v>37929</v>
      </c>
      <c r="P41" s="407">
        <v>1530</v>
      </c>
      <c r="Q41" s="406">
        <v>2411</v>
      </c>
      <c r="R41" s="406">
        <v>1467</v>
      </c>
      <c r="S41" s="407">
        <v>56</v>
      </c>
      <c r="T41" s="406">
        <v>3667</v>
      </c>
      <c r="U41" s="407">
        <v>1119</v>
      </c>
      <c r="V41" s="412">
        <v>911</v>
      </c>
      <c r="W41" s="406">
        <v>0</v>
      </c>
      <c r="X41" s="407">
        <v>2</v>
      </c>
      <c r="Y41" s="406">
        <v>2</v>
      </c>
      <c r="Z41" s="408">
        <v>163554</v>
      </c>
      <c r="AA41" s="408">
        <v>176014</v>
      </c>
      <c r="AB41" s="404">
        <v>878873</v>
      </c>
    </row>
    <row r="42" spans="1:28" s="114" customFormat="1" ht="20.100000000000001" customHeight="1">
      <c r="A42" s="402">
        <v>34</v>
      </c>
      <c r="B42" s="403" t="s">
        <v>2</v>
      </c>
      <c r="C42" s="404">
        <v>5307922</v>
      </c>
      <c r="D42" s="404">
        <v>4807857</v>
      </c>
      <c r="E42" s="404">
        <v>4788521</v>
      </c>
      <c r="F42" s="404">
        <v>19336</v>
      </c>
      <c r="G42" s="404">
        <v>272769</v>
      </c>
      <c r="H42" s="404">
        <v>77371</v>
      </c>
      <c r="I42" s="405">
        <v>160</v>
      </c>
      <c r="J42" s="404">
        <v>137223</v>
      </c>
      <c r="K42" s="406">
        <v>12542</v>
      </c>
      <c r="L42" s="406">
        <v>15640</v>
      </c>
      <c r="M42" s="406">
        <v>1486299</v>
      </c>
      <c r="N42" s="406">
        <v>464692</v>
      </c>
      <c r="O42" s="406">
        <v>382880</v>
      </c>
      <c r="P42" s="406">
        <v>13610</v>
      </c>
      <c r="Q42" s="406">
        <v>11936</v>
      </c>
      <c r="R42" s="406">
        <v>8410</v>
      </c>
      <c r="S42" s="407">
        <v>23</v>
      </c>
      <c r="T42" s="406">
        <v>1622</v>
      </c>
      <c r="U42" s="407">
        <v>525</v>
      </c>
      <c r="V42" s="412">
        <v>409</v>
      </c>
      <c r="W42" s="406">
        <v>0</v>
      </c>
      <c r="X42" s="406">
        <v>0</v>
      </c>
      <c r="Y42" s="406">
        <v>0</v>
      </c>
      <c r="Z42" s="408">
        <v>1908893</v>
      </c>
      <c r="AA42" s="408">
        <v>1994347</v>
      </c>
      <c r="AB42" s="404">
        <v>10655531</v>
      </c>
    </row>
    <row r="43" spans="1:28" s="5" customFormat="1" ht="20.100000000000001" customHeight="1">
      <c r="A43" s="402">
        <v>35</v>
      </c>
      <c r="B43" s="403" t="s">
        <v>3</v>
      </c>
      <c r="C43" s="404">
        <v>1158793</v>
      </c>
      <c r="D43" s="404">
        <v>1049782</v>
      </c>
      <c r="E43" s="404">
        <v>1046258</v>
      </c>
      <c r="F43" s="404">
        <v>3524</v>
      </c>
      <c r="G43" s="404">
        <v>64403</v>
      </c>
      <c r="H43" s="404">
        <v>36054</v>
      </c>
      <c r="I43" s="404">
        <v>1301</v>
      </c>
      <c r="J43" s="404">
        <v>7252</v>
      </c>
      <c r="K43" s="413">
        <v>1</v>
      </c>
      <c r="L43" s="406">
        <v>5060</v>
      </c>
      <c r="M43" s="406">
        <v>497411</v>
      </c>
      <c r="N43" s="406">
        <v>160242</v>
      </c>
      <c r="O43" s="406">
        <v>136101</v>
      </c>
      <c r="P43" s="406">
        <v>5250</v>
      </c>
      <c r="Q43" s="406">
        <v>4312</v>
      </c>
      <c r="R43" s="406">
        <v>3101</v>
      </c>
      <c r="S43" s="407">
        <v>45</v>
      </c>
      <c r="T43" s="406">
        <v>2996</v>
      </c>
      <c r="U43" s="407">
        <v>695</v>
      </c>
      <c r="V43" s="412">
        <v>581</v>
      </c>
      <c r="W43" s="406">
        <v>0</v>
      </c>
      <c r="X43" s="406">
        <v>0</v>
      </c>
      <c r="Y43" s="406">
        <v>0</v>
      </c>
      <c r="Z43" s="408">
        <v>650545</v>
      </c>
      <c r="AA43" s="408">
        <v>676011</v>
      </c>
      <c r="AB43" s="404">
        <v>2606823</v>
      </c>
    </row>
    <row r="44" spans="1:28" s="1" customFormat="1" ht="18" customHeight="1">
      <c r="A44" s="414">
        <v>36</v>
      </c>
      <c r="B44" s="403" t="s">
        <v>4</v>
      </c>
      <c r="C44" s="404">
        <v>31238</v>
      </c>
      <c r="D44" s="404">
        <v>26353</v>
      </c>
      <c r="E44" s="404">
        <v>26351</v>
      </c>
      <c r="F44" s="404">
        <v>2</v>
      </c>
      <c r="G44" s="404">
        <v>2316</v>
      </c>
      <c r="H44" s="405">
        <v>2251</v>
      </c>
      <c r="I44" s="405">
        <v>0</v>
      </c>
      <c r="J44" s="404">
        <v>318</v>
      </c>
      <c r="K44" s="409">
        <v>0</v>
      </c>
      <c r="L44" s="406">
        <v>156</v>
      </c>
      <c r="M44" s="406">
        <v>7250</v>
      </c>
      <c r="N44" s="406">
        <v>4275</v>
      </c>
      <c r="O44" s="406">
        <v>3245</v>
      </c>
      <c r="P44" s="407">
        <v>142</v>
      </c>
      <c r="Q44" s="407">
        <v>263</v>
      </c>
      <c r="R44" s="407">
        <v>150</v>
      </c>
      <c r="S44" s="412">
        <v>0</v>
      </c>
      <c r="T44" s="406">
        <v>9</v>
      </c>
      <c r="U44" s="406">
        <v>2</v>
      </c>
      <c r="V44" s="412">
        <v>2</v>
      </c>
      <c r="W44" s="406">
        <v>0</v>
      </c>
      <c r="X44" s="406">
        <v>0</v>
      </c>
      <c r="Y44" s="406">
        <v>0</v>
      </c>
      <c r="Z44" s="408">
        <v>10954</v>
      </c>
      <c r="AA44" s="408">
        <v>12097</v>
      </c>
      <c r="AB44" s="404">
        <v>105217</v>
      </c>
    </row>
    <row r="45" spans="1:28" s="1" customFormat="1" ht="20.100000000000001" customHeight="1">
      <c r="A45" s="414">
        <v>37</v>
      </c>
      <c r="B45" s="403" t="s">
        <v>5</v>
      </c>
      <c r="C45" s="404">
        <v>65302</v>
      </c>
      <c r="D45" s="404">
        <v>57337</v>
      </c>
      <c r="E45" s="404">
        <v>57293</v>
      </c>
      <c r="F45" s="404">
        <v>44</v>
      </c>
      <c r="G45" s="404">
        <v>5004</v>
      </c>
      <c r="H45" s="404">
        <v>2238</v>
      </c>
      <c r="I45" s="405">
        <v>8</v>
      </c>
      <c r="J45" s="404">
        <v>649</v>
      </c>
      <c r="K45" s="413">
        <v>66</v>
      </c>
      <c r="L45" s="406">
        <v>383</v>
      </c>
      <c r="M45" s="406">
        <v>31850</v>
      </c>
      <c r="N45" s="406">
        <v>12611</v>
      </c>
      <c r="O45" s="406">
        <v>10961</v>
      </c>
      <c r="P45" s="407">
        <v>367</v>
      </c>
      <c r="Q45" s="407">
        <v>485</v>
      </c>
      <c r="R45" s="407">
        <v>350</v>
      </c>
      <c r="S45" s="407">
        <v>0</v>
      </c>
      <c r="T45" s="407">
        <v>46</v>
      </c>
      <c r="U45" s="407">
        <v>22</v>
      </c>
      <c r="V45" s="412">
        <v>17</v>
      </c>
      <c r="W45" s="406">
        <v>0</v>
      </c>
      <c r="X45" s="406">
        <v>0</v>
      </c>
      <c r="Y45" s="406">
        <v>0</v>
      </c>
      <c r="Z45" s="408">
        <v>43974</v>
      </c>
      <c r="AA45" s="408">
        <v>45764</v>
      </c>
      <c r="AB45" s="404">
        <v>164287</v>
      </c>
    </row>
    <row r="46" spans="1:28" s="114" customFormat="1" ht="20.100000000000001" customHeight="1">
      <c r="A46" s="414">
        <v>38</v>
      </c>
      <c r="B46" s="403" t="s">
        <v>6</v>
      </c>
      <c r="C46" s="404">
        <v>304045</v>
      </c>
      <c r="D46" s="404">
        <v>258273</v>
      </c>
      <c r="E46" s="404">
        <v>258075</v>
      </c>
      <c r="F46" s="404">
        <v>198</v>
      </c>
      <c r="G46" s="404">
        <v>28549</v>
      </c>
      <c r="H46" s="404">
        <v>15400</v>
      </c>
      <c r="I46" s="405">
        <v>0</v>
      </c>
      <c r="J46" s="404">
        <v>1823</v>
      </c>
      <c r="K46" s="413">
        <v>0</v>
      </c>
      <c r="L46" s="406">
        <v>1548</v>
      </c>
      <c r="M46" s="406">
        <v>108823</v>
      </c>
      <c r="N46" s="406">
        <v>43699</v>
      </c>
      <c r="O46" s="406">
        <v>36067</v>
      </c>
      <c r="P46" s="406">
        <v>2111</v>
      </c>
      <c r="Q46" s="406">
        <v>1739</v>
      </c>
      <c r="R46" s="407">
        <v>1175</v>
      </c>
      <c r="S46" s="412">
        <v>1</v>
      </c>
      <c r="T46" s="407">
        <v>141</v>
      </c>
      <c r="U46" s="407">
        <v>57</v>
      </c>
      <c r="V46" s="412">
        <v>43</v>
      </c>
      <c r="W46" s="406">
        <v>0</v>
      </c>
      <c r="X46" s="406">
        <v>0</v>
      </c>
      <c r="Y46" s="406">
        <v>0</v>
      </c>
      <c r="Z46" s="408">
        <v>149909</v>
      </c>
      <c r="AA46" s="408">
        <v>158119</v>
      </c>
      <c r="AB46" s="404">
        <v>814742</v>
      </c>
    </row>
    <row r="47" spans="1:28" s="1" customFormat="1" ht="20.100000000000001" customHeight="1">
      <c r="A47" s="414">
        <v>39</v>
      </c>
      <c r="B47" s="403" t="s">
        <v>7</v>
      </c>
      <c r="C47" s="404">
        <v>84189</v>
      </c>
      <c r="D47" s="404">
        <v>77784</v>
      </c>
      <c r="E47" s="404">
        <v>77729</v>
      </c>
      <c r="F47" s="404">
        <v>55</v>
      </c>
      <c r="G47" s="404">
        <v>4283</v>
      </c>
      <c r="H47" s="404">
        <v>1526</v>
      </c>
      <c r="I47" s="405">
        <v>19</v>
      </c>
      <c r="J47" s="404">
        <v>577</v>
      </c>
      <c r="K47" s="409">
        <v>0</v>
      </c>
      <c r="L47" s="406">
        <v>398</v>
      </c>
      <c r="M47" s="406">
        <v>39046</v>
      </c>
      <c r="N47" s="406">
        <v>12353</v>
      </c>
      <c r="O47" s="406">
        <v>10761</v>
      </c>
      <c r="P47" s="407">
        <v>438</v>
      </c>
      <c r="Q47" s="407">
        <v>361</v>
      </c>
      <c r="R47" s="407">
        <v>271</v>
      </c>
      <c r="S47" s="412">
        <v>4</v>
      </c>
      <c r="T47" s="407">
        <v>87</v>
      </c>
      <c r="U47" s="407">
        <v>38</v>
      </c>
      <c r="V47" s="412">
        <v>34</v>
      </c>
      <c r="W47" s="406">
        <v>0</v>
      </c>
      <c r="X47" s="406">
        <v>0</v>
      </c>
      <c r="Y47" s="406">
        <v>0</v>
      </c>
      <c r="Z47" s="408">
        <v>51039</v>
      </c>
      <c r="AA47" s="408">
        <v>52725</v>
      </c>
      <c r="AB47" s="404">
        <v>186313</v>
      </c>
    </row>
    <row r="48" spans="1:28" s="1" customFormat="1" ht="17.25" customHeight="1">
      <c r="A48" s="414">
        <v>40</v>
      </c>
      <c r="B48" s="403" t="s">
        <v>8</v>
      </c>
      <c r="C48" s="404">
        <v>35171</v>
      </c>
      <c r="D48" s="404">
        <v>29358</v>
      </c>
      <c r="E48" s="404">
        <v>29337</v>
      </c>
      <c r="F48" s="404">
        <v>21</v>
      </c>
      <c r="G48" s="404">
        <v>3934</v>
      </c>
      <c r="H48" s="404">
        <v>1248</v>
      </c>
      <c r="I48" s="405">
        <v>121</v>
      </c>
      <c r="J48" s="404">
        <v>510</v>
      </c>
      <c r="K48" s="409">
        <v>0</v>
      </c>
      <c r="L48" s="406">
        <v>220</v>
      </c>
      <c r="M48" s="406">
        <v>17123</v>
      </c>
      <c r="N48" s="406">
        <v>6470</v>
      </c>
      <c r="O48" s="406">
        <v>5428</v>
      </c>
      <c r="P48" s="407">
        <v>210</v>
      </c>
      <c r="Q48" s="407">
        <v>238</v>
      </c>
      <c r="R48" s="407">
        <v>173</v>
      </c>
      <c r="S48" s="407">
        <v>4</v>
      </c>
      <c r="T48" s="407">
        <v>229</v>
      </c>
      <c r="U48" s="407">
        <v>38</v>
      </c>
      <c r="V48" s="412">
        <v>25</v>
      </c>
      <c r="W48" s="406">
        <v>0</v>
      </c>
      <c r="X48" s="406">
        <v>0</v>
      </c>
      <c r="Y48" s="406">
        <v>0</v>
      </c>
      <c r="Z48" s="408">
        <v>23412</v>
      </c>
      <c r="AA48" s="408">
        <v>24532</v>
      </c>
      <c r="AB48" s="404">
        <v>108683</v>
      </c>
    </row>
    <row r="49" spans="1:28" s="5" customFormat="1" ht="20.100000000000001" customHeight="1">
      <c r="A49" s="414">
        <v>41</v>
      </c>
      <c r="B49" s="403" t="s">
        <v>44</v>
      </c>
      <c r="C49" s="404">
        <v>689297</v>
      </c>
      <c r="D49" s="404">
        <v>627336</v>
      </c>
      <c r="E49" s="404">
        <v>626930</v>
      </c>
      <c r="F49" s="404">
        <v>406</v>
      </c>
      <c r="G49" s="404">
        <v>41644</v>
      </c>
      <c r="H49" s="404">
        <v>17616</v>
      </c>
      <c r="I49" s="404">
        <v>691</v>
      </c>
      <c r="J49" s="404">
        <v>1979</v>
      </c>
      <c r="K49" s="409">
        <v>31</v>
      </c>
      <c r="L49" s="406">
        <v>2168</v>
      </c>
      <c r="M49" s="406">
        <v>168139</v>
      </c>
      <c r="N49" s="406">
        <v>64161</v>
      </c>
      <c r="O49" s="406">
        <v>52959</v>
      </c>
      <c r="P49" s="406">
        <v>3871</v>
      </c>
      <c r="Q49" s="406">
        <v>2758</v>
      </c>
      <c r="R49" s="406">
        <v>1915</v>
      </c>
      <c r="S49" s="407">
        <v>17</v>
      </c>
      <c r="T49" s="406">
        <v>1369</v>
      </c>
      <c r="U49" s="407">
        <v>210</v>
      </c>
      <c r="V49" s="412">
        <v>171</v>
      </c>
      <c r="W49" s="407">
        <v>0</v>
      </c>
      <c r="X49" s="406">
        <v>0</v>
      </c>
      <c r="Y49" s="406">
        <v>0</v>
      </c>
      <c r="Z49" s="408">
        <v>230609</v>
      </c>
      <c r="AA49" s="408">
        <v>242693</v>
      </c>
      <c r="AB49" s="404">
        <v>1525515</v>
      </c>
    </row>
    <row r="50" spans="1:28" s="1" customFormat="1" ht="20.100000000000001" customHeight="1">
      <c r="A50" s="414">
        <v>42</v>
      </c>
      <c r="B50" s="403" t="s">
        <v>146</v>
      </c>
      <c r="C50" s="404">
        <v>426200</v>
      </c>
      <c r="D50" s="404">
        <v>366845</v>
      </c>
      <c r="E50" s="404">
        <v>366694</v>
      </c>
      <c r="F50" s="404">
        <v>151</v>
      </c>
      <c r="G50" s="404">
        <v>30743</v>
      </c>
      <c r="H50" s="404">
        <v>24459</v>
      </c>
      <c r="I50" s="405">
        <v>479</v>
      </c>
      <c r="J50" s="404">
        <v>3672</v>
      </c>
      <c r="K50" s="409">
        <v>2</v>
      </c>
      <c r="L50" s="406">
        <v>1412</v>
      </c>
      <c r="M50" s="406">
        <v>122718</v>
      </c>
      <c r="N50" s="406">
        <v>47986</v>
      </c>
      <c r="O50" s="406">
        <v>38329</v>
      </c>
      <c r="P50" s="406">
        <v>1924</v>
      </c>
      <c r="Q50" s="406">
        <v>2335</v>
      </c>
      <c r="R50" s="406">
        <v>1529</v>
      </c>
      <c r="S50" s="407">
        <v>33</v>
      </c>
      <c r="T50" s="406">
        <v>3082</v>
      </c>
      <c r="U50" s="407">
        <v>618</v>
      </c>
      <c r="V50" s="412">
        <v>530</v>
      </c>
      <c r="W50" s="406">
        <v>0</v>
      </c>
      <c r="X50" s="407">
        <v>1</v>
      </c>
      <c r="Y50" s="406">
        <v>1</v>
      </c>
      <c r="Z50" s="408">
        <v>169558</v>
      </c>
      <c r="AA50" s="408">
        <v>180109</v>
      </c>
      <c r="AB50" s="404">
        <v>1061285</v>
      </c>
    </row>
    <row r="51" spans="1:28" s="5" customFormat="1" ht="18.75" customHeight="1">
      <c r="A51" s="414">
        <v>43</v>
      </c>
      <c r="B51" s="403" t="s">
        <v>39</v>
      </c>
      <c r="C51" s="404">
        <v>116611</v>
      </c>
      <c r="D51" s="404">
        <v>99976</v>
      </c>
      <c r="E51" s="404">
        <v>99932</v>
      </c>
      <c r="F51" s="404">
        <v>44</v>
      </c>
      <c r="G51" s="404">
        <v>10133</v>
      </c>
      <c r="H51" s="404">
        <v>4056</v>
      </c>
      <c r="I51" s="405">
        <v>7</v>
      </c>
      <c r="J51" s="404">
        <v>2439</v>
      </c>
      <c r="K51" s="409">
        <v>0</v>
      </c>
      <c r="L51" s="406">
        <v>678</v>
      </c>
      <c r="M51" s="406">
        <v>62669</v>
      </c>
      <c r="N51" s="406">
        <v>26414</v>
      </c>
      <c r="O51" s="406">
        <v>23561</v>
      </c>
      <c r="P51" s="407">
        <v>926</v>
      </c>
      <c r="Q51" s="407">
        <v>1028</v>
      </c>
      <c r="R51" s="407">
        <v>785</v>
      </c>
      <c r="S51" s="407">
        <v>4</v>
      </c>
      <c r="T51" s="407">
        <v>141</v>
      </c>
      <c r="U51" s="407">
        <v>40</v>
      </c>
      <c r="V51" s="412">
        <v>32</v>
      </c>
      <c r="W51" s="406">
        <v>0</v>
      </c>
      <c r="X51" s="406">
        <v>0</v>
      </c>
      <c r="Y51" s="406">
        <v>0</v>
      </c>
      <c r="Z51" s="408">
        <v>88796</v>
      </c>
      <c r="AA51" s="408">
        <v>91900</v>
      </c>
      <c r="AB51" s="404">
        <v>354084</v>
      </c>
    </row>
    <row r="52" spans="1:28" s="1" customFormat="1" ht="20.100000000000001" customHeight="1">
      <c r="A52" s="414">
        <v>44</v>
      </c>
      <c r="B52" s="417" t="s">
        <v>40</v>
      </c>
      <c r="C52" s="404">
        <v>77489</v>
      </c>
      <c r="D52" s="404">
        <v>62685</v>
      </c>
      <c r="E52" s="404">
        <v>62643</v>
      </c>
      <c r="F52" s="404">
        <v>42</v>
      </c>
      <c r="G52" s="404">
        <v>7246</v>
      </c>
      <c r="H52" s="404">
        <v>4096</v>
      </c>
      <c r="I52" s="404">
        <v>929</v>
      </c>
      <c r="J52" s="404">
        <v>2533</v>
      </c>
      <c r="K52" s="409">
        <v>0</v>
      </c>
      <c r="L52" s="406">
        <v>793</v>
      </c>
      <c r="M52" s="406">
        <v>43986</v>
      </c>
      <c r="N52" s="406">
        <v>20672</v>
      </c>
      <c r="O52" s="406">
        <v>16387</v>
      </c>
      <c r="P52" s="407">
        <v>533</v>
      </c>
      <c r="Q52" s="407">
        <v>769</v>
      </c>
      <c r="R52" s="407">
        <v>488</v>
      </c>
      <c r="S52" s="407">
        <v>37</v>
      </c>
      <c r="T52" s="406">
        <v>3257</v>
      </c>
      <c r="U52" s="407">
        <v>599</v>
      </c>
      <c r="V52" s="412">
        <v>443</v>
      </c>
      <c r="W52" s="406">
        <v>0</v>
      </c>
      <c r="X52" s="406">
        <v>0</v>
      </c>
      <c r="Y52" s="406">
        <v>0</v>
      </c>
      <c r="Z52" s="408">
        <v>65924</v>
      </c>
      <c r="AA52" s="408">
        <v>70646</v>
      </c>
      <c r="AB52" s="404">
        <v>283381</v>
      </c>
    </row>
    <row r="53" spans="1:28" s="1" customFormat="1" ht="20.100000000000001" customHeight="1">
      <c r="A53" s="414">
        <v>45</v>
      </c>
      <c r="B53" s="417" t="s">
        <v>41</v>
      </c>
      <c r="C53" s="404">
        <v>331944</v>
      </c>
      <c r="D53" s="404">
        <v>285850</v>
      </c>
      <c r="E53" s="404">
        <v>285690</v>
      </c>
      <c r="F53" s="404">
        <v>160</v>
      </c>
      <c r="G53" s="404">
        <v>25595</v>
      </c>
      <c r="H53" s="404">
        <v>13704</v>
      </c>
      <c r="I53" s="404">
        <v>1068</v>
      </c>
      <c r="J53" s="404">
        <v>5727</v>
      </c>
      <c r="K53" s="409">
        <v>0</v>
      </c>
      <c r="L53" s="406">
        <v>1227</v>
      </c>
      <c r="M53" s="406">
        <v>106885</v>
      </c>
      <c r="N53" s="406">
        <v>35534</v>
      </c>
      <c r="O53" s="406">
        <v>29907</v>
      </c>
      <c r="P53" s="406">
        <v>1631</v>
      </c>
      <c r="Q53" s="406">
        <v>1759</v>
      </c>
      <c r="R53" s="407">
        <v>1135</v>
      </c>
      <c r="S53" s="407">
        <v>22</v>
      </c>
      <c r="T53" s="406">
        <v>1652</v>
      </c>
      <c r="U53" s="407">
        <v>409</v>
      </c>
      <c r="V53" s="412">
        <v>363</v>
      </c>
      <c r="W53" s="406">
        <v>0</v>
      </c>
      <c r="X53" s="406">
        <v>0</v>
      </c>
      <c r="Y53" s="406">
        <v>0</v>
      </c>
      <c r="Z53" s="408">
        <v>142822</v>
      </c>
      <c r="AA53" s="408">
        <v>149119</v>
      </c>
      <c r="AB53" s="404">
        <v>781791</v>
      </c>
    </row>
    <row r="54" spans="1:28" s="1" customFormat="1" ht="20.100000000000001" customHeight="1">
      <c r="A54" s="414">
        <v>46</v>
      </c>
      <c r="B54" s="417" t="s">
        <v>206</v>
      </c>
      <c r="C54" s="404">
        <v>75077</v>
      </c>
      <c r="D54" s="404">
        <v>53115</v>
      </c>
      <c r="E54" s="404">
        <v>53022</v>
      </c>
      <c r="F54" s="404">
        <v>93</v>
      </c>
      <c r="G54" s="404">
        <v>12711</v>
      </c>
      <c r="H54" s="404">
        <v>7679</v>
      </c>
      <c r="I54" s="405">
        <v>4</v>
      </c>
      <c r="J54" s="404">
        <v>1568</v>
      </c>
      <c r="K54" s="409">
        <v>0</v>
      </c>
      <c r="L54" s="406">
        <v>663</v>
      </c>
      <c r="M54" s="406">
        <v>50742</v>
      </c>
      <c r="N54" s="406">
        <v>18924</v>
      </c>
      <c r="O54" s="406">
        <v>13978</v>
      </c>
      <c r="P54" s="407">
        <v>1097</v>
      </c>
      <c r="Q54" s="406">
        <v>1612</v>
      </c>
      <c r="R54" s="407">
        <v>921</v>
      </c>
      <c r="S54" s="407">
        <v>1</v>
      </c>
      <c r="T54" s="407">
        <v>72</v>
      </c>
      <c r="U54" s="407">
        <v>48</v>
      </c>
      <c r="V54" s="412">
        <v>40</v>
      </c>
      <c r="W54" s="406">
        <v>0</v>
      </c>
      <c r="X54" s="406">
        <v>0</v>
      </c>
      <c r="Y54" s="406">
        <v>0</v>
      </c>
      <c r="Z54" s="408">
        <v>67514</v>
      </c>
      <c r="AA54" s="408">
        <v>73159</v>
      </c>
      <c r="AB54" s="404">
        <v>396722</v>
      </c>
    </row>
    <row r="55" spans="1:28" s="1" customFormat="1" ht="20.100000000000001" customHeight="1">
      <c r="A55" s="414">
        <v>47</v>
      </c>
      <c r="B55" s="417" t="s">
        <v>42</v>
      </c>
      <c r="C55" s="404">
        <v>138004</v>
      </c>
      <c r="D55" s="404">
        <v>113994</v>
      </c>
      <c r="E55" s="404">
        <v>113992</v>
      </c>
      <c r="F55" s="404">
        <v>2</v>
      </c>
      <c r="G55" s="404">
        <v>18448</v>
      </c>
      <c r="H55" s="404">
        <v>5448</v>
      </c>
      <c r="I55" s="405">
        <v>3</v>
      </c>
      <c r="J55" s="404">
        <v>111</v>
      </c>
      <c r="K55" s="409">
        <v>0</v>
      </c>
      <c r="L55" s="406">
        <v>212</v>
      </c>
      <c r="M55" s="406">
        <v>12565</v>
      </c>
      <c r="N55" s="406">
        <v>9515</v>
      </c>
      <c r="O55" s="406">
        <v>5482</v>
      </c>
      <c r="P55" s="407">
        <v>259</v>
      </c>
      <c r="Q55" s="407">
        <v>937</v>
      </c>
      <c r="R55" s="407">
        <v>426</v>
      </c>
      <c r="S55" s="412">
        <v>1</v>
      </c>
      <c r="T55" s="407">
        <v>47</v>
      </c>
      <c r="U55" s="407">
        <v>33</v>
      </c>
      <c r="V55" s="412">
        <v>18</v>
      </c>
      <c r="W55" s="406">
        <v>0</v>
      </c>
      <c r="X55" s="406">
        <v>0</v>
      </c>
      <c r="Y55" s="406">
        <v>0</v>
      </c>
      <c r="Z55" s="408">
        <v>19010</v>
      </c>
      <c r="AA55" s="408">
        <v>23569</v>
      </c>
      <c r="AB55" s="404">
        <v>342417</v>
      </c>
    </row>
    <row r="56" spans="1:28" s="1" customFormat="1" ht="20.100000000000001" customHeight="1">
      <c r="A56" s="414">
        <v>48</v>
      </c>
      <c r="B56" s="417" t="s">
        <v>95</v>
      </c>
      <c r="C56" s="404">
        <v>266235</v>
      </c>
      <c r="D56" s="404">
        <v>242893</v>
      </c>
      <c r="E56" s="404">
        <v>241914</v>
      </c>
      <c r="F56" s="404">
        <v>979</v>
      </c>
      <c r="G56" s="404">
        <v>11575</v>
      </c>
      <c r="H56" s="404">
        <v>5907</v>
      </c>
      <c r="I56" s="404">
        <v>1021</v>
      </c>
      <c r="J56" s="404">
        <v>4839</v>
      </c>
      <c r="K56" s="409">
        <v>0</v>
      </c>
      <c r="L56" s="406">
        <v>918</v>
      </c>
      <c r="M56" s="406">
        <v>98536</v>
      </c>
      <c r="N56" s="406">
        <v>27051</v>
      </c>
      <c r="O56" s="406">
        <v>22836</v>
      </c>
      <c r="P56" s="407">
        <v>733</v>
      </c>
      <c r="Q56" s="407">
        <v>857</v>
      </c>
      <c r="R56" s="407">
        <v>619</v>
      </c>
      <c r="S56" s="407">
        <v>17</v>
      </c>
      <c r="T56" s="406">
        <v>1450</v>
      </c>
      <c r="U56" s="407">
        <v>217</v>
      </c>
      <c r="V56" s="412">
        <v>179</v>
      </c>
      <c r="W56" s="406">
        <v>0</v>
      </c>
      <c r="X56" s="406">
        <v>0</v>
      </c>
      <c r="Y56" s="406">
        <v>0</v>
      </c>
      <c r="Z56" s="408">
        <v>125288</v>
      </c>
      <c r="AA56" s="408">
        <v>129779</v>
      </c>
      <c r="AB56" s="404">
        <v>591769</v>
      </c>
    </row>
    <row r="57" spans="1:28" s="1" customFormat="1" ht="20.100000000000001" customHeight="1">
      <c r="A57" s="414">
        <v>49</v>
      </c>
      <c r="B57" s="417" t="s">
        <v>96</v>
      </c>
      <c r="C57" s="404">
        <v>42863</v>
      </c>
      <c r="D57" s="404">
        <v>32171</v>
      </c>
      <c r="E57" s="404">
        <v>32171</v>
      </c>
      <c r="F57" s="404">
        <v>0</v>
      </c>
      <c r="G57" s="404">
        <v>8263</v>
      </c>
      <c r="H57" s="404">
        <v>2388</v>
      </c>
      <c r="I57" s="404">
        <v>0</v>
      </c>
      <c r="J57" s="404">
        <v>41</v>
      </c>
      <c r="K57" s="409">
        <v>0</v>
      </c>
      <c r="L57" s="406">
        <v>79</v>
      </c>
      <c r="M57" s="406">
        <v>4696</v>
      </c>
      <c r="N57" s="406">
        <v>3003</v>
      </c>
      <c r="O57" s="406">
        <v>1714</v>
      </c>
      <c r="P57" s="407">
        <v>145</v>
      </c>
      <c r="Q57" s="407">
        <v>268</v>
      </c>
      <c r="R57" s="407">
        <v>131</v>
      </c>
      <c r="S57" s="407">
        <v>1</v>
      </c>
      <c r="T57" s="407">
        <v>2</v>
      </c>
      <c r="U57" s="412">
        <v>2</v>
      </c>
      <c r="V57" s="412">
        <v>2</v>
      </c>
      <c r="W57" s="406">
        <v>0</v>
      </c>
      <c r="X57" s="406">
        <v>0</v>
      </c>
      <c r="Y57" s="406">
        <v>0</v>
      </c>
      <c r="Z57" s="408">
        <v>6770</v>
      </c>
      <c r="AA57" s="408">
        <v>8196</v>
      </c>
      <c r="AB57" s="404">
        <v>125539</v>
      </c>
    </row>
    <row r="58" spans="1:28" s="1" customFormat="1" ht="20.100000000000001" customHeight="1">
      <c r="A58" s="414">
        <v>50</v>
      </c>
      <c r="B58" s="417" t="s">
        <v>97</v>
      </c>
      <c r="C58" s="404">
        <v>60172</v>
      </c>
      <c r="D58" s="404">
        <v>50878</v>
      </c>
      <c r="E58" s="404">
        <v>50851</v>
      </c>
      <c r="F58" s="404">
        <v>27</v>
      </c>
      <c r="G58" s="404">
        <v>5594</v>
      </c>
      <c r="H58" s="404">
        <v>2109</v>
      </c>
      <c r="I58" s="404">
        <v>804</v>
      </c>
      <c r="J58" s="404">
        <v>787</v>
      </c>
      <c r="K58" s="409">
        <v>0</v>
      </c>
      <c r="L58" s="406">
        <v>293</v>
      </c>
      <c r="M58" s="406">
        <v>19985</v>
      </c>
      <c r="N58" s="406">
        <v>7234</v>
      </c>
      <c r="O58" s="406">
        <v>6040</v>
      </c>
      <c r="P58" s="407">
        <v>200</v>
      </c>
      <c r="Q58" s="407">
        <v>296</v>
      </c>
      <c r="R58" s="407">
        <v>211</v>
      </c>
      <c r="S58" s="407">
        <v>12</v>
      </c>
      <c r="T58" s="407">
        <v>1051</v>
      </c>
      <c r="U58" s="407">
        <v>148</v>
      </c>
      <c r="V58" s="412">
        <v>117</v>
      </c>
      <c r="W58" s="406">
        <v>0</v>
      </c>
      <c r="X58" s="406">
        <v>0</v>
      </c>
      <c r="Y58" s="406">
        <v>0</v>
      </c>
      <c r="Z58" s="408">
        <v>27909</v>
      </c>
      <c r="AA58" s="408">
        <v>29219</v>
      </c>
      <c r="AB58" s="404">
        <v>140323</v>
      </c>
    </row>
    <row r="59" spans="1:28" s="1" customFormat="1" ht="20.100000000000001" customHeight="1">
      <c r="A59" s="414">
        <v>51</v>
      </c>
      <c r="B59" s="417" t="s">
        <v>98</v>
      </c>
      <c r="C59" s="404">
        <v>53567</v>
      </c>
      <c r="D59" s="404">
        <v>43036</v>
      </c>
      <c r="E59" s="404">
        <v>43011</v>
      </c>
      <c r="F59" s="404">
        <v>25</v>
      </c>
      <c r="G59" s="404">
        <v>5931</v>
      </c>
      <c r="H59" s="405">
        <v>3744</v>
      </c>
      <c r="I59" s="405">
        <v>79</v>
      </c>
      <c r="J59" s="404">
        <v>777</v>
      </c>
      <c r="K59" s="409">
        <v>0</v>
      </c>
      <c r="L59" s="406">
        <v>248</v>
      </c>
      <c r="M59" s="406">
        <v>17173</v>
      </c>
      <c r="N59" s="406">
        <v>7373</v>
      </c>
      <c r="O59" s="406">
        <v>5955</v>
      </c>
      <c r="P59" s="407">
        <v>258</v>
      </c>
      <c r="Q59" s="407">
        <v>355</v>
      </c>
      <c r="R59" s="407">
        <v>220</v>
      </c>
      <c r="S59" s="407">
        <v>4</v>
      </c>
      <c r="T59" s="407">
        <v>324</v>
      </c>
      <c r="U59" s="407">
        <v>76</v>
      </c>
      <c r="V59" s="412">
        <v>67</v>
      </c>
      <c r="W59" s="406">
        <v>0</v>
      </c>
      <c r="X59" s="406">
        <v>0</v>
      </c>
      <c r="Y59" s="406">
        <v>0</v>
      </c>
      <c r="Z59" s="408">
        <v>24249</v>
      </c>
      <c r="AA59" s="408">
        <v>25811</v>
      </c>
      <c r="AB59" s="404">
        <v>140266</v>
      </c>
    </row>
    <row r="60" spans="1:28" s="1" customFormat="1" ht="20.100000000000001" customHeight="1">
      <c r="A60" s="414">
        <v>52</v>
      </c>
      <c r="B60" s="417" t="s">
        <v>99</v>
      </c>
      <c r="C60" s="404">
        <v>125512</v>
      </c>
      <c r="D60" s="404">
        <v>100766</v>
      </c>
      <c r="E60" s="404">
        <v>100606</v>
      </c>
      <c r="F60" s="404">
        <v>160</v>
      </c>
      <c r="G60" s="404">
        <v>14181</v>
      </c>
      <c r="H60" s="404">
        <v>5030</v>
      </c>
      <c r="I60" s="405">
        <v>523</v>
      </c>
      <c r="J60" s="404">
        <v>5008</v>
      </c>
      <c r="K60" s="407">
        <v>4</v>
      </c>
      <c r="L60" s="406">
        <v>862</v>
      </c>
      <c r="M60" s="406">
        <v>61768</v>
      </c>
      <c r="N60" s="406">
        <v>21432</v>
      </c>
      <c r="O60" s="406">
        <v>18109</v>
      </c>
      <c r="P60" s="407">
        <v>1206</v>
      </c>
      <c r="Q60" s="406">
        <v>1523</v>
      </c>
      <c r="R60" s="407">
        <v>1022</v>
      </c>
      <c r="S60" s="407">
        <v>17</v>
      </c>
      <c r="T60" s="406">
        <v>2650</v>
      </c>
      <c r="U60" s="407">
        <v>374</v>
      </c>
      <c r="V60" s="412">
        <v>310</v>
      </c>
      <c r="W60" s="406">
        <v>0</v>
      </c>
      <c r="X60" s="406">
        <v>0</v>
      </c>
      <c r="Y60" s="406">
        <v>0</v>
      </c>
      <c r="Z60" s="408">
        <v>85944</v>
      </c>
      <c r="AA60" s="408">
        <v>89832</v>
      </c>
      <c r="AB60" s="404">
        <v>380136</v>
      </c>
    </row>
    <row r="61" spans="1:28" s="1" customFormat="1" ht="20.100000000000001" customHeight="1">
      <c r="A61" s="402">
        <v>53</v>
      </c>
      <c r="B61" s="403" t="s">
        <v>100</v>
      </c>
      <c r="C61" s="404">
        <v>67685</v>
      </c>
      <c r="D61" s="404">
        <v>52504</v>
      </c>
      <c r="E61" s="404">
        <v>52442</v>
      </c>
      <c r="F61" s="404">
        <v>62</v>
      </c>
      <c r="G61" s="404">
        <v>5859</v>
      </c>
      <c r="H61" s="404">
        <v>1698</v>
      </c>
      <c r="I61" s="405">
        <v>14</v>
      </c>
      <c r="J61" s="404">
        <v>7610</v>
      </c>
      <c r="K61" s="412">
        <v>0</v>
      </c>
      <c r="L61" s="406">
        <v>530</v>
      </c>
      <c r="M61" s="406">
        <v>37456</v>
      </c>
      <c r="N61" s="406">
        <v>19623</v>
      </c>
      <c r="O61" s="406">
        <v>16471</v>
      </c>
      <c r="P61" s="407">
        <v>208</v>
      </c>
      <c r="Q61" s="407">
        <v>320</v>
      </c>
      <c r="R61" s="407">
        <v>222</v>
      </c>
      <c r="S61" s="407">
        <v>2</v>
      </c>
      <c r="T61" s="407">
        <v>106</v>
      </c>
      <c r="U61" s="407">
        <v>43</v>
      </c>
      <c r="V61" s="412">
        <v>37</v>
      </c>
      <c r="W61" s="406">
        <v>0</v>
      </c>
      <c r="X61" s="406">
        <v>0</v>
      </c>
      <c r="Y61" s="406">
        <v>0</v>
      </c>
      <c r="Z61" s="408">
        <v>55032</v>
      </c>
      <c r="AA61" s="408">
        <v>58288</v>
      </c>
      <c r="AB61" s="404">
        <v>208337</v>
      </c>
    </row>
    <row r="62" spans="1:28" s="1" customFormat="1" ht="20.100000000000001" customHeight="1">
      <c r="A62" s="402">
        <v>54</v>
      </c>
      <c r="B62" s="403" t="s">
        <v>158</v>
      </c>
      <c r="C62" s="404">
        <v>262015</v>
      </c>
      <c r="D62" s="404">
        <v>222703</v>
      </c>
      <c r="E62" s="404">
        <v>222512</v>
      </c>
      <c r="F62" s="404">
        <v>191</v>
      </c>
      <c r="G62" s="404">
        <v>24603</v>
      </c>
      <c r="H62" s="404">
        <v>10149</v>
      </c>
      <c r="I62" s="404">
        <v>685</v>
      </c>
      <c r="J62" s="404">
        <v>3875</v>
      </c>
      <c r="K62" s="409">
        <v>0</v>
      </c>
      <c r="L62" s="406">
        <v>1187</v>
      </c>
      <c r="M62" s="406">
        <v>82401</v>
      </c>
      <c r="N62" s="406">
        <v>32865</v>
      </c>
      <c r="O62" s="406">
        <v>27083</v>
      </c>
      <c r="P62" s="407">
        <v>1243</v>
      </c>
      <c r="Q62" s="407">
        <v>1151</v>
      </c>
      <c r="R62" s="407">
        <v>792</v>
      </c>
      <c r="S62" s="407">
        <v>23</v>
      </c>
      <c r="T62" s="406">
        <v>1844</v>
      </c>
      <c r="U62" s="407">
        <v>349</v>
      </c>
      <c r="V62" s="412">
        <v>289</v>
      </c>
      <c r="W62" s="406">
        <v>1</v>
      </c>
      <c r="X62" s="407">
        <v>1</v>
      </c>
      <c r="Y62" s="406">
        <v>1</v>
      </c>
      <c r="Z62" s="408">
        <v>114864</v>
      </c>
      <c r="AA62" s="408">
        <v>121065</v>
      </c>
      <c r="AB62" s="404">
        <v>656723</v>
      </c>
    </row>
    <row r="63" spans="1:28" s="1" customFormat="1" ht="20.100000000000001" customHeight="1">
      <c r="A63" s="402">
        <v>55</v>
      </c>
      <c r="B63" s="403" t="s">
        <v>159</v>
      </c>
      <c r="C63" s="404">
        <v>247127</v>
      </c>
      <c r="D63" s="404">
        <v>209790</v>
      </c>
      <c r="E63" s="404">
        <v>209338</v>
      </c>
      <c r="F63" s="404">
        <v>452</v>
      </c>
      <c r="G63" s="404">
        <v>22275</v>
      </c>
      <c r="H63" s="404">
        <v>9537</v>
      </c>
      <c r="I63" s="405">
        <v>196</v>
      </c>
      <c r="J63" s="404">
        <v>5329</v>
      </c>
      <c r="K63" s="409">
        <v>0</v>
      </c>
      <c r="L63" s="406">
        <v>1584</v>
      </c>
      <c r="M63" s="406">
        <v>120188</v>
      </c>
      <c r="N63" s="406">
        <v>44672</v>
      </c>
      <c r="O63" s="406">
        <v>36962</v>
      </c>
      <c r="P63" s="406">
        <v>1638</v>
      </c>
      <c r="Q63" s="406">
        <v>1988</v>
      </c>
      <c r="R63" s="406">
        <v>1383</v>
      </c>
      <c r="S63" s="407">
        <v>5</v>
      </c>
      <c r="T63" s="407">
        <v>449</v>
      </c>
      <c r="U63" s="407">
        <v>80</v>
      </c>
      <c r="V63" s="412">
        <v>68</v>
      </c>
      <c r="W63" s="406">
        <v>0</v>
      </c>
      <c r="X63" s="406">
        <v>0</v>
      </c>
      <c r="Y63" s="406">
        <v>0</v>
      </c>
      <c r="Z63" s="408">
        <v>162277</v>
      </c>
      <c r="AA63" s="408">
        <v>170604</v>
      </c>
      <c r="AB63" s="404">
        <v>693773</v>
      </c>
    </row>
    <row r="64" spans="1:28" s="1" customFormat="1" ht="20.100000000000001" customHeight="1">
      <c r="A64" s="402">
        <v>56</v>
      </c>
      <c r="B64" s="403" t="s">
        <v>116</v>
      </c>
      <c r="C64" s="404">
        <v>40388</v>
      </c>
      <c r="D64" s="404">
        <v>33188</v>
      </c>
      <c r="E64" s="404">
        <v>33188</v>
      </c>
      <c r="F64" s="404">
        <v>0</v>
      </c>
      <c r="G64" s="404">
        <v>5921</v>
      </c>
      <c r="H64" s="405">
        <v>983</v>
      </c>
      <c r="I64" s="405">
        <v>64</v>
      </c>
      <c r="J64" s="404">
        <v>196</v>
      </c>
      <c r="K64" s="409">
        <v>36</v>
      </c>
      <c r="L64" s="406">
        <v>92</v>
      </c>
      <c r="M64" s="406">
        <v>5422</v>
      </c>
      <c r="N64" s="406">
        <v>3978</v>
      </c>
      <c r="O64" s="406">
        <v>2399</v>
      </c>
      <c r="P64" s="407">
        <v>133</v>
      </c>
      <c r="Q64" s="407">
        <v>398</v>
      </c>
      <c r="R64" s="407">
        <v>174</v>
      </c>
      <c r="S64" s="412">
        <v>0</v>
      </c>
      <c r="T64" s="407">
        <v>28</v>
      </c>
      <c r="U64" s="407">
        <v>14</v>
      </c>
      <c r="V64" s="412">
        <v>7</v>
      </c>
      <c r="W64" s="406">
        <v>0</v>
      </c>
      <c r="X64" s="406">
        <v>0</v>
      </c>
      <c r="Y64" s="406">
        <v>0</v>
      </c>
      <c r="Z64" s="408">
        <v>8255</v>
      </c>
      <c r="AA64" s="408">
        <v>10065</v>
      </c>
      <c r="AB64" s="404">
        <v>110981</v>
      </c>
    </row>
    <row r="65" spans="1:28" s="1" customFormat="1" ht="20.100000000000001" customHeight="1">
      <c r="A65" s="402">
        <v>57</v>
      </c>
      <c r="B65" s="403" t="s">
        <v>12</v>
      </c>
      <c r="C65" s="404">
        <v>37055</v>
      </c>
      <c r="D65" s="404">
        <v>30658</v>
      </c>
      <c r="E65" s="404">
        <v>30636</v>
      </c>
      <c r="F65" s="404">
        <v>22</v>
      </c>
      <c r="G65" s="404">
        <v>3595</v>
      </c>
      <c r="H65" s="405">
        <v>1780</v>
      </c>
      <c r="I65" s="405">
        <v>11</v>
      </c>
      <c r="J65" s="404">
        <v>1011</v>
      </c>
      <c r="K65" s="409">
        <v>0</v>
      </c>
      <c r="L65" s="406">
        <v>345</v>
      </c>
      <c r="M65" s="406">
        <v>26485</v>
      </c>
      <c r="N65" s="406">
        <v>8941</v>
      </c>
      <c r="O65" s="406">
        <v>7828</v>
      </c>
      <c r="P65" s="407">
        <v>295</v>
      </c>
      <c r="Q65" s="407">
        <v>372</v>
      </c>
      <c r="R65" s="407">
        <v>277</v>
      </c>
      <c r="S65" s="412">
        <v>0</v>
      </c>
      <c r="T65" s="407">
        <v>97</v>
      </c>
      <c r="U65" s="407">
        <v>23</v>
      </c>
      <c r="V65" s="412">
        <v>18</v>
      </c>
      <c r="W65" s="406">
        <v>0</v>
      </c>
      <c r="X65" s="406">
        <v>0</v>
      </c>
      <c r="Y65" s="406">
        <v>0</v>
      </c>
      <c r="Z65" s="408">
        <v>35345</v>
      </c>
      <c r="AA65" s="408">
        <v>36558</v>
      </c>
      <c r="AB65" s="404">
        <v>118512</v>
      </c>
    </row>
    <row r="66" spans="1:28" s="1" customFormat="1" ht="20.100000000000001" customHeight="1">
      <c r="A66" s="402">
        <v>58</v>
      </c>
      <c r="B66" s="403" t="s">
        <v>13</v>
      </c>
      <c r="C66" s="404">
        <v>99125</v>
      </c>
      <c r="D66" s="404">
        <v>83100</v>
      </c>
      <c r="E66" s="404">
        <v>83081</v>
      </c>
      <c r="F66" s="404">
        <v>19</v>
      </c>
      <c r="G66" s="404">
        <v>11424</v>
      </c>
      <c r="H66" s="404">
        <v>3832</v>
      </c>
      <c r="I66" s="405">
        <v>36</v>
      </c>
      <c r="J66" s="404">
        <v>733</v>
      </c>
      <c r="K66" s="409">
        <v>0</v>
      </c>
      <c r="L66" s="406">
        <v>614</v>
      </c>
      <c r="M66" s="406">
        <v>43932</v>
      </c>
      <c r="N66" s="406">
        <v>19867</v>
      </c>
      <c r="O66" s="406">
        <v>16405</v>
      </c>
      <c r="P66" s="407">
        <v>630</v>
      </c>
      <c r="Q66" s="407">
        <v>938</v>
      </c>
      <c r="R66" s="407">
        <v>603</v>
      </c>
      <c r="S66" s="407">
        <v>1</v>
      </c>
      <c r="T66" s="407">
        <v>147</v>
      </c>
      <c r="U66" s="407">
        <v>40</v>
      </c>
      <c r="V66" s="412">
        <v>35</v>
      </c>
      <c r="W66" s="406">
        <v>0</v>
      </c>
      <c r="X66" s="406">
        <v>0</v>
      </c>
      <c r="Y66" s="406">
        <v>0</v>
      </c>
      <c r="Z66" s="408">
        <v>62367</v>
      </c>
      <c r="AA66" s="408">
        <v>66169</v>
      </c>
      <c r="AB66" s="404">
        <v>316085</v>
      </c>
    </row>
    <row r="67" spans="1:28" s="1" customFormat="1" ht="18.75" customHeight="1">
      <c r="A67" s="402">
        <v>59</v>
      </c>
      <c r="B67" s="403" t="s">
        <v>14</v>
      </c>
      <c r="C67" s="404">
        <v>363687</v>
      </c>
      <c r="D67" s="404">
        <v>333788</v>
      </c>
      <c r="E67" s="404">
        <v>333578</v>
      </c>
      <c r="F67" s="404">
        <v>210</v>
      </c>
      <c r="G67" s="404">
        <v>16253</v>
      </c>
      <c r="H67" s="404">
        <v>11655</v>
      </c>
      <c r="I67" s="405">
        <v>506</v>
      </c>
      <c r="J67" s="404">
        <v>1485</v>
      </c>
      <c r="K67" s="409">
        <v>0</v>
      </c>
      <c r="L67" s="406">
        <v>1111</v>
      </c>
      <c r="M67" s="406">
        <v>104836</v>
      </c>
      <c r="N67" s="406">
        <v>29044</v>
      </c>
      <c r="O67" s="406">
        <v>24514</v>
      </c>
      <c r="P67" s="407">
        <v>1554</v>
      </c>
      <c r="Q67" s="407">
        <v>1065</v>
      </c>
      <c r="R67" s="407">
        <v>772</v>
      </c>
      <c r="S67" s="407">
        <v>7</v>
      </c>
      <c r="T67" s="407">
        <v>1010</v>
      </c>
      <c r="U67" s="407">
        <v>219</v>
      </c>
      <c r="V67" s="412">
        <v>204</v>
      </c>
      <c r="W67" s="406">
        <v>0</v>
      </c>
      <c r="X67" s="406">
        <v>0</v>
      </c>
      <c r="Y67" s="406">
        <v>0</v>
      </c>
      <c r="Z67" s="408">
        <v>134008</v>
      </c>
      <c r="AA67" s="408">
        <v>138846</v>
      </c>
      <c r="AB67" s="404">
        <v>785052</v>
      </c>
    </row>
    <row r="68" spans="1:28" s="1" customFormat="1" ht="20.100000000000001" customHeight="1">
      <c r="A68" s="402">
        <v>60</v>
      </c>
      <c r="B68" s="403" t="s">
        <v>107</v>
      </c>
      <c r="C68" s="404">
        <v>88137</v>
      </c>
      <c r="D68" s="404">
        <v>71728</v>
      </c>
      <c r="E68" s="404">
        <v>71695</v>
      </c>
      <c r="F68" s="404">
        <v>33</v>
      </c>
      <c r="G68" s="404">
        <v>10737</v>
      </c>
      <c r="H68" s="404">
        <v>3621</v>
      </c>
      <c r="I68" s="405">
        <v>247</v>
      </c>
      <c r="J68" s="404">
        <v>1804</v>
      </c>
      <c r="K68" s="409">
        <v>0</v>
      </c>
      <c r="L68" s="406">
        <v>604</v>
      </c>
      <c r="M68" s="406">
        <v>39199</v>
      </c>
      <c r="N68" s="406">
        <v>16279</v>
      </c>
      <c r="O68" s="406">
        <v>13794</v>
      </c>
      <c r="P68" s="407">
        <v>584</v>
      </c>
      <c r="Q68" s="407">
        <v>765</v>
      </c>
      <c r="R68" s="407">
        <v>551</v>
      </c>
      <c r="S68" s="407">
        <v>5</v>
      </c>
      <c r="T68" s="407">
        <v>959</v>
      </c>
      <c r="U68" s="407">
        <v>241</v>
      </c>
      <c r="V68" s="412">
        <v>216</v>
      </c>
      <c r="W68" s="406">
        <v>0</v>
      </c>
      <c r="X68" s="406">
        <v>0</v>
      </c>
      <c r="Y68" s="406">
        <v>0</v>
      </c>
      <c r="Z68" s="408">
        <v>55912</v>
      </c>
      <c r="AA68" s="408">
        <v>58636</v>
      </c>
      <c r="AB68" s="404">
        <v>266329</v>
      </c>
    </row>
    <row r="69" spans="1:28" s="1" customFormat="1" ht="20.25" customHeight="1">
      <c r="A69" s="402">
        <v>61</v>
      </c>
      <c r="B69" s="403" t="s">
        <v>108</v>
      </c>
      <c r="C69" s="404">
        <v>149821</v>
      </c>
      <c r="D69" s="404">
        <v>128730</v>
      </c>
      <c r="E69" s="404">
        <v>128524</v>
      </c>
      <c r="F69" s="404">
        <v>206</v>
      </c>
      <c r="G69" s="404">
        <v>11066</v>
      </c>
      <c r="H69" s="404">
        <v>5224</v>
      </c>
      <c r="I69" s="405">
        <v>370</v>
      </c>
      <c r="J69" s="404">
        <v>4431</v>
      </c>
      <c r="K69" s="409">
        <v>0</v>
      </c>
      <c r="L69" s="406">
        <v>1121</v>
      </c>
      <c r="M69" s="406">
        <v>74959</v>
      </c>
      <c r="N69" s="406">
        <v>32611</v>
      </c>
      <c r="O69" s="406">
        <v>26825</v>
      </c>
      <c r="P69" s="407">
        <v>701</v>
      </c>
      <c r="Q69" s="406">
        <v>1842</v>
      </c>
      <c r="R69" s="406">
        <v>1345</v>
      </c>
      <c r="S69" s="407">
        <v>13</v>
      </c>
      <c r="T69" s="407">
        <v>823</v>
      </c>
      <c r="U69" s="407">
        <v>111</v>
      </c>
      <c r="V69" s="412">
        <v>82</v>
      </c>
      <c r="W69" s="406">
        <v>0</v>
      </c>
      <c r="X69" s="406">
        <v>0</v>
      </c>
      <c r="Y69" s="406">
        <v>0</v>
      </c>
      <c r="Z69" s="408">
        <v>105869</v>
      </c>
      <c r="AA69" s="408">
        <v>112181</v>
      </c>
      <c r="AB69" s="404">
        <v>454128</v>
      </c>
    </row>
    <row r="70" spans="1:28" s="5" customFormat="1" ht="20.100000000000001" customHeight="1">
      <c r="A70" s="402">
        <v>62</v>
      </c>
      <c r="B70" s="403" t="s">
        <v>109</v>
      </c>
      <c r="C70" s="404">
        <v>9748</v>
      </c>
      <c r="D70" s="404">
        <v>8955</v>
      </c>
      <c r="E70" s="404">
        <v>8951</v>
      </c>
      <c r="F70" s="404">
        <v>4</v>
      </c>
      <c r="G70" s="404">
        <v>557</v>
      </c>
      <c r="H70" s="405">
        <v>194</v>
      </c>
      <c r="I70" s="404">
        <v>0</v>
      </c>
      <c r="J70" s="404">
        <v>42</v>
      </c>
      <c r="K70" s="409">
        <v>0</v>
      </c>
      <c r="L70" s="406">
        <v>83</v>
      </c>
      <c r="M70" s="406">
        <v>4692</v>
      </c>
      <c r="N70" s="406">
        <v>2016</v>
      </c>
      <c r="O70" s="406">
        <v>1669</v>
      </c>
      <c r="P70" s="407">
        <v>74</v>
      </c>
      <c r="Q70" s="407">
        <v>84</v>
      </c>
      <c r="R70" s="407">
        <v>63</v>
      </c>
      <c r="S70" s="412">
        <v>0</v>
      </c>
      <c r="T70" s="407">
        <v>7</v>
      </c>
      <c r="U70" s="407">
        <v>2</v>
      </c>
      <c r="V70" s="412">
        <v>1</v>
      </c>
      <c r="W70" s="406">
        <v>0</v>
      </c>
      <c r="X70" s="406">
        <v>0</v>
      </c>
      <c r="Y70" s="406">
        <v>0</v>
      </c>
      <c r="Z70" s="408">
        <v>6589</v>
      </c>
      <c r="AA70" s="408">
        <v>6958</v>
      </c>
      <c r="AB70" s="404">
        <v>21055</v>
      </c>
    </row>
    <row r="71" spans="1:28" s="1" customFormat="1" ht="20.100000000000001" customHeight="1">
      <c r="A71" s="402">
        <v>63</v>
      </c>
      <c r="B71" s="403" t="s">
        <v>104</v>
      </c>
      <c r="C71" s="404">
        <v>207862</v>
      </c>
      <c r="D71" s="404">
        <v>152058</v>
      </c>
      <c r="E71" s="404">
        <v>152043</v>
      </c>
      <c r="F71" s="404">
        <v>15</v>
      </c>
      <c r="G71" s="404">
        <v>46085</v>
      </c>
      <c r="H71" s="404">
        <v>8632</v>
      </c>
      <c r="I71" s="405">
        <v>220</v>
      </c>
      <c r="J71" s="404">
        <v>867</v>
      </c>
      <c r="K71" s="409">
        <v>0</v>
      </c>
      <c r="L71" s="406">
        <v>417</v>
      </c>
      <c r="M71" s="406">
        <v>23287</v>
      </c>
      <c r="N71" s="406">
        <v>16772</v>
      </c>
      <c r="O71" s="406">
        <v>9533</v>
      </c>
      <c r="P71" s="407">
        <v>615</v>
      </c>
      <c r="Q71" s="407">
        <v>1331</v>
      </c>
      <c r="R71" s="407">
        <v>614</v>
      </c>
      <c r="S71" s="407">
        <v>12</v>
      </c>
      <c r="T71" s="407">
        <v>795</v>
      </c>
      <c r="U71" s="406">
        <v>966</v>
      </c>
      <c r="V71" s="412">
        <v>555</v>
      </c>
      <c r="W71" s="406">
        <v>0</v>
      </c>
      <c r="X71" s="406">
        <v>0</v>
      </c>
      <c r="Y71" s="406">
        <v>0</v>
      </c>
      <c r="Z71" s="408">
        <v>35828</v>
      </c>
      <c r="AA71" s="408">
        <v>44195</v>
      </c>
      <c r="AB71" s="404">
        <v>609861</v>
      </c>
    </row>
    <row r="72" spans="1:28" s="1" customFormat="1" ht="20.100000000000001" customHeight="1">
      <c r="A72" s="402">
        <v>64</v>
      </c>
      <c r="B72" s="403" t="s">
        <v>105</v>
      </c>
      <c r="C72" s="404">
        <v>84842</v>
      </c>
      <c r="D72" s="404">
        <v>72381</v>
      </c>
      <c r="E72" s="404">
        <v>72135</v>
      </c>
      <c r="F72" s="404">
        <v>246</v>
      </c>
      <c r="G72" s="404">
        <v>6824</v>
      </c>
      <c r="H72" s="404">
        <v>3070</v>
      </c>
      <c r="I72" s="405">
        <v>100</v>
      </c>
      <c r="J72" s="404">
        <v>2467</v>
      </c>
      <c r="K72" s="409">
        <v>0</v>
      </c>
      <c r="L72" s="406">
        <v>396</v>
      </c>
      <c r="M72" s="406">
        <v>36493</v>
      </c>
      <c r="N72" s="406">
        <v>11171</v>
      </c>
      <c r="O72" s="406">
        <v>9591</v>
      </c>
      <c r="P72" s="407">
        <v>659</v>
      </c>
      <c r="Q72" s="407">
        <v>454</v>
      </c>
      <c r="R72" s="407">
        <v>310</v>
      </c>
      <c r="S72" s="407">
        <v>5</v>
      </c>
      <c r="T72" s="407">
        <v>419</v>
      </c>
      <c r="U72" s="407">
        <v>82</v>
      </c>
      <c r="V72" s="412">
        <v>77</v>
      </c>
      <c r="W72" s="406">
        <v>0</v>
      </c>
      <c r="X72" s="406">
        <v>0</v>
      </c>
      <c r="Y72" s="406">
        <v>0</v>
      </c>
      <c r="Z72" s="408">
        <v>47950</v>
      </c>
      <c r="AA72" s="408">
        <v>49679</v>
      </c>
      <c r="AB72" s="404">
        <v>204999</v>
      </c>
    </row>
    <row r="73" spans="1:28" s="1" customFormat="1" ht="20.100000000000001" customHeight="1">
      <c r="A73" s="402">
        <v>65</v>
      </c>
      <c r="B73" s="403" t="s">
        <v>106</v>
      </c>
      <c r="C73" s="404">
        <v>143238</v>
      </c>
      <c r="D73" s="404">
        <v>110032</v>
      </c>
      <c r="E73" s="404">
        <v>110025</v>
      </c>
      <c r="F73" s="404">
        <v>7</v>
      </c>
      <c r="G73" s="404">
        <v>27557</v>
      </c>
      <c r="H73" s="404">
        <v>5398</v>
      </c>
      <c r="I73" s="405">
        <v>0</v>
      </c>
      <c r="J73" s="404">
        <v>251</v>
      </c>
      <c r="K73" s="409">
        <v>0</v>
      </c>
      <c r="L73" s="406">
        <v>389</v>
      </c>
      <c r="M73" s="406">
        <v>15756</v>
      </c>
      <c r="N73" s="406">
        <v>13284</v>
      </c>
      <c r="O73" s="406">
        <v>7817</v>
      </c>
      <c r="P73" s="407">
        <v>672</v>
      </c>
      <c r="Q73" s="406">
        <v>1395</v>
      </c>
      <c r="R73" s="407">
        <v>658</v>
      </c>
      <c r="S73" s="412">
        <v>0</v>
      </c>
      <c r="T73" s="407">
        <v>8</v>
      </c>
      <c r="U73" s="407">
        <v>9</v>
      </c>
      <c r="V73" s="412">
        <v>4</v>
      </c>
      <c r="W73" s="406">
        <v>0</v>
      </c>
      <c r="X73" s="406">
        <v>0</v>
      </c>
      <c r="Y73" s="406">
        <v>0</v>
      </c>
      <c r="Z73" s="408">
        <v>25304</v>
      </c>
      <c r="AA73" s="408">
        <v>31513</v>
      </c>
      <c r="AB73" s="404">
        <v>463927</v>
      </c>
    </row>
    <row r="74" spans="1:28" s="1" customFormat="1" ht="20.100000000000001" customHeight="1">
      <c r="A74" s="402">
        <v>66</v>
      </c>
      <c r="B74" s="403" t="s">
        <v>87</v>
      </c>
      <c r="C74" s="404">
        <v>53497</v>
      </c>
      <c r="D74" s="404">
        <v>43528</v>
      </c>
      <c r="E74" s="404">
        <v>43522</v>
      </c>
      <c r="F74" s="404">
        <v>6</v>
      </c>
      <c r="G74" s="404">
        <v>5800</v>
      </c>
      <c r="H74" s="404">
        <v>3029</v>
      </c>
      <c r="I74" s="405">
        <v>164</v>
      </c>
      <c r="J74" s="404">
        <v>976</v>
      </c>
      <c r="K74" s="409">
        <v>0</v>
      </c>
      <c r="L74" s="406">
        <v>270</v>
      </c>
      <c r="M74" s="406">
        <v>22690</v>
      </c>
      <c r="N74" s="406">
        <v>8222</v>
      </c>
      <c r="O74" s="406">
        <v>6734</v>
      </c>
      <c r="P74" s="407">
        <v>341</v>
      </c>
      <c r="Q74" s="407">
        <v>446</v>
      </c>
      <c r="R74" s="407">
        <v>309</v>
      </c>
      <c r="S74" s="407">
        <v>4</v>
      </c>
      <c r="T74" s="407">
        <v>300</v>
      </c>
      <c r="U74" s="407">
        <v>78</v>
      </c>
      <c r="V74" s="412">
        <v>67</v>
      </c>
      <c r="W74" s="406">
        <v>0</v>
      </c>
      <c r="X74" s="406">
        <v>0</v>
      </c>
      <c r="Y74" s="406">
        <v>0</v>
      </c>
      <c r="Z74" s="408">
        <v>30715</v>
      </c>
      <c r="AA74" s="408">
        <v>32351</v>
      </c>
      <c r="AB74" s="404">
        <v>134473</v>
      </c>
    </row>
    <row r="75" spans="1:28" s="1" customFormat="1" ht="20.100000000000001" customHeight="1">
      <c r="A75" s="414">
        <v>67</v>
      </c>
      <c r="B75" s="403" t="s">
        <v>88</v>
      </c>
      <c r="C75" s="404">
        <v>125067</v>
      </c>
      <c r="D75" s="404">
        <v>109516</v>
      </c>
      <c r="E75" s="404">
        <v>109474</v>
      </c>
      <c r="F75" s="404">
        <v>42</v>
      </c>
      <c r="G75" s="404">
        <v>8455</v>
      </c>
      <c r="H75" s="404">
        <v>4885</v>
      </c>
      <c r="I75" s="404">
        <v>1141</v>
      </c>
      <c r="J75" s="404">
        <v>1070</v>
      </c>
      <c r="K75" s="409">
        <v>0</v>
      </c>
      <c r="L75" s="406">
        <v>866</v>
      </c>
      <c r="M75" s="406">
        <v>76813</v>
      </c>
      <c r="N75" s="406">
        <v>38693</v>
      </c>
      <c r="O75" s="406">
        <v>33379</v>
      </c>
      <c r="P75" s="406">
        <v>5364</v>
      </c>
      <c r="Q75" s="406">
        <v>7380</v>
      </c>
      <c r="R75" s="406">
        <v>6229</v>
      </c>
      <c r="S75" s="407">
        <v>105</v>
      </c>
      <c r="T75" s="406">
        <v>6437</v>
      </c>
      <c r="U75" s="407">
        <v>855</v>
      </c>
      <c r="V75" s="412">
        <v>690</v>
      </c>
      <c r="W75" s="406">
        <v>0</v>
      </c>
      <c r="X75" s="406">
        <v>0</v>
      </c>
      <c r="Y75" s="406">
        <v>0</v>
      </c>
      <c r="Z75" s="408">
        <v>129883</v>
      </c>
      <c r="AA75" s="408">
        <v>136513</v>
      </c>
      <c r="AB75" s="404">
        <v>434115</v>
      </c>
    </row>
    <row r="76" spans="1:28" s="1" customFormat="1" ht="20.100000000000001" customHeight="1">
      <c r="A76" s="414">
        <v>68</v>
      </c>
      <c r="B76" s="403" t="s">
        <v>89</v>
      </c>
      <c r="C76" s="404">
        <v>71274</v>
      </c>
      <c r="D76" s="404">
        <v>60117</v>
      </c>
      <c r="E76" s="404">
        <v>60082</v>
      </c>
      <c r="F76" s="404">
        <v>35</v>
      </c>
      <c r="G76" s="404">
        <v>7608</v>
      </c>
      <c r="H76" s="404">
        <v>2552</v>
      </c>
      <c r="I76" s="405">
        <v>121</v>
      </c>
      <c r="J76" s="404">
        <v>876</v>
      </c>
      <c r="K76" s="409">
        <v>0</v>
      </c>
      <c r="L76" s="406">
        <v>238</v>
      </c>
      <c r="M76" s="406">
        <v>20673</v>
      </c>
      <c r="N76" s="406">
        <v>7562</v>
      </c>
      <c r="O76" s="406">
        <v>6020</v>
      </c>
      <c r="P76" s="407">
        <v>265</v>
      </c>
      <c r="Q76" s="407">
        <v>402</v>
      </c>
      <c r="R76" s="407">
        <v>261</v>
      </c>
      <c r="S76" s="407">
        <v>4</v>
      </c>
      <c r="T76" s="407">
        <v>317</v>
      </c>
      <c r="U76" s="407">
        <v>49</v>
      </c>
      <c r="V76" s="412">
        <v>44</v>
      </c>
      <c r="W76" s="406">
        <v>0</v>
      </c>
      <c r="X76" s="406">
        <v>0</v>
      </c>
      <c r="Y76" s="406">
        <v>0</v>
      </c>
      <c r="Z76" s="408">
        <v>27822</v>
      </c>
      <c r="AA76" s="408">
        <v>29510</v>
      </c>
      <c r="AB76" s="404">
        <v>169135</v>
      </c>
    </row>
    <row r="77" spans="1:28" s="1" customFormat="1" ht="20.100000000000001" customHeight="1">
      <c r="A77" s="414">
        <v>69</v>
      </c>
      <c r="B77" s="403" t="s">
        <v>128</v>
      </c>
      <c r="C77" s="404">
        <v>10656</v>
      </c>
      <c r="D77" s="404">
        <v>8817</v>
      </c>
      <c r="E77" s="404">
        <v>8815</v>
      </c>
      <c r="F77" s="404">
        <v>2</v>
      </c>
      <c r="G77" s="404">
        <v>1543</v>
      </c>
      <c r="H77" s="405">
        <v>195</v>
      </c>
      <c r="I77" s="404">
        <v>0</v>
      </c>
      <c r="J77" s="404">
        <v>101</v>
      </c>
      <c r="K77" s="409">
        <v>0</v>
      </c>
      <c r="L77" s="406">
        <v>65</v>
      </c>
      <c r="M77" s="406">
        <v>4470</v>
      </c>
      <c r="N77" s="406">
        <v>2023</v>
      </c>
      <c r="O77" s="406">
        <v>1650</v>
      </c>
      <c r="P77" s="407">
        <v>36</v>
      </c>
      <c r="Q77" s="407">
        <v>87</v>
      </c>
      <c r="R77" s="407">
        <v>48</v>
      </c>
      <c r="S77" s="412">
        <v>0</v>
      </c>
      <c r="T77" s="407">
        <v>3</v>
      </c>
      <c r="U77" s="412">
        <v>0</v>
      </c>
      <c r="V77" s="412">
        <v>0</v>
      </c>
      <c r="W77" s="406">
        <v>0</v>
      </c>
      <c r="X77" s="406">
        <v>0</v>
      </c>
      <c r="Y77" s="406">
        <v>0</v>
      </c>
      <c r="Z77" s="408">
        <v>6272</v>
      </c>
      <c r="AA77" s="408">
        <v>6684</v>
      </c>
      <c r="AB77" s="404">
        <v>29454</v>
      </c>
    </row>
    <row r="78" spans="1:28" s="1" customFormat="1" ht="20.100000000000001" customHeight="1">
      <c r="A78" s="414">
        <v>70</v>
      </c>
      <c r="B78" s="403" t="s">
        <v>129</v>
      </c>
      <c r="C78" s="404">
        <v>51133</v>
      </c>
      <c r="D78" s="404">
        <v>43158</v>
      </c>
      <c r="E78" s="404">
        <v>43139</v>
      </c>
      <c r="F78" s="404">
        <v>19</v>
      </c>
      <c r="G78" s="404">
        <v>4429</v>
      </c>
      <c r="H78" s="404">
        <v>2779</v>
      </c>
      <c r="I78" s="405">
        <v>8</v>
      </c>
      <c r="J78" s="404">
        <v>759</v>
      </c>
      <c r="K78" s="409">
        <v>0</v>
      </c>
      <c r="L78" s="406">
        <v>224</v>
      </c>
      <c r="M78" s="406">
        <v>17716</v>
      </c>
      <c r="N78" s="406">
        <v>5279</v>
      </c>
      <c r="O78" s="406">
        <v>4157</v>
      </c>
      <c r="P78" s="407">
        <v>320</v>
      </c>
      <c r="Q78" s="407">
        <v>398</v>
      </c>
      <c r="R78" s="407">
        <v>243</v>
      </c>
      <c r="S78" s="407">
        <v>1</v>
      </c>
      <c r="T78" s="407">
        <v>36</v>
      </c>
      <c r="U78" s="407">
        <v>18</v>
      </c>
      <c r="V78" s="412">
        <v>15</v>
      </c>
      <c r="W78" s="406">
        <v>0</v>
      </c>
      <c r="X78" s="406">
        <v>0</v>
      </c>
      <c r="Y78" s="406">
        <v>0</v>
      </c>
      <c r="Z78" s="408">
        <v>22712</v>
      </c>
      <c r="AA78" s="408">
        <v>23992</v>
      </c>
      <c r="AB78" s="404">
        <v>121958</v>
      </c>
    </row>
    <row r="79" spans="1:28" s="1" customFormat="1" ht="20.100000000000001" customHeight="1">
      <c r="A79" s="414">
        <v>71</v>
      </c>
      <c r="B79" s="403" t="s">
        <v>130</v>
      </c>
      <c r="C79" s="404">
        <v>48472</v>
      </c>
      <c r="D79" s="404">
        <v>40060</v>
      </c>
      <c r="E79" s="404">
        <v>40048</v>
      </c>
      <c r="F79" s="404">
        <v>12</v>
      </c>
      <c r="G79" s="404">
        <v>6189</v>
      </c>
      <c r="H79" s="404">
        <v>2071</v>
      </c>
      <c r="I79" s="405">
        <v>0</v>
      </c>
      <c r="J79" s="404">
        <v>152</v>
      </c>
      <c r="K79" s="409">
        <v>0</v>
      </c>
      <c r="L79" s="406">
        <v>249</v>
      </c>
      <c r="M79" s="406">
        <v>19871</v>
      </c>
      <c r="N79" s="406">
        <v>10847</v>
      </c>
      <c r="O79" s="406">
        <v>9188</v>
      </c>
      <c r="P79" s="407">
        <v>348</v>
      </c>
      <c r="Q79" s="407">
        <v>437</v>
      </c>
      <c r="R79" s="407">
        <v>309</v>
      </c>
      <c r="S79" s="412">
        <v>0</v>
      </c>
      <c r="T79" s="407">
        <v>32</v>
      </c>
      <c r="U79" s="407">
        <v>8</v>
      </c>
      <c r="V79" s="412">
        <v>7</v>
      </c>
      <c r="W79" s="406">
        <v>0</v>
      </c>
      <c r="X79" s="406">
        <v>0</v>
      </c>
      <c r="Y79" s="406">
        <v>0</v>
      </c>
      <c r="Z79" s="408">
        <v>30004</v>
      </c>
      <c r="AA79" s="408">
        <v>31792</v>
      </c>
      <c r="AB79" s="404">
        <v>136974</v>
      </c>
    </row>
    <row r="80" spans="1:28" s="1" customFormat="1" ht="20.100000000000001" customHeight="1">
      <c r="A80" s="414">
        <v>72</v>
      </c>
      <c r="B80" s="403" t="s">
        <v>131</v>
      </c>
      <c r="C80" s="404">
        <v>118859</v>
      </c>
      <c r="D80" s="404">
        <v>93364</v>
      </c>
      <c r="E80" s="404">
        <v>93359</v>
      </c>
      <c r="F80" s="404">
        <v>5</v>
      </c>
      <c r="G80" s="404">
        <v>21029</v>
      </c>
      <c r="H80" s="405">
        <v>4270</v>
      </c>
      <c r="I80" s="405">
        <v>7</v>
      </c>
      <c r="J80" s="404">
        <v>189</v>
      </c>
      <c r="K80" s="409">
        <v>0</v>
      </c>
      <c r="L80" s="406">
        <v>243</v>
      </c>
      <c r="M80" s="406">
        <v>13392</v>
      </c>
      <c r="N80" s="406">
        <v>10108</v>
      </c>
      <c r="O80" s="406">
        <v>5758</v>
      </c>
      <c r="P80" s="407">
        <v>333</v>
      </c>
      <c r="Q80" s="407">
        <v>843</v>
      </c>
      <c r="R80" s="407">
        <v>390</v>
      </c>
      <c r="S80" s="407">
        <v>0</v>
      </c>
      <c r="T80" s="407">
        <v>114</v>
      </c>
      <c r="U80" s="407">
        <v>157</v>
      </c>
      <c r="V80" s="412">
        <v>108</v>
      </c>
      <c r="W80" s="406">
        <v>0</v>
      </c>
      <c r="X80" s="406">
        <v>0</v>
      </c>
      <c r="Y80" s="406">
        <v>0</v>
      </c>
      <c r="Z80" s="408">
        <v>20338</v>
      </c>
      <c r="AA80" s="408">
        <v>25190</v>
      </c>
      <c r="AB80" s="404">
        <v>307639</v>
      </c>
    </row>
    <row r="81" spans="1:28" s="1" customFormat="1" ht="20.100000000000001" customHeight="1">
      <c r="A81" s="414">
        <v>73</v>
      </c>
      <c r="B81" s="403" t="s">
        <v>132</v>
      </c>
      <c r="C81" s="404">
        <v>77166</v>
      </c>
      <c r="D81" s="404">
        <v>57361</v>
      </c>
      <c r="E81" s="404">
        <v>57361</v>
      </c>
      <c r="F81" s="404">
        <v>0</v>
      </c>
      <c r="G81" s="404">
        <v>12355</v>
      </c>
      <c r="H81" s="404">
        <v>7402</v>
      </c>
      <c r="I81" s="405">
        <v>4</v>
      </c>
      <c r="J81" s="404">
        <v>44</v>
      </c>
      <c r="K81" s="413">
        <v>0</v>
      </c>
      <c r="L81" s="406">
        <v>98</v>
      </c>
      <c r="M81" s="406">
        <v>2958</v>
      </c>
      <c r="N81" s="406">
        <v>3525</v>
      </c>
      <c r="O81" s="407">
        <v>1518</v>
      </c>
      <c r="P81" s="407">
        <v>151</v>
      </c>
      <c r="Q81" s="407">
        <v>800</v>
      </c>
      <c r="R81" s="407">
        <v>281</v>
      </c>
      <c r="S81" s="407">
        <v>1</v>
      </c>
      <c r="T81" s="407">
        <v>15</v>
      </c>
      <c r="U81" s="407">
        <v>13</v>
      </c>
      <c r="V81" s="412">
        <v>10</v>
      </c>
      <c r="W81" s="406">
        <v>0</v>
      </c>
      <c r="X81" s="406">
        <v>0</v>
      </c>
      <c r="Y81" s="406">
        <v>0</v>
      </c>
      <c r="Z81" s="408">
        <v>5032</v>
      </c>
      <c r="AA81" s="408">
        <v>7561</v>
      </c>
      <c r="AB81" s="404">
        <v>171145</v>
      </c>
    </row>
    <row r="82" spans="1:28" s="1" customFormat="1" ht="20.100000000000001" customHeight="1">
      <c r="A82" s="414">
        <v>74</v>
      </c>
      <c r="B82" s="403" t="s">
        <v>133</v>
      </c>
      <c r="C82" s="404">
        <v>38963</v>
      </c>
      <c r="D82" s="404">
        <v>33007</v>
      </c>
      <c r="E82" s="404">
        <v>32967</v>
      </c>
      <c r="F82" s="404">
        <v>40</v>
      </c>
      <c r="G82" s="404">
        <v>3761</v>
      </c>
      <c r="H82" s="404">
        <v>1288</v>
      </c>
      <c r="I82" s="405">
        <v>410</v>
      </c>
      <c r="J82" s="404">
        <v>497</v>
      </c>
      <c r="K82" s="413">
        <v>0</v>
      </c>
      <c r="L82" s="406">
        <v>263</v>
      </c>
      <c r="M82" s="406">
        <v>24631</v>
      </c>
      <c r="N82" s="406">
        <v>11327</v>
      </c>
      <c r="O82" s="406">
        <v>9990</v>
      </c>
      <c r="P82" s="406">
        <v>1439</v>
      </c>
      <c r="Q82" s="406">
        <v>2001</v>
      </c>
      <c r="R82" s="406">
        <v>1693</v>
      </c>
      <c r="S82" s="407">
        <v>17</v>
      </c>
      <c r="T82" s="406">
        <v>1798</v>
      </c>
      <c r="U82" s="407">
        <v>228</v>
      </c>
      <c r="V82" s="412">
        <v>186</v>
      </c>
      <c r="W82" s="406">
        <v>0</v>
      </c>
      <c r="X82" s="407">
        <v>1</v>
      </c>
      <c r="Y82" s="406">
        <v>1</v>
      </c>
      <c r="Z82" s="408">
        <v>40018</v>
      </c>
      <c r="AA82" s="408">
        <v>41705</v>
      </c>
      <c r="AB82" s="404">
        <v>138498</v>
      </c>
    </row>
    <row r="83" spans="1:28" s="1" customFormat="1" ht="20.100000000000001" customHeight="1">
      <c r="A83" s="414">
        <v>75</v>
      </c>
      <c r="B83" s="417" t="s">
        <v>134</v>
      </c>
      <c r="C83" s="404">
        <v>12020</v>
      </c>
      <c r="D83" s="404">
        <v>9397</v>
      </c>
      <c r="E83" s="404">
        <v>9395</v>
      </c>
      <c r="F83" s="404">
        <v>2</v>
      </c>
      <c r="G83" s="404">
        <v>2080</v>
      </c>
      <c r="H83" s="405">
        <v>319</v>
      </c>
      <c r="I83" s="404">
        <v>0</v>
      </c>
      <c r="J83" s="404">
        <v>224</v>
      </c>
      <c r="K83" s="413">
        <v>0</v>
      </c>
      <c r="L83" s="406">
        <v>80</v>
      </c>
      <c r="M83" s="406">
        <v>3369</v>
      </c>
      <c r="N83" s="406">
        <v>1482</v>
      </c>
      <c r="O83" s="406">
        <v>1229</v>
      </c>
      <c r="P83" s="407">
        <v>41</v>
      </c>
      <c r="Q83" s="407">
        <v>57</v>
      </c>
      <c r="R83" s="407">
        <v>38</v>
      </c>
      <c r="S83" s="412">
        <v>0</v>
      </c>
      <c r="T83" s="406">
        <v>1</v>
      </c>
      <c r="U83" s="407">
        <v>0</v>
      </c>
      <c r="V83" s="412">
        <v>0</v>
      </c>
      <c r="W83" s="406">
        <v>0</v>
      </c>
      <c r="X83" s="406">
        <v>0</v>
      </c>
      <c r="Y83" s="406">
        <v>0</v>
      </c>
      <c r="Z83" s="408">
        <v>4758</v>
      </c>
      <c r="AA83" s="408">
        <v>5030</v>
      </c>
      <c r="AB83" s="404">
        <v>26774</v>
      </c>
    </row>
    <row r="84" spans="1:28" s="1" customFormat="1" ht="20.100000000000001" customHeight="1">
      <c r="A84" s="414">
        <v>76</v>
      </c>
      <c r="B84" s="417" t="s">
        <v>135</v>
      </c>
      <c r="C84" s="404">
        <v>24061</v>
      </c>
      <c r="D84" s="404">
        <v>19325</v>
      </c>
      <c r="E84" s="404">
        <v>19316</v>
      </c>
      <c r="F84" s="404">
        <v>9</v>
      </c>
      <c r="G84" s="404">
        <v>3814</v>
      </c>
      <c r="H84" s="405">
        <v>888</v>
      </c>
      <c r="I84" s="405">
        <v>0</v>
      </c>
      <c r="J84" s="404">
        <v>34</v>
      </c>
      <c r="K84" s="413">
        <v>0</v>
      </c>
      <c r="L84" s="406">
        <v>74</v>
      </c>
      <c r="M84" s="406">
        <v>3818</v>
      </c>
      <c r="N84" s="406">
        <v>1768</v>
      </c>
      <c r="O84" s="407">
        <v>1187</v>
      </c>
      <c r="P84" s="407">
        <v>83</v>
      </c>
      <c r="Q84" s="407">
        <v>230</v>
      </c>
      <c r="R84" s="407">
        <v>115</v>
      </c>
      <c r="S84" s="412">
        <v>0</v>
      </c>
      <c r="T84" s="407">
        <v>3</v>
      </c>
      <c r="U84" s="407">
        <v>1</v>
      </c>
      <c r="V84" s="412">
        <v>1</v>
      </c>
      <c r="W84" s="406">
        <v>0</v>
      </c>
      <c r="X84" s="406">
        <v>0</v>
      </c>
      <c r="Y84" s="406">
        <v>0</v>
      </c>
      <c r="Z84" s="408">
        <v>5281</v>
      </c>
      <c r="AA84" s="408">
        <v>5977</v>
      </c>
      <c r="AB84" s="404">
        <v>57334</v>
      </c>
    </row>
    <row r="85" spans="1:28" s="1" customFormat="1" ht="20.100000000000001" customHeight="1">
      <c r="A85" s="414">
        <v>77</v>
      </c>
      <c r="B85" s="417" t="s">
        <v>136</v>
      </c>
      <c r="C85" s="404">
        <v>94120</v>
      </c>
      <c r="D85" s="404">
        <v>85923</v>
      </c>
      <c r="E85" s="404">
        <v>85818</v>
      </c>
      <c r="F85" s="404">
        <v>105</v>
      </c>
      <c r="G85" s="404">
        <v>3661</v>
      </c>
      <c r="H85" s="404">
        <v>3939</v>
      </c>
      <c r="I85" s="405">
        <v>149</v>
      </c>
      <c r="J85" s="404">
        <v>448</v>
      </c>
      <c r="K85" s="413">
        <v>0</v>
      </c>
      <c r="L85" s="406">
        <v>315</v>
      </c>
      <c r="M85" s="406">
        <v>25183</v>
      </c>
      <c r="N85" s="406">
        <v>9290</v>
      </c>
      <c r="O85" s="406">
        <v>7806</v>
      </c>
      <c r="P85" s="407">
        <v>224</v>
      </c>
      <c r="Q85" s="407">
        <v>254</v>
      </c>
      <c r="R85" s="407">
        <v>185</v>
      </c>
      <c r="S85" s="407">
        <v>1</v>
      </c>
      <c r="T85" s="407">
        <v>228</v>
      </c>
      <c r="U85" s="407">
        <v>34</v>
      </c>
      <c r="V85" s="412">
        <v>31</v>
      </c>
      <c r="W85" s="406">
        <v>0</v>
      </c>
      <c r="X85" s="406">
        <v>0</v>
      </c>
      <c r="Y85" s="406">
        <v>0</v>
      </c>
      <c r="Z85" s="408">
        <v>33973</v>
      </c>
      <c r="AA85" s="408">
        <v>35529</v>
      </c>
      <c r="AB85" s="404">
        <v>185523</v>
      </c>
    </row>
    <row r="86" spans="1:28" s="1" customFormat="1" ht="18" customHeight="1">
      <c r="A86" s="414">
        <v>78</v>
      </c>
      <c r="B86" s="417" t="s">
        <v>137</v>
      </c>
      <c r="C86" s="404">
        <v>47169</v>
      </c>
      <c r="D86" s="404">
        <v>40077</v>
      </c>
      <c r="E86" s="404">
        <v>40047</v>
      </c>
      <c r="F86" s="404">
        <v>30</v>
      </c>
      <c r="G86" s="404">
        <v>5336</v>
      </c>
      <c r="H86" s="404">
        <v>1294</v>
      </c>
      <c r="I86" s="405">
        <v>317</v>
      </c>
      <c r="J86" s="404">
        <v>145</v>
      </c>
      <c r="K86" s="413">
        <v>0</v>
      </c>
      <c r="L86" s="406">
        <v>282</v>
      </c>
      <c r="M86" s="406">
        <v>26508</v>
      </c>
      <c r="N86" s="406">
        <v>12727</v>
      </c>
      <c r="O86" s="406">
        <v>11164</v>
      </c>
      <c r="P86" s="407">
        <v>727</v>
      </c>
      <c r="Q86" s="407">
        <v>842</v>
      </c>
      <c r="R86" s="407">
        <v>682</v>
      </c>
      <c r="S86" s="407">
        <v>13</v>
      </c>
      <c r="T86" s="407">
        <v>678</v>
      </c>
      <c r="U86" s="407">
        <v>104</v>
      </c>
      <c r="V86" s="412">
        <v>86</v>
      </c>
      <c r="W86" s="407">
        <v>2</v>
      </c>
      <c r="X86" s="406">
        <v>0</v>
      </c>
      <c r="Y86" s="406">
        <v>0</v>
      </c>
      <c r="Z86" s="408">
        <v>40142</v>
      </c>
      <c r="AA86" s="408">
        <v>41883</v>
      </c>
      <c r="AB86" s="404">
        <v>150944</v>
      </c>
    </row>
    <row r="87" spans="1:28" s="1" customFormat="1" ht="20.100000000000001" customHeight="1">
      <c r="A87" s="414">
        <v>79</v>
      </c>
      <c r="B87" s="417" t="s">
        <v>138</v>
      </c>
      <c r="C87" s="404">
        <v>22369</v>
      </c>
      <c r="D87" s="404">
        <v>17027</v>
      </c>
      <c r="E87" s="404">
        <v>17022</v>
      </c>
      <c r="F87" s="404">
        <v>5</v>
      </c>
      <c r="G87" s="404">
        <v>3668</v>
      </c>
      <c r="H87" s="404">
        <v>1516</v>
      </c>
      <c r="I87" s="404">
        <v>0</v>
      </c>
      <c r="J87" s="404">
        <v>158</v>
      </c>
      <c r="K87" s="413">
        <v>0</v>
      </c>
      <c r="L87" s="406">
        <v>50</v>
      </c>
      <c r="M87" s="406">
        <v>3025</v>
      </c>
      <c r="N87" s="406">
        <v>1811</v>
      </c>
      <c r="O87" s="407">
        <v>1293</v>
      </c>
      <c r="P87" s="407">
        <v>43</v>
      </c>
      <c r="Q87" s="407">
        <v>126</v>
      </c>
      <c r="R87" s="407">
        <v>82</v>
      </c>
      <c r="S87" s="412">
        <v>0</v>
      </c>
      <c r="T87" s="407">
        <v>26</v>
      </c>
      <c r="U87" s="407">
        <v>16</v>
      </c>
      <c r="V87" s="412">
        <v>15</v>
      </c>
      <c r="W87" s="412">
        <v>0</v>
      </c>
      <c r="X87" s="406">
        <v>0</v>
      </c>
      <c r="Y87" s="406">
        <v>0</v>
      </c>
      <c r="Z87" s="408">
        <v>4534</v>
      </c>
      <c r="AA87" s="408">
        <v>5097</v>
      </c>
      <c r="AB87" s="404">
        <v>42430</v>
      </c>
    </row>
    <row r="88" spans="1:28" s="1" customFormat="1" ht="20.100000000000001" customHeight="1">
      <c r="A88" s="414">
        <v>80</v>
      </c>
      <c r="B88" s="417" t="s">
        <v>38</v>
      </c>
      <c r="C88" s="404">
        <v>61522</v>
      </c>
      <c r="D88" s="404">
        <v>43978</v>
      </c>
      <c r="E88" s="404">
        <v>43959</v>
      </c>
      <c r="F88" s="404">
        <v>19</v>
      </c>
      <c r="G88" s="404">
        <v>10715</v>
      </c>
      <c r="H88" s="404">
        <v>5842</v>
      </c>
      <c r="I88" s="405">
        <v>45</v>
      </c>
      <c r="J88" s="404">
        <v>942</v>
      </c>
      <c r="K88" s="413">
        <v>0</v>
      </c>
      <c r="L88" s="406">
        <v>392</v>
      </c>
      <c r="M88" s="406">
        <v>25523</v>
      </c>
      <c r="N88" s="406">
        <v>10725</v>
      </c>
      <c r="O88" s="406">
        <v>7744</v>
      </c>
      <c r="P88" s="407">
        <v>591</v>
      </c>
      <c r="Q88" s="407">
        <v>950</v>
      </c>
      <c r="R88" s="407">
        <v>538</v>
      </c>
      <c r="S88" s="407">
        <v>2</v>
      </c>
      <c r="T88" s="407">
        <v>167</v>
      </c>
      <c r="U88" s="407">
        <v>49</v>
      </c>
      <c r="V88" s="412">
        <v>31</v>
      </c>
      <c r="W88" s="412">
        <v>0</v>
      </c>
      <c r="X88" s="406">
        <v>0</v>
      </c>
      <c r="Y88" s="406">
        <v>0</v>
      </c>
      <c r="Z88" s="408">
        <v>34988</v>
      </c>
      <c r="AA88" s="408">
        <v>38399</v>
      </c>
      <c r="AB88" s="404">
        <v>237534</v>
      </c>
    </row>
    <row r="89" spans="1:28" s="1" customFormat="1" ht="20.100000000000001" customHeight="1">
      <c r="A89" s="414">
        <v>81</v>
      </c>
      <c r="B89" s="417" t="s">
        <v>157</v>
      </c>
      <c r="C89" s="404">
        <v>101739</v>
      </c>
      <c r="D89" s="404">
        <v>87177</v>
      </c>
      <c r="E89" s="404">
        <v>87122</v>
      </c>
      <c r="F89" s="404">
        <v>55</v>
      </c>
      <c r="G89" s="404">
        <v>9681</v>
      </c>
      <c r="H89" s="404">
        <v>3909</v>
      </c>
      <c r="I89" s="405">
        <v>23</v>
      </c>
      <c r="J89" s="404">
        <v>949</v>
      </c>
      <c r="K89" s="413">
        <v>0</v>
      </c>
      <c r="L89" s="406">
        <v>542</v>
      </c>
      <c r="M89" s="406">
        <v>30345</v>
      </c>
      <c r="N89" s="406">
        <v>11537</v>
      </c>
      <c r="O89" s="406">
        <v>9495</v>
      </c>
      <c r="P89" s="407">
        <v>491</v>
      </c>
      <c r="Q89" s="407">
        <v>553</v>
      </c>
      <c r="R89" s="407">
        <v>399</v>
      </c>
      <c r="S89" s="407">
        <v>2</v>
      </c>
      <c r="T89" s="407">
        <v>178</v>
      </c>
      <c r="U89" s="407">
        <v>48</v>
      </c>
      <c r="V89" s="418">
        <v>42</v>
      </c>
      <c r="W89" s="412">
        <v>0</v>
      </c>
      <c r="X89" s="406">
        <v>0</v>
      </c>
      <c r="Y89" s="406">
        <v>0</v>
      </c>
      <c r="Z89" s="408">
        <v>41494</v>
      </c>
      <c r="AA89" s="408">
        <v>43696</v>
      </c>
      <c r="AB89" s="404">
        <v>248277</v>
      </c>
    </row>
    <row r="90" spans="1:28" s="1" customFormat="1" ht="18" customHeight="1">
      <c r="A90" s="414">
        <v>90</v>
      </c>
      <c r="B90" s="417" t="s">
        <v>697</v>
      </c>
      <c r="C90" s="404">
        <v>0</v>
      </c>
      <c r="D90" s="404">
        <v>0</v>
      </c>
      <c r="E90" s="404">
        <v>0</v>
      </c>
      <c r="F90" s="404">
        <v>0</v>
      </c>
      <c r="G90" s="404">
        <v>0</v>
      </c>
      <c r="H90" s="409">
        <v>0</v>
      </c>
      <c r="I90" s="409">
        <v>0</v>
      </c>
      <c r="J90" s="404">
        <v>0</v>
      </c>
      <c r="K90" s="413">
        <v>0</v>
      </c>
      <c r="L90" s="406">
        <v>21</v>
      </c>
      <c r="M90" s="406">
        <v>3502</v>
      </c>
      <c r="N90" s="407">
        <v>893</v>
      </c>
      <c r="O90" s="407">
        <v>709</v>
      </c>
      <c r="P90" s="407">
        <v>12</v>
      </c>
      <c r="Q90" s="407">
        <v>24</v>
      </c>
      <c r="R90" s="407">
        <v>13</v>
      </c>
      <c r="S90" s="419">
        <v>0</v>
      </c>
      <c r="T90" s="407">
        <v>7</v>
      </c>
      <c r="U90" s="412">
        <v>0</v>
      </c>
      <c r="V90" s="412">
        <v>0</v>
      </c>
      <c r="W90" s="412">
        <v>0</v>
      </c>
      <c r="X90" s="406">
        <v>0</v>
      </c>
      <c r="Y90" s="406">
        <v>0</v>
      </c>
      <c r="Z90" s="408">
        <v>4264</v>
      </c>
      <c r="AA90" s="408">
        <v>4459</v>
      </c>
      <c r="AB90" s="404">
        <v>6629</v>
      </c>
    </row>
    <row r="91" spans="1:28" s="1" customFormat="1" ht="27.75" customHeight="1">
      <c r="A91" s="704" t="s">
        <v>403</v>
      </c>
      <c r="B91" s="704"/>
      <c r="C91" s="420">
        <v>18908384</v>
      </c>
      <c r="D91" s="420">
        <v>16553356</v>
      </c>
      <c r="E91" s="420">
        <v>16515743</v>
      </c>
      <c r="F91" s="420">
        <v>37613</v>
      </c>
      <c r="G91" s="420">
        <v>1408309</v>
      </c>
      <c r="H91" s="420">
        <v>598281</v>
      </c>
      <c r="I91" s="420">
        <v>22619</v>
      </c>
      <c r="J91" s="420">
        <v>310486</v>
      </c>
      <c r="K91" s="420">
        <v>15333</v>
      </c>
      <c r="L91" s="420">
        <v>75306</v>
      </c>
      <c r="M91" s="420">
        <v>6213646</v>
      </c>
      <c r="N91" s="420">
        <v>2269753</v>
      </c>
      <c r="O91" s="420">
        <v>1848190</v>
      </c>
      <c r="P91" s="420">
        <v>85409</v>
      </c>
      <c r="Q91" s="420">
        <v>99449</v>
      </c>
      <c r="R91" s="420">
        <v>67096</v>
      </c>
      <c r="S91" s="420">
        <v>855</v>
      </c>
      <c r="T91" s="420">
        <v>66784</v>
      </c>
      <c r="U91" s="420">
        <v>15952</v>
      </c>
      <c r="V91" s="420">
        <v>12767</v>
      </c>
      <c r="W91" s="420">
        <v>4</v>
      </c>
      <c r="X91" s="420">
        <v>23</v>
      </c>
      <c r="Y91" s="420">
        <v>14</v>
      </c>
      <c r="Z91" s="420">
        <v>8370071</v>
      </c>
      <c r="AA91" s="420">
        <v>8827181</v>
      </c>
      <c r="AB91" s="420">
        <v>45061451</v>
      </c>
    </row>
    <row r="92" spans="1:28" s="109" customFormat="1" ht="14.25" customHeight="1">
      <c r="A92" s="221" t="s">
        <v>169</v>
      </c>
      <c r="B92" s="218"/>
      <c r="C92" s="218"/>
      <c r="D92" s="218"/>
      <c r="E92" s="218"/>
      <c r="F92" s="218"/>
      <c r="G92" s="218"/>
      <c r="H92" s="218"/>
      <c r="I92" s="218"/>
      <c r="J92" s="218"/>
      <c r="K92" s="218"/>
      <c r="L92" s="218"/>
      <c r="M92" s="218"/>
      <c r="N92" s="218"/>
      <c r="O92" s="218"/>
      <c r="P92" s="218"/>
      <c r="Q92" s="218"/>
      <c r="R92" s="107"/>
      <c r="S92" s="107"/>
      <c r="T92" s="107"/>
      <c r="U92" s="107"/>
      <c r="V92" s="107"/>
      <c r="W92" s="107"/>
      <c r="X92" s="107"/>
      <c r="Y92" s="107"/>
      <c r="Z92" s="107"/>
      <c r="AA92" s="107"/>
      <c r="AB92" s="107"/>
    </row>
    <row r="93" spans="1:28" s="109" customFormat="1" ht="14.25" customHeight="1">
      <c r="A93" s="668" t="s">
        <v>657</v>
      </c>
      <c r="B93" s="668"/>
      <c r="C93" s="668"/>
      <c r="D93" s="668"/>
      <c r="E93" s="668"/>
      <c r="F93" s="668"/>
      <c r="G93" s="668"/>
      <c r="H93" s="668"/>
      <c r="I93" s="668"/>
      <c r="J93" s="668"/>
      <c r="K93" s="668" t="s">
        <v>142</v>
      </c>
      <c r="L93" s="668"/>
      <c r="M93" s="668"/>
      <c r="N93" s="668"/>
      <c r="O93" s="668"/>
      <c r="P93" s="668"/>
      <c r="Q93" s="668"/>
      <c r="R93" s="107"/>
      <c r="S93" s="107"/>
      <c r="T93" s="107"/>
      <c r="U93" s="107"/>
      <c r="V93" s="107"/>
      <c r="W93" s="107"/>
      <c r="X93" s="107"/>
      <c r="Y93" s="107"/>
      <c r="Z93" s="107"/>
      <c r="AA93" s="107"/>
      <c r="AB93" s="107" t="s">
        <v>142</v>
      </c>
    </row>
    <row r="94" spans="1:28">
      <c r="R94" s="252"/>
      <c r="AB94" s="252"/>
    </row>
    <row r="97" spans="3:11">
      <c r="C97" s="305"/>
      <c r="D97" s="305"/>
      <c r="E97" s="305"/>
      <c r="F97" s="305"/>
      <c r="G97" s="305"/>
      <c r="H97" s="305"/>
      <c r="I97" s="305"/>
      <c r="J97" s="305"/>
      <c r="K97" s="305"/>
    </row>
    <row r="103" spans="3:11">
      <c r="C103" s="305"/>
      <c r="D103" s="305"/>
      <c r="E103" s="305"/>
      <c r="F103" s="305"/>
      <c r="G103" s="305"/>
      <c r="H103" s="305"/>
      <c r="I103" s="305"/>
      <c r="J103" s="305"/>
      <c r="K103" s="305"/>
    </row>
  </sheetData>
  <mergeCells count="41">
    <mergeCell ref="AA3:AB3"/>
    <mergeCell ref="W5:Y5"/>
    <mergeCell ref="X7:X8"/>
    <mergeCell ref="AA4:AA8"/>
    <mergeCell ref="AB4:AB8"/>
    <mergeCell ref="Y7:Y8"/>
    <mergeCell ref="S4:Y4"/>
    <mergeCell ref="W6:Y6"/>
    <mergeCell ref="W7:W8"/>
    <mergeCell ref="S6:V6"/>
    <mergeCell ref="Z4:Z8"/>
    <mergeCell ref="D7:D8"/>
    <mergeCell ref="E7:F7"/>
    <mergeCell ref="T7:T8"/>
    <mergeCell ref="S5:V5"/>
    <mergeCell ref="L6:O6"/>
    <mergeCell ref="L5:O5"/>
    <mergeCell ref="U7:U8"/>
    <mergeCell ref="S7:S8"/>
    <mergeCell ref="P6:R6"/>
    <mergeCell ref="O7:O8"/>
    <mergeCell ref="N7:N8"/>
    <mergeCell ref="P7:P8"/>
    <mergeCell ref="V7:V8"/>
    <mergeCell ref="P5:R5"/>
    <mergeCell ref="C7:C8"/>
    <mergeCell ref="A93:Q93"/>
    <mergeCell ref="A91:B91"/>
    <mergeCell ref="A4:A8"/>
    <mergeCell ref="H7:H8"/>
    <mergeCell ref="I7:I8"/>
    <mergeCell ref="L4:R4"/>
    <mergeCell ref="Q7:Q8"/>
    <mergeCell ref="R7:R8"/>
    <mergeCell ref="B4:B8"/>
    <mergeCell ref="M7:M8"/>
    <mergeCell ref="G7:G8"/>
    <mergeCell ref="K7:K8"/>
    <mergeCell ref="J7:J8"/>
    <mergeCell ref="L7:L8"/>
    <mergeCell ref="C4:K6"/>
  </mergeCells>
  <phoneticPr fontId="6" type="noConversion"/>
  <printOptions horizontalCentered="1"/>
  <pageMargins left="0" right="0" top="0.47244094488188981" bottom="0" header="0" footer="0"/>
  <pageSetup paperSize="9" scale="4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21">
    <tabColor rgb="FF95B3D7"/>
  </sheetPr>
  <dimension ref="A1:H95"/>
  <sheetViews>
    <sheetView showGridLines="0" workbookViewId="0">
      <selection activeCell="F7" sqref="F7"/>
    </sheetView>
  </sheetViews>
  <sheetFormatPr defaultColWidth="9.28515625" defaultRowHeight="30.75" customHeight="1"/>
  <cols>
    <col min="1" max="1" width="5.42578125" style="1" customWidth="1"/>
    <col min="2" max="2" width="20.7109375" style="1" customWidth="1"/>
    <col min="3" max="3" width="15" style="229" customWidth="1"/>
    <col min="4" max="6" width="17" style="229" customWidth="1"/>
    <col min="7" max="7" width="16.140625" style="229" customWidth="1"/>
    <col min="8" max="8" width="15" style="229" customWidth="1"/>
    <col min="9" max="16384" width="9.28515625" style="1"/>
  </cols>
  <sheetData>
    <row r="1" spans="1:8" ht="30.75" customHeight="1">
      <c r="A1" s="292"/>
    </row>
    <row r="2" spans="1:8" ht="30.75" customHeight="1">
      <c r="A2" s="270" t="s">
        <v>666</v>
      </c>
      <c r="B2" s="270"/>
      <c r="C2" s="270"/>
      <c r="D2" s="270"/>
      <c r="E2" s="270"/>
      <c r="F2" s="270"/>
      <c r="G2" s="270"/>
      <c r="H2" s="270"/>
    </row>
    <row r="3" spans="1:8" s="260" customFormat="1" ht="19.5" customHeight="1" thickBot="1">
      <c r="A3" s="269" t="s">
        <v>667</v>
      </c>
      <c r="B3" s="259"/>
      <c r="C3" s="231"/>
      <c r="D3" s="232"/>
      <c r="E3" s="232"/>
      <c r="F3" s="232"/>
      <c r="G3" s="726" t="s">
        <v>906</v>
      </c>
      <c r="H3" s="726"/>
    </row>
    <row r="4" spans="1:8" s="8" customFormat="1" ht="30.75" customHeight="1">
      <c r="A4" s="705" t="s">
        <v>368</v>
      </c>
      <c r="B4" s="707" t="s">
        <v>367</v>
      </c>
      <c r="C4" s="728" t="s">
        <v>797</v>
      </c>
      <c r="D4" s="728"/>
      <c r="E4" s="728"/>
      <c r="F4" s="728" t="s">
        <v>798</v>
      </c>
      <c r="G4" s="729"/>
      <c r="H4" s="729"/>
    </row>
    <row r="5" spans="1:8" ht="19.5" customHeight="1">
      <c r="A5" s="705"/>
      <c r="B5" s="707"/>
      <c r="C5" s="421" t="s">
        <v>124</v>
      </c>
      <c r="D5" s="422" t="s">
        <v>91</v>
      </c>
      <c r="E5" s="422" t="s">
        <v>90</v>
      </c>
      <c r="F5" s="421" t="s">
        <v>124</v>
      </c>
      <c r="G5" s="422" t="s">
        <v>91</v>
      </c>
      <c r="H5" s="422" t="s">
        <v>90</v>
      </c>
    </row>
    <row r="6" spans="1:8" ht="17.25" customHeight="1">
      <c r="A6" s="705"/>
      <c r="B6" s="707"/>
      <c r="C6" s="423" t="s">
        <v>156</v>
      </c>
      <c r="D6" s="424" t="s">
        <v>153</v>
      </c>
      <c r="E6" s="424" t="s">
        <v>23</v>
      </c>
      <c r="F6" s="423" t="s">
        <v>156</v>
      </c>
      <c r="G6" s="424" t="s">
        <v>153</v>
      </c>
      <c r="H6" s="424" t="s">
        <v>23</v>
      </c>
    </row>
    <row r="7" spans="1:8" ht="23.25" customHeight="1">
      <c r="A7" s="425" t="s">
        <v>30</v>
      </c>
      <c r="B7" s="426" t="s">
        <v>31</v>
      </c>
      <c r="C7" s="427">
        <v>383845</v>
      </c>
      <c r="D7" s="427">
        <v>268290</v>
      </c>
      <c r="E7" s="427">
        <v>115555</v>
      </c>
      <c r="F7" s="427">
        <v>314620</v>
      </c>
      <c r="G7" s="427">
        <v>221086</v>
      </c>
      <c r="H7" s="427">
        <v>93534</v>
      </c>
    </row>
    <row r="8" spans="1:8" ht="23.25" customHeight="1">
      <c r="A8" s="402" t="s">
        <v>32</v>
      </c>
      <c r="B8" s="403" t="s">
        <v>33</v>
      </c>
      <c r="C8" s="427">
        <v>48017</v>
      </c>
      <c r="D8" s="427">
        <v>32791</v>
      </c>
      <c r="E8" s="427">
        <v>15226</v>
      </c>
      <c r="F8" s="427">
        <v>34709</v>
      </c>
      <c r="G8" s="427">
        <v>24266</v>
      </c>
      <c r="H8" s="427">
        <v>10443</v>
      </c>
    </row>
    <row r="9" spans="1:8" ht="23.25" customHeight="1">
      <c r="A9" s="402" t="s">
        <v>34</v>
      </c>
      <c r="B9" s="403" t="s">
        <v>35</v>
      </c>
      <c r="C9" s="427">
        <v>127663</v>
      </c>
      <c r="D9" s="427">
        <v>89547</v>
      </c>
      <c r="E9" s="427">
        <v>38116</v>
      </c>
      <c r="F9" s="427">
        <v>106123</v>
      </c>
      <c r="G9" s="427">
        <v>75138</v>
      </c>
      <c r="H9" s="427">
        <v>30985</v>
      </c>
    </row>
    <row r="10" spans="1:8" ht="23.25" customHeight="1">
      <c r="A10" s="402" t="s">
        <v>36</v>
      </c>
      <c r="B10" s="403" t="s">
        <v>37</v>
      </c>
      <c r="C10" s="427">
        <v>43594</v>
      </c>
      <c r="D10" s="427">
        <v>29155</v>
      </c>
      <c r="E10" s="427">
        <v>14439</v>
      </c>
      <c r="F10" s="427">
        <v>34314</v>
      </c>
      <c r="G10" s="427">
        <v>24114</v>
      </c>
      <c r="H10" s="427">
        <v>10200</v>
      </c>
    </row>
    <row r="11" spans="1:8" ht="23.25" customHeight="1">
      <c r="A11" s="402" t="s">
        <v>24</v>
      </c>
      <c r="B11" s="403" t="s">
        <v>25</v>
      </c>
      <c r="C11" s="427">
        <v>60419</v>
      </c>
      <c r="D11" s="427">
        <v>39923</v>
      </c>
      <c r="E11" s="427">
        <v>20496</v>
      </c>
      <c r="F11" s="427">
        <v>49638</v>
      </c>
      <c r="G11" s="427">
        <v>33310</v>
      </c>
      <c r="H11" s="427">
        <v>16328</v>
      </c>
    </row>
    <row r="12" spans="1:8" ht="23.25" customHeight="1">
      <c r="A12" s="402" t="s">
        <v>26</v>
      </c>
      <c r="B12" s="403" t="s">
        <v>27</v>
      </c>
      <c r="C12" s="427">
        <v>1471812</v>
      </c>
      <c r="D12" s="427">
        <v>954149</v>
      </c>
      <c r="E12" s="427">
        <v>517663</v>
      </c>
      <c r="F12" s="427">
        <v>1314104</v>
      </c>
      <c r="G12" s="427">
        <v>856349</v>
      </c>
      <c r="H12" s="427">
        <v>457755</v>
      </c>
    </row>
    <row r="13" spans="1:8" ht="23.25" customHeight="1">
      <c r="A13" s="402" t="s">
        <v>28</v>
      </c>
      <c r="B13" s="403" t="s">
        <v>29</v>
      </c>
      <c r="C13" s="427">
        <v>692559</v>
      </c>
      <c r="D13" s="427">
        <v>453766</v>
      </c>
      <c r="E13" s="427">
        <v>238793</v>
      </c>
      <c r="F13" s="427">
        <v>636911</v>
      </c>
      <c r="G13" s="427">
        <v>417660</v>
      </c>
      <c r="H13" s="427">
        <v>219251</v>
      </c>
    </row>
    <row r="14" spans="1:8" ht="23.25" customHeight="1">
      <c r="A14" s="402" t="s">
        <v>117</v>
      </c>
      <c r="B14" s="403" t="s">
        <v>118</v>
      </c>
      <c r="C14" s="427">
        <v>31048</v>
      </c>
      <c r="D14" s="427">
        <v>21698</v>
      </c>
      <c r="E14" s="427">
        <v>9350</v>
      </c>
      <c r="F14" s="427">
        <v>26680</v>
      </c>
      <c r="G14" s="427">
        <v>18859</v>
      </c>
      <c r="H14" s="427">
        <v>7821</v>
      </c>
    </row>
    <row r="15" spans="1:8" ht="23.25" customHeight="1">
      <c r="A15" s="402" t="s">
        <v>119</v>
      </c>
      <c r="B15" s="403" t="s">
        <v>94</v>
      </c>
      <c r="C15" s="427">
        <v>212165</v>
      </c>
      <c r="D15" s="427">
        <v>138818</v>
      </c>
      <c r="E15" s="427">
        <v>73347</v>
      </c>
      <c r="F15" s="427">
        <v>185563</v>
      </c>
      <c r="G15" s="427">
        <v>122120</v>
      </c>
      <c r="H15" s="427">
        <v>63443</v>
      </c>
    </row>
    <row r="16" spans="1:8" ht="23.25" customHeight="1">
      <c r="A16" s="402">
        <v>10</v>
      </c>
      <c r="B16" s="403" t="s">
        <v>76</v>
      </c>
      <c r="C16" s="427">
        <v>247123</v>
      </c>
      <c r="D16" s="427">
        <v>162445</v>
      </c>
      <c r="E16" s="427">
        <v>84678</v>
      </c>
      <c r="F16" s="427">
        <v>216101</v>
      </c>
      <c r="G16" s="427">
        <v>143496</v>
      </c>
      <c r="H16" s="427">
        <v>72605</v>
      </c>
    </row>
    <row r="17" spans="1:8" ht="23.25" customHeight="1">
      <c r="A17" s="414">
        <v>11</v>
      </c>
      <c r="B17" s="403" t="s">
        <v>77</v>
      </c>
      <c r="C17" s="427">
        <v>60913</v>
      </c>
      <c r="D17" s="427">
        <v>41959</v>
      </c>
      <c r="E17" s="427">
        <v>18954</v>
      </c>
      <c r="F17" s="427">
        <v>54777</v>
      </c>
      <c r="G17" s="427">
        <v>38276</v>
      </c>
      <c r="H17" s="427">
        <v>16501</v>
      </c>
    </row>
    <row r="18" spans="1:8" ht="23.25" customHeight="1">
      <c r="A18" s="414">
        <v>12</v>
      </c>
      <c r="B18" s="403" t="s">
        <v>78</v>
      </c>
      <c r="C18" s="427">
        <v>36911</v>
      </c>
      <c r="D18" s="427">
        <v>24964</v>
      </c>
      <c r="E18" s="427">
        <v>11947</v>
      </c>
      <c r="F18" s="427">
        <v>29666</v>
      </c>
      <c r="G18" s="427">
        <v>20886</v>
      </c>
      <c r="H18" s="427">
        <v>8780</v>
      </c>
    </row>
    <row r="19" spans="1:8" ht="23.25" customHeight="1">
      <c r="A19" s="414">
        <v>13</v>
      </c>
      <c r="B19" s="403" t="s">
        <v>79</v>
      </c>
      <c r="C19" s="427">
        <v>46955</v>
      </c>
      <c r="D19" s="427">
        <v>32483</v>
      </c>
      <c r="E19" s="427">
        <v>14472</v>
      </c>
      <c r="F19" s="427">
        <v>36641</v>
      </c>
      <c r="G19" s="427">
        <v>26462</v>
      </c>
      <c r="H19" s="427">
        <v>10179</v>
      </c>
    </row>
    <row r="20" spans="1:8" ht="23.25" customHeight="1">
      <c r="A20" s="414">
        <v>14</v>
      </c>
      <c r="B20" s="403" t="s">
        <v>80</v>
      </c>
      <c r="C20" s="427">
        <v>75807</v>
      </c>
      <c r="D20" s="427">
        <v>48479</v>
      </c>
      <c r="E20" s="427">
        <v>27328</v>
      </c>
      <c r="F20" s="427">
        <v>69305</v>
      </c>
      <c r="G20" s="427">
        <v>44291</v>
      </c>
      <c r="H20" s="427">
        <v>25014</v>
      </c>
    </row>
    <row r="21" spans="1:8" ht="23.25" customHeight="1">
      <c r="A21" s="414">
        <v>15</v>
      </c>
      <c r="B21" s="403" t="s">
        <v>81</v>
      </c>
      <c r="C21" s="427">
        <v>44382</v>
      </c>
      <c r="D21" s="427">
        <v>29564</v>
      </c>
      <c r="E21" s="427">
        <v>14818</v>
      </c>
      <c r="F21" s="427">
        <v>37497</v>
      </c>
      <c r="G21" s="427">
        <v>25624</v>
      </c>
      <c r="H21" s="427">
        <v>11873</v>
      </c>
    </row>
    <row r="22" spans="1:8" ht="23.25" customHeight="1">
      <c r="A22" s="414">
        <v>16</v>
      </c>
      <c r="B22" s="403" t="s">
        <v>82</v>
      </c>
      <c r="C22" s="427">
        <v>884201</v>
      </c>
      <c r="D22" s="427">
        <v>577512</v>
      </c>
      <c r="E22" s="427">
        <v>306689</v>
      </c>
      <c r="F22" s="427">
        <v>804714</v>
      </c>
      <c r="G22" s="427">
        <v>527336</v>
      </c>
      <c r="H22" s="427">
        <v>277378</v>
      </c>
    </row>
    <row r="23" spans="1:8" ht="23.25" customHeight="1">
      <c r="A23" s="414">
        <v>17</v>
      </c>
      <c r="B23" s="403" t="s">
        <v>83</v>
      </c>
      <c r="C23" s="427">
        <v>115635</v>
      </c>
      <c r="D23" s="427">
        <v>76110</v>
      </c>
      <c r="E23" s="427">
        <v>39525</v>
      </c>
      <c r="F23" s="427">
        <v>99678</v>
      </c>
      <c r="G23" s="427">
        <v>66326</v>
      </c>
      <c r="H23" s="427">
        <v>33352</v>
      </c>
    </row>
    <row r="24" spans="1:8" ht="23.25" customHeight="1">
      <c r="A24" s="414">
        <v>18</v>
      </c>
      <c r="B24" s="403" t="s">
        <v>84</v>
      </c>
      <c r="C24" s="427">
        <v>36994</v>
      </c>
      <c r="D24" s="427">
        <v>24546</v>
      </c>
      <c r="E24" s="427">
        <v>12448</v>
      </c>
      <c r="F24" s="427">
        <v>31696</v>
      </c>
      <c r="G24" s="427">
        <v>21622</v>
      </c>
      <c r="H24" s="427">
        <v>10074</v>
      </c>
    </row>
    <row r="25" spans="1:8" ht="23.25" customHeight="1">
      <c r="A25" s="414">
        <v>19</v>
      </c>
      <c r="B25" s="417" t="s">
        <v>85</v>
      </c>
      <c r="C25" s="427">
        <v>83284</v>
      </c>
      <c r="D25" s="427">
        <v>55095</v>
      </c>
      <c r="E25" s="427">
        <v>28189</v>
      </c>
      <c r="F25" s="427">
        <v>66791</v>
      </c>
      <c r="G25" s="427">
        <v>44683</v>
      </c>
      <c r="H25" s="427">
        <v>22108</v>
      </c>
    </row>
    <row r="26" spans="1:8" ht="23.25" customHeight="1">
      <c r="A26" s="414">
        <v>20</v>
      </c>
      <c r="B26" s="417" t="s">
        <v>86</v>
      </c>
      <c r="C26" s="427">
        <v>245645</v>
      </c>
      <c r="D26" s="427">
        <v>151085</v>
      </c>
      <c r="E26" s="427">
        <v>94560</v>
      </c>
      <c r="F26" s="427">
        <v>217006</v>
      </c>
      <c r="G26" s="427">
        <v>134107</v>
      </c>
      <c r="H26" s="427">
        <v>82899</v>
      </c>
    </row>
    <row r="27" spans="1:8" ht="23.25" customHeight="1">
      <c r="A27" s="414">
        <v>21</v>
      </c>
      <c r="B27" s="417" t="s">
        <v>101</v>
      </c>
      <c r="C27" s="427">
        <v>229605</v>
      </c>
      <c r="D27" s="427">
        <v>159676</v>
      </c>
      <c r="E27" s="427">
        <v>69929</v>
      </c>
      <c r="F27" s="427">
        <v>177534</v>
      </c>
      <c r="G27" s="427">
        <v>128700</v>
      </c>
      <c r="H27" s="427">
        <v>48834</v>
      </c>
    </row>
    <row r="28" spans="1:8" ht="23.25" customHeight="1">
      <c r="A28" s="414">
        <v>22</v>
      </c>
      <c r="B28" s="417" t="s">
        <v>102</v>
      </c>
      <c r="C28" s="427">
        <v>78053</v>
      </c>
      <c r="D28" s="427">
        <v>46579</v>
      </c>
      <c r="E28" s="427">
        <v>31474</v>
      </c>
      <c r="F28" s="427">
        <v>70507</v>
      </c>
      <c r="G28" s="427">
        <v>42166</v>
      </c>
      <c r="H28" s="427">
        <v>28341</v>
      </c>
    </row>
    <row r="29" spans="1:8" ht="23.25" customHeight="1">
      <c r="A29" s="414">
        <v>23</v>
      </c>
      <c r="B29" s="417" t="s">
        <v>103</v>
      </c>
      <c r="C29" s="427">
        <v>88461</v>
      </c>
      <c r="D29" s="427">
        <v>62811</v>
      </c>
      <c r="E29" s="427">
        <v>25650</v>
      </c>
      <c r="F29" s="427">
        <v>73165</v>
      </c>
      <c r="G29" s="427">
        <v>53285</v>
      </c>
      <c r="H29" s="427">
        <v>19880</v>
      </c>
    </row>
    <row r="30" spans="1:8" ht="23.25" customHeight="1">
      <c r="A30" s="414">
        <v>24</v>
      </c>
      <c r="B30" s="417" t="s">
        <v>126</v>
      </c>
      <c r="C30" s="427">
        <v>40274</v>
      </c>
      <c r="D30" s="427">
        <v>27689</v>
      </c>
      <c r="E30" s="427">
        <v>12585</v>
      </c>
      <c r="F30" s="427">
        <v>34979</v>
      </c>
      <c r="G30" s="427">
        <v>24336</v>
      </c>
      <c r="H30" s="427">
        <v>10643</v>
      </c>
    </row>
    <row r="31" spans="1:8" ht="23.25" customHeight="1">
      <c r="A31" s="414">
        <v>25</v>
      </c>
      <c r="B31" s="417" t="s">
        <v>127</v>
      </c>
      <c r="C31" s="427">
        <v>114960</v>
      </c>
      <c r="D31" s="427">
        <v>80620</v>
      </c>
      <c r="E31" s="427">
        <v>34340</v>
      </c>
      <c r="F31" s="427">
        <v>93506</v>
      </c>
      <c r="G31" s="427">
        <v>67198</v>
      </c>
      <c r="H31" s="427">
        <v>26308</v>
      </c>
    </row>
    <row r="32" spans="1:8" ht="23.25" customHeight="1">
      <c r="A32" s="414">
        <v>26</v>
      </c>
      <c r="B32" s="417" t="s">
        <v>0</v>
      </c>
      <c r="C32" s="427">
        <v>225385</v>
      </c>
      <c r="D32" s="427">
        <v>149466</v>
      </c>
      <c r="E32" s="427">
        <v>75919</v>
      </c>
      <c r="F32" s="427">
        <v>195736</v>
      </c>
      <c r="G32" s="427">
        <v>129827</v>
      </c>
      <c r="H32" s="427">
        <v>65909</v>
      </c>
    </row>
    <row r="33" spans="1:8" ht="23.25" customHeight="1">
      <c r="A33" s="414">
        <v>27</v>
      </c>
      <c r="B33" s="417" t="s">
        <v>10</v>
      </c>
      <c r="C33" s="427">
        <v>322716</v>
      </c>
      <c r="D33" s="427">
        <v>243690</v>
      </c>
      <c r="E33" s="427">
        <v>79026</v>
      </c>
      <c r="F33" s="427">
        <v>264638</v>
      </c>
      <c r="G33" s="427">
        <v>202739</v>
      </c>
      <c r="H33" s="427">
        <v>61899</v>
      </c>
    </row>
    <row r="34" spans="1:8" ht="23.25" customHeight="1">
      <c r="A34" s="402">
        <v>28</v>
      </c>
      <c r="B34" s="403" t="s">
        <v>143</v>
      </c>
      <c r="C34" s="427">
        <v>75197</v>
      </c>
      <c r="D34" s="427">
        <v>46792</v>
      </c>
      <c r="E34" s="427">
        <v>28405</v>
      </c>
      <c r="F34" s="427">
        <v>62443</v>
      </c>
      <c r="G34" s="427">
        <v>39284</v>
      </c>
      <c r="H34" s="427">
        <v>23159</v>
      </c>
    </row>
    <row r="35" spans="1:8" ht="23.25" customHeight="1">
      <c r="A35" s="402">
        <v>29</v>
      </c>
      <c r="B35" s="403" t="s">
        <v>144</v>
      </c>
      <c r="C35" s="427">
        <v>17624</v>
      </c>
      <c r="D35" s="427">
        <v>11737</v>
      </c>
      <c r="E35" s="427">
        <v>5887</v>
      </c>
      <c r="F35" s="427">
        <v>15657</v>
      </c>
      <c r="G35" s="427">
        <v>10586</v>
      </c>
      <c r="H35" s="427">
        <v>5071</v>
      </c>
    </row>
    <row r="36" spans="1:8" ht="23.25" customHeight="1">
      <c r="A36" s="402">
        <v>30</v>
      </c>
      <c r="B36" s="403" t="s">
        <v>145</v>
      </c>
      <c r="C36" s="427">
        <v>46727</v>
      </c>
      <c r="D36" s="427">
        <v>29829</v>
      </c>
      <c r="E36" s="427">
        <v>16898</v>
      </c>
      <c r="F36" s="427">
        <v>27763</v>
      </c>
      <c r="G36" s="427">
        <v>21133</v>
      </c>
      <c r="H36" s="427">
        <v>6630</v>
      </c>
    </row>
    <row r="37" spans="1:8" ht="23.25" customHeight="1">
      <c r="A37" s="402">
        <v>31</v>
      </c>
      <c r="B37" s="403" t="s">
        <v>68</v>
      </c>
      <c r="C37" s="427">
        <v>98954</v>
      </c>
      <c r="D37" s="427">
        <v>75234</v>
      </c>
      <c r="E37" s="427">
        <v>23720</v>
      </c>
      <c r="F37" s="427">
        <v>80824</v>
      </c>
      <c r="G37" s="427">
        <v>62659</v>
      </c>
      <c r="H37" s="427">
        <v>18165</v>
      </c>
    </row>
    <row r="38" spans="1:8" ht="23.25" customHeight="1">
      <c r="A38" s="402">
        <v>32</v>
      </c>
      <c r="B38" s="403" t="s">
        <v>93</v>
      </c>
      <c r="C38" s="427">
        <v>82239</v>
      </c>
      <c r="D38" s="427">
        <v>53575</v>
      </c>
      <c r="E38" s="427">
        <v>28664</v>
      </c>
      <c r="F38" s="427">
        <v>67524</v>
      </c>
      <c r="G38" s="427">
        <v>44302</v>
      </c>
      <c r="H38" s="427">
        <v>23222</v>
      </c>
    </row>
    <row r="39" spans="1:8" ht="23.25" customHeight="1">
      <c r="A39" s="402">
        <v>33</v>
      </c>
      <c r="B39" s="403" t="s">
        <v>1</v>
      </c>
      <c r="C39" s="427">
        <v>390769</v>
      </c>
      <c r="D39" s="427">
        <v>276305</v>
      </c>
      <c r="E39" s="427">
        <v>114464</v>
      </c>
      <c r="F39" s="427">
        <v>334810</v>
      </c>
      <c r="G39" s="427">
        <v>240494</v>
      </c>
      <c r="H39" s="427">
        <v>94316</v>
      </c>
    </row>
    <row r="40" spans="1:8" ht="23.25" customHeight="1">
      <c r="A40" s="402">
        <v>34</v>
      </c>
      <c r="B40" s="403" t="s">
        <v>2</v>
      </c>
      <c r="C40" s="427">
        <v>5307922</v>
      </c>
      <c r="D40" s="427">
        <v>3349781</v>
      </c>
      <c r="E40" s="427">
        <v>1958141</v>
      </c>
      <c r="F40" s="427">
        <v>4807857</v>
      </c>
      <c r="G40" s="427">
        <v>3063990</v>
      </c>
      <c r="H40" s="427">
        <v>1743867</v>
      </c>
    </row>
    <row r="41" spans="1:8" ht="23.25" customHeight="1">
      <c r="A41" s="402">
        <v>35</v>
      </c>
      <c r="B41" s="403" t="s">
        <v>3</v>
      </c>
      <c r="C41" s="427">
        <v>1158793</v>
      </c>
      <c r="D41" s="427">
        <v>736208</v>
      </c>
      <c r="E41" s="427">
        <v>422585</v>
      </c>
      <c r="F41" s="427">
        <v>1049782</v>
      </c>
      <c r="G41" s="427">
        <v>668169</v>
      </c>
      <c r="H41" s="427">
        <v>381613</v>
      </c>
    </row>
    <row r="42" spans="1:8" ht="23.25" customHeight="1">
      <c r="A42" s="402">
        <v>36</v>
      </c>
      <c r="B42" s="403" t="s">
        <v>4</v>
      </c>
      <c r="C42" s="427">
        <v>31238</v>
      </c>
      <c r="D42" s="427">
        <v>20163</v>
      </c>
      <c r="E42" s="427">
        <v>11075</v>
      </c>
      <c r="F42" s="427">
        <v>26353</v>
      </c>
      <c r="G42" s="427">
        <v>17109</v>
      </c>
      <c r="H42" s="427">
        <v>9244</v>
      </c>
    </row>
    <row r="43" spans="1:8" ht="23.25" customHeight="1">
      <c r="A43" s="414">
        <v>37</v>
      </c>
      <c r="B43" s="403" t="s">
        <v>5</v>
      </c>
      <c r="C43" s="427">
        <v>65302</v>
      </c>
      <c r="D43" s="427">
        <v>43573</v>
      </c>
      <c r="E43" s="427">
        <v>21729</v>
      </c>
      <c r="F43" s="427">
        <v>57337</v>
      </c>
      <c r="G43" s="427">
        <v>38913</v>
      </c>
      <c r="H43" s="427">
        <v>18424</v>
      </c>
    </row>
    <row r="44" spans="1:8" ht="23.25" customHeight="1">
      <c r="A44" s="414">
        <v>38</v>
      </c>
      <c r="B44" s="403" t="s">
        <v>6</v>
      </c>
      <c r="C44" s="427">
        <v>304045</v>
      </c>
      <c r="D44" s="427">
        <v>221120</v>
      </c>
      <c r="E44" s="427">
        <v>82925</v>
      </c>
      <c r="F44" s="427">
        <v>258273</v>
      </c>
      <c r="G44" s="427">
        <v>190081</v>
      </c>
      <c r="H44" s="427">
        <v>68192</v>
      </c>
    </row>
    <row r="45" spans="1:8" ht="23.25" customHeight="1">
      <c r="A45" s="414">
        <v>39</v>
      </c>
      <c r="B45" s="403" t="s">
        <v>7</v>
      </c>
      <c r="C45" s="427">
        <v>84189</v>
      </c>
      <c r="D45" s="427">
        <v>53364</v>
      </c>
      <c r="E45" s="427">
        <v>30825</v>
      </c>
      <c r="F45" s="427">
        <v>77784</v>
      </c>
      <c r="G45" s="427">
        <v>49437</v>
      </c>
      <c r="H45" s="427">
        <v>28347</v>
      </c>
    </row>
    <row r="46" spans="1:8" ht="23.25" customHeight="1">
      <c r="A46" s="414">
        <v>40</v>
      </c>
      <c r="B46" s="403" t="s">
        <v>8</v>
      </c>
      <c r="C46" s="427">
        <v>35171</v>
      </c>
      <c r="D46" s="427">
        <v>25663</v>
      </c>
      <c r="E46" s="427">
        <v>9508</v>
      </c>
      <c r="F46" s="427">
        <v>29358</v>
      </c>
      <c r="G46" s="427">
        <v>21869</v>
      </c>
      <c r="H46" s="427">
        <v>7489</v>
      </c>
    </row>
    <row r="47" spans="1:8" ht="23.25" customHeight="1">
      <c r="A47" s="414">
        <v>41</v>
      </c>
      <c r="B47" s="403" t="s">
        <v>44</v>
      </c>
      <c r="C47" s="427">
        <v>689297</v>
      </c>
      <c r="D47" s="427">
        <v>483044</v>
      </c>
      <c r="E47" s="427">
        <v>206253</v>
      </c>
      <c r="F47" s="427">
        <v>627336</v>
      </c>
      <c r="G47" s="427">
        <v>442720</v>
      </c>
      <c r="H47" s="427">
        <v>184616</v>
      </c>
    </row>
    <row r="48" spans="1:8" ht="23.25" customHeight="1">
      <c r="A48" s="414">
        <v>42</v>
      </c>
      <c r="B48" s="403" t="s">
        <v>146</v>
      </c>
      <c r="C48" s="427">
        <v>426200</v>
      </c>
      <c r="D48" s="427">
        <v>315537</v>
      </c>
      <c r="E48" s="427">
        <v>110663</v>
      </c>
      <c r="F48" s="427">
        <v>366845</v>
      </c>
      <c r="G48" s="427">
        <v>274174</v>
      </c>
      <c r="H48" s="427">
        <v>92671</v>
      </c>
    </row>
    <row r="49" spans="1:8" ht="23.25" customHeight="1">
      <c r="A49" s="414">
        <v>43</v>
      </c>
      <c r="B49" s="403" t="s">
        <v>39</v>
      </c>
      <c r="C49" s="427">
        <v>116611</v>
      </c>
      <c r="D49" s="427">
        <v>81266</v>
      </c>
      <c r="E49" s="427">
        <v>35345</v>
      </c>
      <c r="F49" s="427">
        <v>99976</v>
      </c>
      <c r="G49" s="427">
        <v>70817</v>
      </c>
      <c r="H49" s="427">
        <v>29159</v>
      </c>
    </row>
    <row r="50" spans="1:8" ht="23.25" customHeight="1">
      <c r="A50" s="414">
        <v>44</v>
      </c>
      <c r="B50" s="403" t="s">
        <v>40</v>
      </c>
      <c r="C50" s="427">
        <v>77489</v>
      </c>
      <c r="D50" s="427">
        <v>54407</v>
      </c>
      <c r="E50" s="427">
        <v>23082</v>
      </c>
      <c r="F50" s="427">
        <v>62685</v>
      </c>
      <c r="G50" s="427">
        <v>44360</v>
      </c>
      <c r="H50" s="427">
        <v>18325</v>
      </c>
    </row>
    <row r="51" spans="1:8" ht="23.25" customHeight="1">
      <c r="A51" s="414">
        <v>45</v>
      </c>
      <c r="B51" s="417" t="s">
        <v>41</v>
      </c>
      <c r="C51" s="427">
        <v>331944</v>
      </c>
      <c r="D51" s="427">
        <v>222514</v>
      </c>
      <c r="E51" s="427">
        <v>109430</v>
      </c>
      <c r="F51" s="427">
        <v>285850</v>
      </c>
      <c r="G51" s="427">
        <v>193054</v>
      </c>
      <c r="H51" s="427">
        <v>92796</v>
      </c>
    </row>
    <row r="52" spans="1:8" ht="23.25" customHeight="1">
      <c r="A52" s="414">
        <v>46</v>
      </c>
      <c r="B52" s="417" t="s">
        <v>206</v>
      </c>
      <c r="C52" s="427">
        <v>75077</v>
      </c>
      <c r="D52" s="427">
        <v>56487</v>
      </c>
      <c r="E52" s="427">
        <v>18590</v>
      </c>
      <c r="F52" s="427">
        <v>53115</v>
      </c>
      <c r="G52" s="427">
        <v>40178</v>
      </c>
      <c r="H52" s="427">
        <v>12937</v>
      </c>
    </row>
    <row r="53" spans="1:8" ht="23.25" customHeight="1">
      <c r="A53" s="414">
        <v>47</v>
      </c>
      <c r="B53" s="417" t="s">
        <v>42</v>
      </c>
      <c r="C53" s="427">
        <v>138004</v>
      </c>
      <c r="D53" s="427">
        <v>100301</v>
      </c>
      <c r="E53" s="427">
        <v>37703</v>
      </c>
      <c r="F53" s="427">
        <v>113994</v>
      </c>
      <c r="G53" s="427">
        <v>86224</v>
      </c>
      <c r="H53" s="427">
        <v>27770</v>
      </c>
    </row>
    <row r="54" spans="1:8" ht="23.25" customHeight="1">
      <c r="A54" s="414">
        <v>48</v>
      </c>
      <c r="B54" s="417" t="s">
        <v>95</v>
      </c>
      <c r="C54" s="427">
        <v>266235</v>
      </c>
      <c r="D54" s="427">
        <v>184670</v>
      </c>
      <c r="E54" s="427">
        <v>81565</v>
      </c>
      <c r="F54" s="427">
        <v>242893</v>
      </c>
      <c r="G54" s="427">
        <v>169786</v>
      </c>
      <c r="H54" s="427">
        <v>73107</v>
      </c>
    </row>
    <row r="55" spans="1:8" ht="23.25" customHeight="1">
      <c r="A55" s="414">
        <v>49</v>
      </c>
      <c r="B55" s="417" t="s">
        <v>96</v>
      </c>
      <c r="C55" s="427">
        <v>42863</v>
      </c>
      <c r="D55" s="427">
        <v>28950</v>
      </c>
      <c r="E55" s="427">
        <v>13913</v>
      </c>
      <c r="F55" s="427">
        <v>32171</v>
      </c>
      <c r="G55" s="427">
        <v>22668</v>
      </c>
      <c r="H55" s="427">
        <v>9503</v>
      </c>
    </row>
    <row r="56" spans="1:8" ht="23.25" customHeight="1">
      <c r="A56" s="414">
        <v>50</v>
      </c>
      <c r="B56" s="417" t="s">
        <v>97</v>
      </c>
      <c r="C56" s="427">
        <v>60172</v>
      </c>
      <c r="D56" s="427">
        <v>41670</v>
      </c>
      <c r="E56" s="427">
        <v>18502</v>
      </c>
      <c r="F56" s="427">
        <v>50878</v>
      </c>
      <c r="G56" s="427">
        <v>35862</v>
      </c>
      <c r="H56" s="427">
        <v>15016</v>
      </c>
    </row>
    <row r="57" spans="1:8" ht="23.25" customHeight="1">
      <c r="A57" s="414">
        <v>51</v>
      </c>
      <c r="B57" s="417" t="s">
        <v>98</v>
      </c>
      <c r="C57" s="427">
        <v>53567</v>
      </c>
      <c r="D57" s="427">
        <v>37441</v>
      </c>
      <c r="E57" s="427">
        <v>16126</v>
      </c>
      <c r="F57" s="427">
        <v>43036</v>
      </c>
      <c r="G57" s="427">
        <v>30276</v>
      </c>
      <c r="H57" s="427">
        <v>12760</v>
      </c>
    </row>
    <row r="58" spans="1:8" ht="23.25" customHeight="1">
      <c r="A58" s="414">
        <v>52</v>
      </c>
      <c r="B58" s="417" t="s">
        <v>99</v>
      </c>
      <c r="C58" s="427">
        <v>125512</v>
      </c>
      <c r="D58" s="427">
        <v>77221</v>
      </c>
      <c r="E58" s="427">
        <v>48291</v>
      </c>
      <c r="F58" s="427">
        <v>100766</v>
      </c>
      <c r="G58" s="427">
        <v>61604</v>
      </c>
      <c r="H58" s="427">
        <v>39162</v>
      </c>
    </row>
    <row r="59" spans="1:8" ht="23.25" customHeight="1">
      <c r="A59" s="414">
        <v>53</v>
      </c>
      <c r="B59" s="417" t="s">
        <v>100</v>
      </c>
      <c r="C59" s="427">
        <v>67685</v>
      </c>
      <c r="D59" s="427">
        <v>46622</v>
      </c>
      <c r="E59" s="427">
        <v>21063</v>
      </c>
      <c r="F59" s="427">
        <v>52504</v>
      </c>
      <c r="G59" s="427">
        <v>35552</v>
      </c>
      <c r="H59" s="427">
        <v>16952</v>
      </c>
    </row>
    <row r="60" spans="1:8" ht="23.25" customHeight="1">
      <c r="A60" s="402">
        <v>54</v>
      </c>
      <c r="B60" s="403" t="s">
        <v>158</v>
      </c>
      <c r="C60" s="427">
        <v>262015</v>
      </c>
      <c r="D60" s="427">
        <v>177394</v>
      </c>
      <c r="E60" s="427">
        <v>84621</v>
      </c>
      <c r="F60" s="427">
        <v>222703</v>
      </c>
      <c r="G60" s="427">
        <v>152121</v>
      </c>
      <c r="H60" s="427">
        <v>70582</v>
      </c>
    </row>
    <row r="61" spans="1:8" ht="23.25" customHeight="1">
      <c r="A61" s="402">
        <v>55</v>
      </c>
      <c r="B61" s="403" t="s">
        <v>159</v>
      </c>
      <c r="C61" s="427">
        <v>247127</v>
      </c>
      <c r="D61" s="427">
        <v>158740</v>
      </c>
      <c r="E61" s="427">
        <v>88387</v>
      </c>
      <c r="F61" s="427">
        <v>209790</v>
      </c>
      <c r="G61" s="427">
        <v>136015</v>
      </c>
      <c r="H61" s="427">
        <v>73775</v>
      </c>
    </row>
    <row r="62" spans="1:8" ht="23.25" customHeight="1">
      <c r="A62" s="402">
        <v>56</v>
      </c>
      <c r="B62" s="403" t="s">
        <v>116</v>
      </c>
      <c r="C62" s="427">
        <v>40388</v>
      </c>
      <c r="D62" s="427">
        <v>29592</v>
      </c>
      <c r="E62" s="427">
        <v>10796</v>
      </c>
      <c r="F62" s="427">
        <v>33188</v>
      </c>
      <c r="G62" s="427">
        <v>25593</v>
      </c>
      <c r="H62" s="427">
        <v>7595</v>
      </c>
    </row>
    <row r="63" spans="1:8" ht="23.25" customHeight="1">
      <c r="A63" s="402">
        <v>57</v>
      </c>
      <c r="B63" s="403" t="s">
        <v>12</v>
      </c>
      <c r="C63" s="427">
        <v>37055</v>
      </c>
      <c r="D63" s="427">
        <v>23489</v>
      </c>
      <c r="E63" s="427">
        <v>13566</v>
      </c>
      <c r="F63" s="427">
        <v>30658</v>
      </c>
      <c r="G63" s="427">
        <v>19665</v>
      </c>
      <c r="H63" s="427">
        <v>10993</v>
      </c>
    </row>
    <row r="64" spans="1:8" ht="23.25" customHeight="1">
      <c r="A64" s="402">
        <v>58</v>
      </c>
      <c r="B64" s="403" t="s">
        <v>13</v>
      </c>
      <c r="C64" s="427">
        <v>99125</v>
      </c>
      <c r="D64" s="427">
        <v>69972</v>
      </c>
      <c r="E64" s="427">
        <v>29153</v>
      </c>
      <c r="F64" s="427">
        <v>83100</v>
      </c>
      <c r="G64" s="427">
        <v>59519</v>
      </c>
      <c r="H64" s="427">
        <v>23581</v>
      </c>
    </row>
    <row r="65" spans="1:8" ht="23.25" customHeight="1">
      <c r="A65" s="402">
        <v>59</v>
      </c>
      <c r="B65" s="403" t="s">
        <v>14</v>
      </c>
      <c r="C65" s="427">
        <v>363687</v>
      </c>
      <c r="D65" s="427">
        <v>243583</v>
      </c>
      <c r="E65" s="427">
        <v>120104</v>
      </c>
      <c r="F65" s="427">
        <v>333788</v>
      </c>
      <c r="G65" s="427">
        <v>224172</v>
      </c>
      <c r="H65" s="427">
        <v>109616</v>
      </c>
    </row>
    <row r="66" spans="1:8" ht="23.25" customHeight="1">
      <c r="A66" s="402">
        <v>60</v>
      </c>
      <c r="B66" s="403" t="s">
        <v>107</v>
      </c>
      <c r="C66" s="427">
        <v>88137</v>
      </c>
      <c r="D66" s="427">
        <v>57847</v>
      </c>
      <c r="E66" s="427">
        <v>30290</v>
      </c>
      <c r="F66" s="427">
        <v>71728</v>
      </c>
      <c r="G66" s="427">
        <v>47549</v>
      </c>
      <c r="H66" s="427">
        <v>24179</v>
      </c>
    </row>
    <row r="67" spans="1:8" ht="23.25" customHeight="1">
      <c r="A67" s="402">
        <v>61</v>
      </c>
      <c r="B67" s="403" t="s">
        <v>108</v>
      </c>
      <c r="C67" s="427">
        <v>149821</v>
      </c>
      <c r="D67" s="427">
        <v>100070</v>
      </c>
      <c r="E67" s="427">
        <v>49751</v>
      </c>
      <c r="F67" s="427">
        <v>128730</v>
      </c>
      <c r="G67" s="427">
        <v>86143</v>
      </c>
      <c r="H67" s="427">
        <v>42587</v>
      </c>
    </row>
    <row r="68" spans="1:8" ht="23.25" customHeight="1">
      <c r="A68" s="402">
        <v>62</v>
      </c>
      <c r="B68" s="403" t="s">
        <v>109</v>
      </c>
      <c r="C68" s="427">
        <v>9748</v>
      </c>
      <c r="D68" s="427">
        <v>6301</v>
      </c>
      <c r="E68" s="427">
        <v>3447</v>
      </c>
      <c r="F68" s="427">
        <v>8955</v>
      </c>
      <c r="G68" s="427">
        <v>5866</v>
      </c>
      <c r="H68" s="427">
        <v>3089</v>
      </c>
    </row>
    <row r="69" spans="1:8" ht="23.25" customHeight="1">
      <c r="A69" s="402">
        <v>63</v>
      </c>
      <c r="B69" s="403" t="s">
        <v>104</v>
      </c>
      <c r="C69" s="427">
        <v>207862</v>
      </c>
      <c r="D69" s="427">
        <v>144957</v>
      </c>
      <c r="E69" s="427">
        <v>62905</v>
      </c>
      <c r="F69" s="427">
        <v>152058</v>
      </c>
      <c r="G69" s="427">
        <v>109469</v>
      </c>
      <c r="H69" s="427">
        <v>42589</v>
      </c>
    </row>
    <row r="70" spans="1:8" ht="23.25" customHeight="1">
      <c r="A70" s="402">
        <v>64</v>
      </c>
      <c r="B70" s="403" t="s">
        <v>105</v>
      </c>
      <c r="C70" s="427">
        <v>84842</v>
      </c>
      <c r="D70" s="427">
        <v>55532</v>
      </c>
      <c r="E70" s="427">
        <v>29310</v>
      </c>
      <c r="F70" s="427">
        <v>72381</v>
      </c>
      <c r="G70" s="427">
        <v>47718</v>
      </c>
      <c r="H70" s="427">
        <v>24663</v>
      </c>
    </row>
    <row r="71" spans="1:8" ht="23.25" customHeight="1">
      <c r="A71" s="402">
        <v>65</v>
      </c>
      <c r="B71" s="403" t="s">
        <v>106</v>
      </c>
      <c r="C71" s="427">
        <v>143238</v>
      </c>
      <c r="D71" s="427">
        <v>95834</v>
      </c>
      <c r="E71" s="427">
        <v>47404</v>
      </c>
      <c r="F71" s="427">
        <v>110032</v>
      </c>
      <c r="G71" s="427">
        <v>77607</v>
      </c>
      <c r="H71" s="427">
        <v>32425</v>
      </c>
    </row>
    <row r="72" spans="1:8" ht="23.25" customHeight="1">
      <c r="A72" s="402">
        <v>66</v>
      </c>
      <c r="B72" s="403" t="s">
        <v>87</v>
      </c>
      <c r="C72" s="427">
        <v>53497</v>
      </c>
      <c r="D72" s="427">
        <v>38215</v>
      </c>
      <c r="E72" s="427">
        <v>15282</v>
      </c>
      <c r="F72" s="427">
        <v>43528</v>
      </c>
      <c r="G72" s="427">
        <v>31365</v>
      </c>
      <c r="H72" s="427">
        <v>12163</v>
      </c>
    </row>
    <row r="73" spans="1:8" ht="23.25" customHeight="1">
      <c r="A73" s="402">
        <v>67</v>
      </c>
      <c r="B73" s="403" t="s">
        <v>88</v>
      </c>
      <c r="C73" s="427">
        <v>125067</v>
      </c>
      <c r="D73" s="427">
        <v>90991</v>
      </c>
      <c r="E73" s="427">
        <v>34076</v>
      </c>
      <c r="F73" s="427">
        <v>109516</v>
      </c>
      <c r="G73" s="427">
        <v>81085</v>
      </c>
      <c r="H73" s="427">
        <v>28431</v>
      </c>
    </row>
    <row r="74" spans="1:8" ht="23.25" customHeight="1">
      <c r="A74" s="414">
        <v>68</v>
      </c>
      <c r="B74" s="403" t="s">
        <v>89</v>
      </c>
      <c r="C74" s="427">
        <v>71274</v>
      </c>
      <c r="D74" s="427">
        <v>51664</v>
      </c>
      <c r="E74" s="427">
        <v>19610</v>
      </c>
      <c r="F74" s="427">
        <v>60117</v>
      </c>
      <c r="G74" s="427">
        <v>44263</v>
      </c>
      <c r="H74" s="427">
        <v>15854</v>
      </c>
    </row>
    <row r="75" spans="1:8" ht="23.25" customHeight="1">
      <c r="A75" s="414">
        <v>69</v>
      </c>
      <c r="B75" s="403" t="s">
        <v>128</v>
      </c>
      <c r="C75" s="427">
        <v>10656</v>
      </c>
      <c r="D75" s="427">
        <v>7400</v>
      </c>
      <c r="E75" s="427">
        <v>3256</v>
      </c>
      <c r="F75" s="427">
        <v>8817</v>
      </c>
      <c r="G75" s="427">
        <v>6158</v>
      </c>
      <c r="H75" s="427">
        <v>2659</v>
      </c>
    </row>
    <row r="76" spans="1:8" ht="23.25" customHeight="1">
      <c r="A76" s="414">
        <v>70</v>
      </c>
      <c r="B76" s="403" t="s">
        <v>129</v>
      </c>
      <c r="C76" s="427">
        <v>51133</v>
      </c>
      <c r="D76" s="427">
        <v>33509</v>
      </c>
      <c r="E76" s="427">
        <v>17624</v>
      </c>
      <c r="F76" s="427">
        <v>43158</v>
      </c>
      <c r="G76" s="427">
        <v>28259</v>
      </c>
      <c r="H76" s="427">
        <v>14899</v>
      </c>
    </row>
    <row r="77" spans="1:8" ht="23.25" customHeight="1">
      <c r="A77" s="414">
        <v>71</v>
      </c>
      <c r="B77" s="403" t="s">
        <v>130</v>
      </c>
      <c r="C77" s="427">
        <v>48472</v>
      </c>
      <c r="D77" s="427">
        <v>34363</v>
      </c>
      <c r="E77" s="427">
        <v>14109</v>
      </c>
      <c r="F77" s="427">
        <v>40060</v>
      </c>
      <c r="G77" s="427">
        <v>29144</v>
      </c>
      <c r="H77" s="427">
        <v>10916</v>
      </c>
    </row>
    <row r="78" spans="1:8" ht="23.25" customHeight="1">
      <c r="A78" s="414">
        <v>72</v>
      </c>
      <c r="B78" s="403" t="s">
        <v>131</v>
      </c>
      <c r="C78" s="427">
        <v>118859</v>
      </c>
      <c r="D78" s="427">
        <v>83712</v>
      </c>
      <c r="E78" s="427">
        <v>35147</v>
      </c>
      <c r="F78" s="427">
        <v>93364</v>
      </c>
      <c r="G78" s="427">
        <v>67791</v>
      </c>
      <c r="H78" s="427">
        <v>25573</v>
      </c>
    </row>
    <row r="79" spans="1:8" ht="23.25" customHeight="1">
      <c r="A79" s="414">
        <v>73</v>
      </c>
      <c r="B79" s="403" t="s">
        <v>132</v>
      </c>
      <c r="C79" s="427">
        <v>77166</v>
      </c>
      <c r="D79" s="427">
        <v>57532</v>
      </c>
      <c r="E79" s="427">
        <v>19634</v>
      </c>
      <c r="F79" s="427">
        <v>57361</v>
      </c>
      <c r="G79" s="427">
        <v>45850</v>
      </c>
      <c r="H79" s="427">
        <v>11511</v>
      </c>
    </row>
    <row r="80" spans="1:8" ht="23.25" customHeight="1">
      <c r="A80" s="414">
        <v>74</v>
      </c>
      <c r="B80" s="403" t="s">
        <v>133</v>
      </c>
      <c r="C80" s="427">
        <v>38963</v>
      </c>
      <c r="D80" s="427">
        <v>24361</v>
      </c>
      <c r="E80" s="427">
        <v>14602</v>
      </c>
      <c r="F80" s="427">
        <v>33007</v>
      </c>
      <c r="G80" s="427">
        <v>21036</v>
      </c>
      <c r="H80" s="427">
        <v>11971</v>
      </c>
    </row>
    <row r="81" spans="1:8" ht="23.25" customHeight="1">
      <c r="A81" s="414">
        <v>75</v>
      </c>
      <c r="B81" s="403" t="s">
        <v>134</v>
      </c>
      <c r="C81" s="427">
        <v>12020</v>
      </c>
      <c r="D81" s="427">
        <v>7721</v>
      </c>
      <c r="E81" s="427">
        <v>4299</v>
      </c>
      <c r="F81" s="427">
        <v>9397</v>
      </c>
      <c r="G81" s="427">
        <v>6187</v>
      </c>
      <c r="H81" s="427">
        <v>3210</v>
      </c>
    </row>
    <row r="82" spans="1:8" ht="23.25" customHeight="1">
      <c r="A82" s="414">
        <v>76</v>
      </c>
      <c r="B82" s="417" t="s">
        <v>135</v>
      </c>
      <c r="C82" s="427">
        <v>24061</v>
      </c>
      <c r="D82" s="427">
        <v>16308</v>
      </c>
      <c r="E82" s="427">
        <v>7753</v>
      </c>
      <c r="F82" s="427">
        <v>19325</v>
      </c>
      <c r="G82" s="427">
        <v>13599</v>
      </c>
      <c r="H82" s="427">
        <v>5726</v>
      </c>
    </row>
    <row r="83" spans="1:8" ht="23.25" customHeight="1">
      <c r="A83" s="414">
        <v>77</v>
      </c>
      <c r="B83" s="417" t="s">
        <v>136</v>
      </c>
      <c r="C83" s="427">
        <v>94120</v>
      </c>
      <c r="D83" s="427">
        <v>70755</v>
      </c>
      <c r="E83" s="427">
        <v>23365</v>
      </c>
      <c r="F83" s="427">
        <v>85923</v>
      </c>
      <c r="G83" s="427">
        <v>65314</v>
      </c>
      <c r="H83" s="427">
        <v>20609</v>
      </c>
    </row>
    <row r="84" spans="1:8" ht="23.25" customHeight="1">
      <c r="A84" s="414">
        <v>78</v>
      </c>
      <c r="B84" s="417" t="s">
        <v>137</v>
      </c>
      <c r="C84" s="427">
        <v>47169</v>
      </c>
      <c r="D84" s="427">
        <v>32928</v>
      </c>
      <c r="E84" s="427">
        <v>14241</v>
      </c>
      <c r="F84" s="427">
        <v>40077</v>
      </c>
      <c r="G84" s="427">
        <v>28469</v>
      </c>
      <c r="H84" s="427">
        <v>11608</v>
      </c>
    </row>
    <row r="85" spans="1:8" ht="23.25" customHeight="1">
      <c r="A85" s="414">
        <v>79</v>
      </c>
      <c r="B85" s="417" t="s">
        <v>138</v>
      </c>
      <c r="C85" s="427">
        <v>22369</v>
      </c>
      <c r="D85" s="427">
        <v>15474</v>
      </c>
      <c r="E85" s="427">
        <v>6895</v>
      </c>
      <c r="F85" s="427">
        <v>17027</v>
      </c>
      <c r="G85" s="427">
        <v>11809</v>
      </c>
      <c r="H85" s="427">
        <v>5218</v>
      </c>
    </row>
    <row r="86" spans="1:8" ht="23.25" customHeight="1">
      <c r="A86" s="414">
        <v>80</v>
      </c>
      <c r="B86" s="417" t="s">
        <v>38</v>
      </c>
      <c r="C86" s="427">
        <v>61522</v>
      </c>
      <c r="D86" s="427">
        <v>41177</v>
      </c>
      <c r="E86" s="427">
        <v>20345</v>
      </c>
      <c r="F86" s="427">
        <v>43978</v>
      </c>
      <c r="G86" s="427">
        <v>30256</v>
      </c>
      <c r="H86" s="427">
        <v>13722</v>
      </c>
    </row>
    <row r="87" spans="1:8" ht="23.25" customHeight="1">
      <c r="A87" s="428">
        <v>81</v>
      </c>
      <c r="B87" s="429" t="s">
        <v>157</v>
      </c>
      <c r="C87" s="430">
        <v>101739</v>
      </c>
      <c r="D87" s="430">
        <v>66292</v>
      </c>
      <c r="E87" s="430">
        <v>35447</v>
      </c>
      <c r="F87" s="430">
        <v>87177</v>
      </c>
      <c r="G87" s="430">
        <v>56987</v>
      </c>
      <c r="H87" s="430">
        <v>30190</v>
      </c>
    </row>
    <row r="88" spans="1:8" ht="24" customHeight="1">
      <c r="A88" s="727" t="s">
        <v>543</v>
      </c>
      <c r="B88" s="727"/>
      <c r="C88" s="431">
        <v>18908384</v>
      </c>
      <c r="D88" s="431">
        <v>12532097</v>
      </c>
      <c r="E88" s="431">
        <v>6376287</v>
      </c>
      <c r="F88" s="431">
        <v>16553356</v>
      </c>
      <c r="G88" s="431">
        <v>11068572</v>
      </c>
      <c r="H88" s="431">
        <v>5484784</v>
      </c>
    </row>
    <row r="89" spans="1:8" ht="30.75" customHeight="1">
      <c r="A89" s="668" t="s">
        <v>657</v>
      </c>
      <c r="B89" s="668"/>
      <c r="C89" s="668"/>
      <c r="D89" s="668"/>
      <c r="E89" s="668"/>
      <c r="F89" s="668"/>
      <c r="G89" s="668"/>
      <c r="H89" s="668"/>
    </row>
    <row r="90" spans="1:8" ht="30.75" customHeight="1">
      <c r="A90" s="258"/>
      <c r="B90" s="258"/>
      <c r="C90" s="258"/>
      <c r="D90" s="258"/>
      <c r="E90" s="258"/>
      <c r="F90" s="258"/>
      <c r="G90" s="258"/>
      <c r="H90" s="258"/>
    </row>
    <row r="91" spans="1:8" ht="30.75" customHeight="1">
      <c r="A91" s="258"/>
      <c r="B91" s="258"/>
      <c r="C91" s="258" t="s">
        <v>142</v>
      </c>
      <c r="D91" s="258"/>
      <c r="E91" s="258"/>
      <c r="F91" s="258"/>
      <c r="G91" s="258"/>
      <c r="H91" s="258"/>
    </row>
    <row r="92" spans="1:8" ht="30.75" customHeight="1">
      <c r="A92" s="258"/>
      <c r="B92" s="258"/>
      <c r="C92" s="258"/>
      <c r="D92" s="258"/>
      <c r="E92" s="258"/>
      <c r="F92" s="258"/>
      <c r="G92" s="258"/>
      <c r="H92" s="258"/>
    </row>
    <row r="93" spans="1:8" ht="30.75" customHeight="1">
      <c r="A93" s="258"/>
      <c r="B93" s="258"/>
      <c r="C93" s="258"/>
      <c r="D93" s="258"/>
      <c r="E93" s="258"/>
      <c r="F93" s="258"/>
      <c r="G93" s="258"/>
      <c r="H93" s="258"/>
    </row>
    <row r="95" spans="1:8" ht="30.75" customHeight="1">
      <c r="C95" s="229" t="s">
        <v>142</v>
      </c>
    </row>
  </sheetData>
  <mergeCells count="7">
    <mergeCell ref="G3:H3"/>
    <mergeCell ref="A89:H89"/>
    <mergeCell ref="A88:B88"/>
    <mergeCell ref="A4:A6"/>
    <mergeCell ref="B4:B6"/>
    <mergeCell ref="C4:E4"/>
    <mergeCell ref="F4:H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5B3D7"/>
  </sheetPr>
  <dimension ref="A1:W89"/>
  <sheetViews>
    <sheetView showGridLines="0" topLeftCell="A76" zoomScale="85" zoomScaleNormal="85" workbookViewId="0">
      <selection activeCell="R15" sqref="R15"/>
    </sheetView>
  </sheetViews>
  <sheetFormatPr defaultColWidth="9.28515625" defaultRowHeight="14.25"/>
  <cols>
    <col min="1" max="1" width="5.42578125" style="277" customWidth="1"/>
    <col min="2" max="2" width="18.5703125" style="277" customWidth="1"/>
    <col min="3" max="8" width="10.7109375" style="278" customWidth="1"/>
    <col min="9" max="11" width="10.7109375" style="279" customWidth="1"/>
    <col min="12" max="13" width="9.28515625" style="279"/>
    <col min="14" max="14" width="8.140625" style="279" customWidth="1"/>
    <col min="15" max="16" width="9.28515625" style="279"/>
    <col min="17" max="17" width="8.140625" style="279" customWidth="1"/>
    <col min="18" max="19" width="9.28515625" style="279"/>
    <col min="20" max="20" width="8.140625" style="279" customWidth="1"/>
    <col min="21" max="22" width="9.28515625" style="279"/>
    <col min="23" max="23" width="8.140625" style="279" customWidth="1"/>
    <col min="24" max="16384" width="9.28515625" style="277"/>
  </cols>
  <sheetData>
    <row r="1" spans="1:23" ht="19.149999999999999" customHeight="1"/>
    <row r="2" spans="1:23" ht="30" customHeight="1">
      <c r="A2" s="732" t="s">
        <v>701</v>
      </c>
      <c r="B2" s="732"/>
      <c r="C2" s="732"/>
      <c r="D2" s="732"/>
      <c r="E2" s="732"/>
      <c r="F2" s="732"/>
      <c r="G2" s="732"/>
      <c r="H2" s="732"/>
      <c r="I2" s="732"/>
      <c r="J2" s="732"/>
      <c r="K2" s="732"/>
    </row>
    <row r="3" spans="1:23" s="286" customFormat="1" ht="15" customHeight="1">
      <c r="A3" s="280" t="s">
        <v>702</v>
      </c>
      <c r="B3" s="281"/>
      <c r="C3" s="231"/>
      <c r="D3" s="282"/>
      <c r="E3" s="282"/>
      <c r="F3" s="282"/>
      <c r="G3" s="282"/>
      <c r="H3" s="282"/>
      <c r="I3" s="283"/>
      <c r="J3" s="284"/>
      <c r="K3" s="284"/>
      <c r="L3" s="285"/>
      <c r="M3" s="285"/>
      <c r="N3" s="285"/>
      <c r="O3" s="731"/>
      <c r="P3" s="731"/>
      <c r="Q3" s="731"/>
      <c r="R3" s="731"/>
      <c r="S3" s="731"/>
      <c r="T3" s="731"/>
      <c r="U3" s="731"/>
      <c r="V3" s="731"/>
      <c r="W3" s="731"/>
    </row>
    <row r="4" spans="1:23" s="287" customFormat="1" ht="65.25" customHeight="1">
      <c r="A4" s="705" t="s">
        <v>368</v>
      </c>
      <c r="B4" s="707" t="s">
        <v>367</v>
      </c>
      <c r="C4" s="728">
        <v>2017</v>
      </c>
      <c r="D4" s="728"/>
      <c r="E4" s="728"/>
      <c r="F4" s="728">
        <v>2018</v>
      </c>
      <c r="G4" s="728"/>
      <c r="H4" s="728"/>
      <c r="I4" s="728">
        <v>2019</v>
      </c>
      <c r="J4" s="728"/>
      <c r="K4" s="728"/>
      <c r="L4" s="728">
        <v>2020</v>
      </c>
      <c r="M4" s="728"/>
      <c r="N4" s="728"/>
      <c r="O4" s="729">
        <v>2021</v>
      </c>
      <c r="P4" s="729"/>
      <c r="Q4" s="729"/>
      <c r="R4" s="729" t="s">
        <v>916</v>
      </c>
      <c r="S4" s="729"/>
      <c r="T4" s="729"/>
      <c r="U4" s="729" t="s">
        <v>917</v>
      </c>
      <c r="V4" s="729"/>
      <c r="W4" s="729"/>
    </row>
    <row r="5" spans="1:23" ht="14.25" customHeight="1">
      <c r="A5" s="705"/>
      <c r="B5" s="707"/>
      <c r="C5" s="421" t="s">
        <v>124</v>
      </c>
      <c r="D5" s="422" t="s">
        <v>91</v>
      </c>
      <c r="E5" s="422" t="s">
        <v>90</v>
      </c>
      <c r="F5" s="421" t="s">
        <v>124</v>
      </c>
      <c r="G5" s="422" t="s">
        <v>91</v>
      </c>
      <c r="H5" s="422" t="s">
        <v>90</v>
      </c>
      <c r="I5" s="421" t="s">
        <v>124</v>
      </c>
      <c r="J5" s="422" t="s">
        <v>91</v>
      </c>
      <c r="K5" s="422" t="s">
        <v>90</v>
      </c>
      <c r="L5" s="421" t="s">
        <v>124</v>
      </c>
      <c r="M5" s="422" t="s">
        <v>91</v>
      </c>
      <c r="N5" s="422" t="s">
        <v>90</v>
      </c>
      <c r="O5" s="421" t="s">
        <v>124</v>
      </c>
      <c r="P5" s="422" t="s">
        <v>91</v>
      </c>
      <c r="Q5" s="422" t="s">
        <v>90</v>
      </c>
      <c r="R5" s="421" t="s">
        <v>124</v>
      </c>
      <c r="S5" s="422" t="s">
        <v>91</v>
      </c>
      <c r="T5" s="422" t="s">
        <v>90</v>
      </c>
      <c r="U5" s="621" t="s">
        <v>124</v>
      </c>
      <c r="V5" s="620" t="s">
        <v>91</v>
      </c>
      <c r="W5" s="620" t="s">
        <v>90</v>
      </c>
    </row>
    <row r="6" spans="1:23" ht="18" customHeight="1">
      <c r="A6" s="705"/>
      <c r="B6" s="707"/>
      <c r="C6" s="423" t="s">
        <v>156</v>
      </c>
      <c r="D6" s="424" t="s">
        <v>153</v>
      </c>
      <c r="E6" s="424" t="s">
        <v>23</v>
      </c>
      <c r="F6" s="423" t="s">
        <v>156</v>
      </c>
      <c r="G6" s="424" t="s">
        <v>153</v>
      </c>
      <c r="H6" s="424" t="s">
        <v>23</v>
      </c>
      <c r="I6" s="423" t="s">
        <v>156</v>
      </c>
      <c r="J6" s="424" t="s">
        <v>153</v>
      </c>
      <c r="K6" s="424" t="s">
        <v>23</v>
      </c>
      <c r="L6" s="423" t="s">
        <v>156</v>
      </c>
      <c r="M6" s="424" t="s">
        <v>153</v>
      </c>
      <c r="N6" s="424" t="s">
        <v>23</v>
      </c>
      <c r="O6" s="423" t="s">
        <v>156</v>
      </c>
      <c r="P6" s="424" t="s">
        <v>153</v>
      </c>
      <c r="Q6" s="424" t="s">
        <v>23</v>
      </c>
      <c r="R6" s="423" t="s">
        <v>156</v>
      </c>
      <c r="S6" s="424" t="s">
        <v>153</v>
      </c>
      <c r="T6" s="424" t="s">
        <v>23</v>
      </c>
      <c r="U6" s="423" t="s">
        <v>156</v>
      </c>
      <c r="V6" s="424" t="s">
        <v>153</v>
      </c>
      <c r="W6" s="424" t="s">
        <v>23</v>
      </c>
    </row>
    <row r="7" spans="1:23" ht="21.75" customHeight="1">
      <c r="A7" s="425" t="s">
        <v>30</v>
      </c>
      <c r="B7" s="426" t="s">
        <v>31</v>
      </c>
      <c r="C7" s="427">
        <v>13629</v>
      </c>
      <c r="D7" s="427">
        <v>12323</v>
      </c>
      <c r="E7" s="427">
        <v>1306</v>
      </c>
      <c r="F7" s="427">
        <v>12319</v>
      </c>
      <c r="G7" s="427">
        <v>11051</v>
      </c>
      <c r="H7" s="427">
        <v>1268</v>
      </c>
      <c r="I7" s="427">
        <v>12868</v>
      </c>
      <c r="J7" s="427">
        <v>11515</v>
      </c>
      <c r="K7" s="427">
        <v>1353</v>
      </c>
      <c r="L7" s="427">
        <v>13736</v>
      </c>
      <c r="M7" s="427">
        <v>12528</v>
      </c>
      <c r="N7" s="427">
        <v>1208</v>
      </c>
      <c r="O7" s="427">
        <v>16030</v>
      </c>
      <c r="P7" s="427">
        <v>14713</v>
      </c>
      <c r="Q7" s="427">
        <v>1317</v>
      </c>
      <c r="R7" s="427">
        <v>17512</v>
      </c>
      <c r="S7" s="427">
        <v>16095</v>
      </c>
      <c r="T7" s="427">
        <v>1417</v>
      </c>
      <c r="U7" s="427">
        <v>14729</v>
      </c>
      <c r="V7" s="427">
        <v>13545</v>
      </c>
      <c r="W7" s="427">
        <v>1184</v>
      </c>
    </row>
    <row r="8" spans="1:23" ht="21.75" customHeight="1">
      <c r="A8" s="402" t="s">
        <v>32</v>
      </c>
      <c r="B8" s="403" t="s">
        <v>33</v>
      </c>
      <c r="C8" s="427">
        <v>976</v>
      </c>
      <c r="D8" s="427">
        <v>938</v>
      </c>
      <c r="E8" s="427">
        <v>38</v>
      </c>
      <c r="F8" s="427">
        <v>986</v>
      </c>
      <c r="G8" s="427">
        <v>951</v>
      </c>
      <c r="H8" s="427">
        <v>35</v>
      </c>
      <c r="I8" s="427">
        <v>993</v>
      </c>
      <c r="J8" s="427">
        <v>962</v>
      </c>
      <c r="K8" s="427">
        <v>31</v>
      </c>
      <c r="L8" s="427">
        <v>1250</v>
      </c>
      <c r="M8" s="427">
        <v>1228</v>
      </c>
      <c r="N8" s="427">
        <v>22</v>
      </c>
      <c r="O8" s="427">
        <v>1513</v>
      </c>
      <c r="P8" s="427">
        <v>1482</v>
      </c>
      <c r="Q8" s="427">
        <v>31</v>
      </c>
      <c r="R8" s="427">
        <v>1894</v>
      </c>
      <c r="S8" s="427">
        <v>1851</v>
      </c>
      <c r="T8" s="427">
        <v>43</v>
      </c>
      <c r="U8" s="427">
        <v>827</v>
      </c>
      <c r="V8" s="427">
        <v>806</v>
      </c>
      <c r="W8" s="427">
        <v>21</v>
      </c>
    </row>
    <row r="9" spans="1:23" ht="21.75" customHeight="1">
      <c r="A9" s="402" t="s">
        <v>34</v>
      </c>
      <c r="B9" s="403" t="s">
        <v>35</v>
      </c>
      <c r="C9" s="427">
        <v>3075</v>
      </c>
      <c r="D9" s="427">
        <v>2937</v>
      </c>
      <c r="E9" s="427">
        <v>138</v>
      </c>
      <c r="F9" s="427">
        <v>2886</v>
      </c>
      <c r="G9" s="427">
        <v>2747</v>
      </c>
      <c r="H9" s="427">
        <v>139</v>
      </c>
      <c r="I9" s="427">
        <v>3001</v>
      </c>
      <c r="J9" s="427">
        <v>2864</v>
      </c>
      <c r="K9" s="427">
        <v>137</v>
      </c>
      <c r="L9" s="427">
        <v>3176</v>
      </c>
      <c r="M9" s="427">
        <v>3036</v>
      </c>
      <c r="N9" s="427">
        <v>140</v>
      </c>
      <c r="O9" s="427">
        <v>3581</v>
      </c>
      <c r="P9" s="427">
        <v>3427</v>
      </c>
      <c r="Q9" s="427">
        <v>154</v>
      </c>
      <c r="R9" s="427">
        <v>4193</v>
      </c>
      <c r="S9" s="427">
        <v>4011</v>
      </c>
      <c r="T9" s="427">
        <v>182</v>
      </c>
      <c r="U9" s="427">
        <v>3959</v>
      </c>
      <c r="V9" s="427">
        <v>3786</v>
      </c>
      <c r="W9" s="427">
        <v>173</v>
      </c>
    </row>
    <row r="10" spans="1:23" ht="21.75" customHeight="1">
      <c r="A10" s="402" t="s">
        <v>36</v>
      </c>
      <c r="B10" s="403" t="s">
        <v>37</v>
      </c>
      <c r="C10" s="427">
        <v>366</v>
      </c>
      <c r="D10" s="427">
        <v>357</v>
      </c>
      <c r="E10" s="427">
        <v>9</v>
      </c>
      <c r="F10" s="427">
        <v>314</v>
      </c>
      <c r="G10" s="427">
        <v>304</v>
      </c>
      <c r="H10" s="427">
        <v>10</v>
      </c>
      <c r="I10" s="427">
        <v>286</v>
      </c>
      <c r="J10" s="427">
        <v>278</v>
      </c>
      <c r="K10" s="427">
        <v>8</v>
      </c>
      <c r="L10" s="427">
        <v>283</v>
      </c>
      <c r="M10" s="427">
        <v>275</v>
      </c>
      <c r="N10" s="427">
        <v>8</v>
      </c>
      <c r="O10" s="427">
        <v>368</v>
      </c>
      <c r="P10" s="427">
        <v>358</v>
      </c>
      <c r="Q10" s="427">
        <v>10</v>
      </c>
      <c r="R10" s="427">
        <v>506</v>
      </c>
      <c r="S10" s="427">
        <v>490</v>
      </c>
      <c r="T10" s="427">
        <v>16</v>
      </c>
      <c r="U10" s="427">
        <v>437</v>
      </c>
      <c r="V10" s="427">
        <v>419</v>
      </c>
      <c r="W10" s="427">
        <v>18</v>
      </c>
    </row>
    <row r="11" spans="1:23" ht="21.75" customHeight="1">
      <c r="A11" s="402" t="s">
        <v>24</v>
      </c>
      <c r="B11" s="403" t="s">
        <v>25</v>
      </c>
      <c r="C11" s="427">
        <v>1780</v>
      </c>
      <c r="D11" s="427">
        <v>1687</v>
      </c>
      <c r="E11" s="427">
        <v>93</v>
      </c>
      <c r="F11" s="427">
        <v>1784</v>
      </c>
      <c r="G11" s="427">
        <v>1686</v>
      </c>
      <c r="H11" s="427">
        <v>98</v>
      </c>
      <c r="I11" s="427">
        <v>1968</v>
      </c>
      <c r="J11" s="427">
        <v>1871</v>
      </c>
      <c r="K11" s="427">
        <v>97</v>
      </c>
      <c r="L11" s="427">
        <v>1998</v>
      </c>
      <c r="M11" s="427">
        <v>1908</v>
      </c>
      <c r="N11" s="427">
        <v>90</v>
      </c>
      <c r="O11" s="427">
        <v>2357</v>
      </c>
      <c r="P11" s="427">
        <v>2246</v>
      </c>
      <c r="Q11" s="427">
        <v>111</v>
      </c>
      <c r="R11" s="427">
        <v>2505</v>
      </c>
      <c r="S11" s="427">
        <v>2393</v>
      </c>
      <c r="T11" s="427">
        <v>112</v>
      </c>
      <c r="U11" s="427">
        <v>2426</v>
      </c>
      <c r="V11" s="427">
        <v>2319</v>
      </c>
      <c r="W11" s="427">
        <v>107</v>
      </c>
    </row>
    <row r="12" spans="1:23" ht="21.75" customHeight="1">
      <c r="A12" s="402" t="s">
        <v>26</v>
      </c>
      <c r="B12" s="403" t="s">
        <v>27</v>
      </c>
      <c r="C12" s="427">
        <v>71312</v>
      </c>
      <c r="D12" s="427">
        <v>63895</v>
      </c>
      <c r="E12" s="427">
        <v>7417</v>
      </c>
      <c r="F12" s="427">
        <v>68187</v>
      </c>
      <c r="G12" s="427">
        <v>60906</v>
      </c>
      <c r="H12" s="427">
        <v>7281</v>
      </c>
      <c r="I12" s="427">
        <v>66540</v>
      </c>
      <c r="J12" s="427">
        <v>59410</v>
      </c>
      <c r="K12" s="427">
        <v>7130</v>
      </c>
      <c r="L12" s="427">
        <v>66273</v>
      </c>
      <c r="M12" s="427">
        <v>59579</v>
      </c>
      <c r="N12" s="427">
        <v>6694</v>
      </c>
      <c r="O12" s="427">
        <v>72430</v>
      </c>
      <c r="P12" s="427">
        <v>65308</v>
      </c>
      <c r="Q12" s="427">
        <v>7122</v>
      </c>
      <c r="R12" s="427">
        <v>77738</v>
      </c>
      <c r="S12" s="427">
        <v>69987</v>
      </c>
      <c r="T12" s="427">
        <v>7751</v>
      </c>
      <c r="U12" s="427">
        <v>76149</v>
      </c>
      <c r="V12" s="427">
        <v>68494</v>
      </c>
      <c r="W12" s="427">
        <v>7655</v>
      </c>
    </row>
    <row r="13" spans="1:23" ht="21.75" customHeight="1">
      <c r="A13" s="402" t="s">
        <v>28</v>
      </c>
      <c r="B13" s="403" t="s">
        <v>29</v>
      </c>
      <c r="C13" s="427">
        <v>21300</v>
      </c>
      <c r="D13" s="427">
        <v>18671</v>
      </c>
      <c r="E13" s="427">
        <v>2629</v>
      </c>
      <c r="F13" s="427">
        <v>21753</v>
      </c>
      <c r="G13" s="427">
        <v>19001</v>
      </c>
      <c r="H13" s="427">
        <v>2752</v>
      </c>
      <c r="I13" s="427">
        <v>23243</v>
      </c>
      <c r="J13" s="427">
        <v>20266</v>
      </c>
      <c r="K13" s="427">
        <v>2977</v>
      </c>
      <c r="L13" s="427">
        <v>23515</v>
      </c>
      <c r="M13" s="427">
        <v>20722</v>
      </c>
      <c r="N13" s="427">
        <v>2793</v>
      </c>
      <c r="O13" s="427">
        <v>28669</v>
      </c>
      <c r="P13" s="427">
        <v>25435</v>
      </c>
      <c r="Q13" s="427">
        <v>3234</v>
      </c>
      <c r="R13" s="427">
        <v>34218</v>
      </c>
      <c r="S13" s="427">
        <v>30586</v>
      </c>
      <c r="T13" s="427">
        <v>3632</v>
      </c>
      <c r="U13" s="427">
        <v>34345</v>
      </c>
      <c r="V13" s="427">
        <v>30743</v>
      </c>
      <c r="W13" s="427">
        <v>3602</v>
      </c>
    </row>
    <row r="14" spans="1:23" ht="21.75" customHeight="1">
      <c r="A14" s="402" t="s">
        <v>117</v>
      </c>
      <c r="B14" s="403" t="s">
        <v>118</v>
      </c>
      <c r="C14" s="427">
        <v>965</v>
      </c>
      <c r="D14" s="427">
        <v>937</v>
      </c>
      <c r="E14" s="427">
        <v>28</v>
      </c>
      <c r="F14" s="427">
        <v>989</v>
      </c>
      <c r="G14" s="427">
        <v>948</v>
      </c>
      <c r="H14" s="427">
        <v>41</v>
      </c>
      <c r="I14" s="427">
        <v>1213</v>
      </c>
      <c r="J14" s="427">
        <v>1166</v>
      </c>
      <c r="K14" s="427">
        <v>47</v>
      </c>
      <c r="L14" s="427">
        <v>1358</v>
      </c>
      <c r="M14" s="427">
        <v>1318</v>
      </c>
      <c r="N14" s="427">
        <v>40</v>
      </c>
      <c r="O14" s="427">
        <v>1577</v>
      </c>
      <c r="P14" s="427">
        <v>1527</v>
      </c>
      <c r="Q14" s="427">
        <v>50</v>
      </c>
      <c r="R14" s="427">
        <v>1290</v>
      </c>
      <c r="S14" s="427">
        <v>1249</v>
      </c>
      <c r="T14" s="427">
        <v>41</v>
      </c>
      <c r="U14" s="427">
        <v>1233</v>
      </c>
      <c r="V14" s="427">
        <v>1191</v>
      </c>
      <c r="W14" s="427">
        <v>42</v>
      </c>
    </row>
    <row r="15" spans="1:23" ht="21.75" customHeight="1">
      <c r="A15" s="402" t="s">
        <v>119</v>
      </c>
      <c r="B15" s="403" t="s">
        <v>94</v>
      </c>
      <c r="C15" s="427">
        <v>8403</v>
      </c>
      <c r="D15" s="427">
        <v>7572</v>
      </c>
      <c r="E15" s="427">
        <v>831</v>
      </c>
      <c r="F15" s="427">
        <v>7597</v>
      </c>
      <c r="G15" s="427">
        <v>6817</v>
      </c>
      <c r="H15" s="427">
        <v>780</v>
      </c>
      <c r="I15" s="427">
        <v>7816</v>
      </c>
      <c r="J15" s="427">
        <v>6976</v>
      </c>
      <c r="K15" s="427">
        <v>840</v>
      </c>
      <c r="L15" s="427">
        <v>8497</v>
      </c>
      <c r="M15" s="427">
        <v>7719</v>
      </c>
      <c r="N15" s="427">
        <v>778</v>
      </c>
      <c r="O15" s="427">
        <v>10307</v>
      </c>
      <c r="P15" s="427">
        <v>9379</v>
      </c>
      <c r="Q15" s="427">
        <v>928</v>
      </c>
      <c r="R15" s="427">
        <v>11545</v>
      </c>
      <c r="S15" s="427">
        <v>10530</v>
      </c>
      <c r="T15" s="427">
        <v>1015</v>
      </c>
      <c r="U15" s="427">
        <v>11438</v>
      </c>
      <c r="V15" s="427">
        <v>10421</v>
      </c>
      <c r="W15" s="427">
        <v>1017</v>
      </c>
    </row>
    <row r="16" spans="1:23" ht="21.75" customHeight="1">
      <c r="A16" s="402">
        <v>10</v>
      </c>
      <c r="B16" s="403" t="s">
        <v>76</v>
      </c>
      <c r="C16" s="427">
        <v>9579</v>
      </c>
      <c r="D16" s="427">
        <v>8823</v>
      </c>
      <c r="E16" s="427">
        <v>756</v>
      </c>
      <c r="F16" s="427">
        <v>9423</v>
      </c>
      <c r="G16" s="427">
        <v>8670</v>
      </c>
      <c r="H16" s="427">
        <v>753</v>
      </c>
      <c r="I16" s="427">
        <v>9708</v>
      </c>
      <c r="J16" s="427">
        <v>8903</v>
      </c>
      <c r="K16" s="427">
        <v>805</v>
      </c>
      <c r="L16" s="427">
        <v>10988</v>
      </c>
      <c r="M16" s="427">
        <v>10213</v>
      </c>
      <c r="N16" s="427">
        <v>775</v>
      </c>
      <c r="O16" s="427">
        <v>12790</v>
      </c>
      <c r="P16" s="427">
        <v>11892</v>
      </c>
      <c r="Q16" s="427">
        <v>898</v>
      </c>
      <c r="R16" s="427">
        <v>14273</v>
      </c>
      <c r="S16" s="427">
        <v>13302</v>
      </c>
      <c r="T16" s="427">
        <v>971</v>
      </c>
      <c r="U16" s="427">
        <v>13701</v>
      </c>
      <c r="V16" s="427">
        <v>12743</v>
      </c>
      <c r="W16" s="427">
        <v>958</v>
      </c>
    </row>
    <row r="17" spans="1:23" ht="21.75" customHeight="1">
      <c r="A17" s="414">
        <v>11</v>
      </c>
      <c r="B17" s="403" t="s">
        <v>77</v>
      </c>
      <c r="C17" s="427">
        <v>4012</v>
      </c>
      <c r="D17" s="427">
        <v>3866</v>
      </c>
      <c r="E17" s="427">
        <v>146</v>
      </c>
      <c r="F17" s="427">
        <v>3906</v>
      </c>
      <c r="G17" s="427">
        <v>3753</v>
      </c>
      <c r="H17" s="427">
        <v>153</v>
      </c>
      <c r="I17" s="427">
        <v>3871</v>
      </c>
      <c r="J17" s="427">
        <v>3714</v>
      </c>
      <c r="K17" s="427">
        <v>157</v>
      </c>
      <c r="L17" s="427">
        <v>4001</v>
      </c>
      <c r="M17" s="427">
        <v>3855</v>
      </c>
      <c r="N17" s="427">
        <v>146</v>
      </c>
      <c r="O17" s="427">
        <v>4439</v>
      </c>
      <c r="P17" s="427">
        <v>4277</v>
      </c>
      <c r="Q17" s="427">
        <v>162</v>
      </c>
      <c r="R17" s="427">
        <v>4907</v>
      </c>
      <c r="S17" s="427">
        <v>4708</v>
      </c>
      <c r="T17" s="427">
        <v>199</v>
      </c>
      <c r="U17" s="427">
        <v>4774</v>
      </c>
      <c r="V17" s="427">
        <v>4578</v>
      </c>
      <c r="W17" s="427">
        <v>196</v>
      </c>
    </row>
    <row r="18" spans="1:23" ht="21.75" customHeight="1">
      <c r="A18" s="414">
        <v>12</v>
      </c>
      <c r="B18" s="403" t="s">
        <v>78</v>
      </c>
      <c r="C18" s="427">
        <v>456</v>
      </c>
      <c r="D18" s="427">
        <v>446</v>
      </c>
      <c r="E18" s="427">
        <v>10</v>
      </c>
      <c r="F18" s="427">
        <v>503</v>
      </c>
      <c r="G18" s="427">
        <v>494</v>
      </c>
      <c r="H18" s="427">
        <v>9</v>
      </c>
      <c r="I18" s="427">
        <v>409</v>
      </c>
      <c r="J18" s="427">
        <v>396</v>
      </c>
      <c r="K18" s="427">
        <v>13</v>
      </c>
      <c r="L18" s="427">
        <v>427</v>
      </c>
      <c r="M18" s="427">
        <v>410</v>
      </c>
      <c r="N18" s="427">
        <v>17</v>
      </c>
      <c r="O18" s="427">
        <v>506</v>
      </c>
      <c r="P18" s="427">
        <v>486</v>
      </c>
      <c r="Q18" s="427">
        <v>20</v>
      </c>
      <c r="R18" s="427">
        <v>595</v>
      </c>
      <c r="S18" s="427">
        <v>568</v>
      </c>
      <c r="T18" s="427">
        <v>27</v>
      </c>
      <c r="U18" s="427">
        <v>505</v>
      </c>
      <c r="V18" s="427">
        <v>478</v>
      </c>
      <c r="W18" s="427">
        <v>27</v>
      </c>
    </row>
    <row r="19" spans="1:23" ht="21.75" customHeight="1">
      <c r="A19" s="414">
        <v>13</v>
      </c>
      <c r="B19" s="403" t="s">
        <v>79</v>
      </c>
      <c r="C19" s="427">
        <v>152</v>
      </c>
      <c r="D19" s="427">
        <v>142</v>
      </c>
      <c r="E19" s="427">
        <v>10</v>
      </c>
      <c r="F19" s="427">
        <v>142</v>
      </c>
      <c r="G19" s="427">
        <v>133</v>
      </c>
      <c r="H19" s="427">
        <v>9</v>
      </c>
      <c r="I19" s="427">
        <v>133</v>
      </c>
      <c r="J19" s="427">
        <v>122</v>
      </c>
      <c r="K19" s="427">
        <v>11</v>
      </c>
      <c r="L19" s="427">
        <v>172</v>
      </c>
      <c r="M19" s="427">
        <v>162</v>
      </c>
      <c r="N19" s="427">
        <v>10</v>
      </c>
      <c r="O19" s="427">
        <v>254</v>
      </c>
      <c r="P19" s="427">
        <v>243</v>
      </c>
      <c r="Q19" s="427">
        <v>11</v>
      </c>
      <c r="R19" s="427">
        <v>292</v>
      </c>
      <c r="S19" s="427">
        <v>274</v>
      </c>
      <c r="T19" s="427">
        <v>18</v>
      </c>
      <c r="U19" s="427">
        <v>255</v>
      </c>
      <c r="V19" s="427">
        <v>237</v>
      </c>
      <c r="W19" s="427">
        <v>18</v>
      </c>
    </row>
    <row r="20" spans="1:23" ht="21.75" customHeight="1">
      <c r="A20" s="414">
        <v>14</v>
      </c>
      <c r="B20" s="403" t="s">
        <v>80</v>
      </c>
      <c r="C20" s="427">
        <v>3702</v>
      </c>
      <c r="D20" s="427">
        <v>3508</v>
      </c>
      <c r="E20" s="427">
        <v>194</v>
      </c>
      <c r="F20" s="427">
        <v>3333</v>
      </c>
      <c r="G20" s="427">
        <v>3141</v>
      </c>
      <c r="H20" s="427">
        <v>192</v>
      </c>
      <c r="I20" s="427">
        <v>3530</v>
      </c>
      <c r="J20" s="427">
        <v>3320</v>
      </c>
      <c r="K20" s="427">
        <v>210</v>
      </c>
      <c r="L20" s="427">
        <v>3887</v>
      </c>
      <c r="M20" s="427">
        <v>3701</v>
      </c>
      <c r="N20" s="427">
        <v>186</v>
      </c>
      <c r="O20" s="427">
        <v>4279</v>
      </c>
      <c r="P20" s="427">
        <v>4060</v>
      </c>
      <c r="Q20" s="427">
        <v>219</v>
      </c>
      <c r="R20" s="427">
        <v>4670</v>
      </c>
      <c r="S20" s="427">
        <v>4421</v>
      </c>
      <c r="T20" s="427">
        <v>249</v>
      </c>
      <c r="U20" s="427">
        <v>4497</v>
      </c>
      <c r="V20" s="427">
        <v>4251</v>
      </c>
      <c r="W20" s="427">
        <v>246</v>
      </c>
    </row>
    <row r="21" spans="1:23" ht="21.75" customHeight="1">
      <c r="A21" s="414">
        <v>15</v>
      </c>
      <c r="B21" s="403" t="s">
        <v>81</v>
      </c>
      <c r="C21" s="427">
        <v>2028</v>
      </c>
      <c r="D21" s="427">
        <v>1948</v>
      </c>
      <c r="E21" s="427">
        <v>80</v>
      </c>
      <c r="F21" s="427">
        <v>1745</v>
      </c>
      <c r="G21" s="427">
        <v>1670</v>
      </c>
      <c r="H21" s="427">
        <v>75</v>
      </c>
      <c r="I21" s="427">
        <v>1842</v>
      </c>
      <c r="J21" s="427">
        <v>1757</v>
      </c>
      <c r="K21" s="427">
        <v>85</v>
      </c>
      <c r="L21" s="427">
        <v>1992</v>
      </c>
      <c r="M21" s="427">
        <v>1901</v>
      </c>
      <c r="N21" s="427">
        <v>91</v>
      </c>
      <c r="O21" s="427">
        <v>2322</v>
      </c>
      <c r="P21" s="427">
        <v>2222</v>
      </c>
      <c r="Q21" s="427">
        <v>100</v>
      </c>
      <c r="R21" s="427">
        <v>2452</v>
      </c>
      <c r="S21" s="427">
        <v>2340</v>
      </c>
      <c r="T21" s="427">
        <v>112</v>
      </c>
      <c r="U21" s="427">
        <v>2301</v>
      </c>
      <c r="V21" s="427">
        <v>2186</v>
      </c>
      <c r="W21" s="427">
        <v>115</v>
      </c>
    </row>
    <row r="22" spans="1:23" ht="21.75" customHeight="1">
      <c r="A22" s="414">
        <v>16</v>
      </c>
      <c r="B22" s="403" t="s">
        <v>82</v>
      </c>
      <c r="C22" s="427">
        <v>43504</v>
      </c>
      <c r="D22" s="427">
        <v>39293</v>
      </c>
      <c r="E22" s="427">
        <v>4211</v>
      </c>
      <c r="F22" s="427">
        <v>41429</v>
      </c>
      <c r="G22" s="427">
        <v>37047</v>
      </c>
      <c r="H22" s="427">
        <v>4382</v>
      </c>
      <c r="I22" s="427">
        <v>42655</v>
      </c>
      <c r="J22" s="427">
        <v>38003</v>
      </c>
      <c r="K22" s="427">
        <v>4652</v>
      </c>
      <c r="L22" s="427">
        <v>44829</v>
      </c>
      <c r="M22" s="427">
        <v>40184</v>
      </c>
      <c r="N22" s="427">
        <v>4645</v>
      </c>
      <c r="O22" s="427">
        <v>50655</v>
      </c>
      <c r="P22" s="427">
        <v>45452</v>
      </c>
      <c r="Q22" s="427">
        <v>5203</v>
      </c>
      <c r="R22" s="427">
        <v>55631</v>
      </c>
      <c r="S22" s="427">
        <v>49831</v>
      </c>
      <c r="T22" s="427">
        <v>5800</v>
      </c>
      <c r="U22" s="427">
        <v>54959</v>
      </c>
      <c r="V22" s="427">
        <v>49212</v>
      </c>
      <c r="W22" s="427">
        <v>5747</v>
      </c>
    </row>
    <row r="23" spans="1:23" ht="21.75" customHeight="1">
      <c r="A23" s="414">
        <v>17</v>
      </c>
      <c r="B23" s="403" t="s">
        <v>83</v>
      </c>
      <c r="C23" s="427">
        <v>5212</v>
      </c>
      <c r="D23" s="427">
        <v>4763</v>
      </c>
      <c r="E23" s="427">
        <v>449</v>
      </c>
      <c r="F23" s="427">
        <v>5109</v>
      </c>
      <c r="G23" s="427">
        <v>4677</v>
      </c>
      <c r="H23" s="427">
        <v>432</v>
      </c>
      <c r="I23" s="427">
        <v>5770</v>
      </c>
      <c r="J23" s="427">
        <v>5299</v>
      </c>
      <c r="K23" s="427">
        <v>471</v>
      </c>
      <c r="L23" s="427">
        <v>6010</v>
      </c>
      <c r="M23" s="427">
        <v>5567</v>
      </c>
      <c r="N23" s="427">
        <v>443</v>
      </c>
      <c r="O23" s="427">
        <v>6723</v>
      </c>
      <c r="P23" s="427">
        <v>6219</v>
      </c>
      <c r="Q23" s="427">
        <v>504</v>
      </c>
      <c r="R23" s="427">
        <v>6747</v>
      </c>
      <c r="S23" s="427">
        <v>6140</v>
      </c>
      <c r="T23" s="427">
        <v>607</v>
      </c>
      <c r="U23" s="427">
        <v>6589</v>
      </c>
      <c r="V23" s="427">
        <v>5985</v>
      </c>
      <c r="W23" s="427">
        <v>604</v>
      </c>
    </row>
    <row r="24" spans="1:23" ht="21.75" customHeight="1">
      <c r="A24" s="414">
        <v>18</v>
      </c>
      <c r="B24" s="403" t="s">
        <v>84</v>
      </c>
      <c r="C24" s="427">
        <v>1011</v>
      </c>
      <c r="D24" s="427">
        <v>971</v>
      </c>
      <c r="E24" s="427">
        <v>40</v>
      </c>
      <c r="F24" s="427">
        <v>1018</v>
      </c>
      <c r="G24" s="427">
        <v>981</v>
      </c>
      <c r="H24" s="427">
        <v>37</v>
      </c>
      <c r="I24" s="427">
        <v>996</v>
      </c>
      <c r="J24" s="427">
        <v>959</v>
      </c>
      <c r="K24" s="427">
        <v>37</v>
      </c>
      <c r="L24" s="427">
        <v>1187</v>
      </c>
      <c r="M24" s="427">
        <v>1148</v>
      </c>
      <c r="N24" s="427">
        <v>39</v>
      </c>
      <c r="O24" s="427">
        <v>1420</v>
      </c>
      <c r="P24" s="427">
        <v>1372</v>
      </c>
      <c r="Q24" s="427">
        <v>48</v>
      </c>
      <c r="R24" s="427">
        <v>1558</v>
      </c>
      <c r="S24" s="427">
        <v>1513</v>
      </c>
      <c r="T24" s="427">
        <v>45</v>
      </c>
      <c r="U24" s="427">
        <v>1502</v>
      </c>
      <c r="V24" s="427">
        <v>1454</v>
      </c>
      <c r="W24" s="427">
        <v>48</v>
      </c>
    </row>
    <row r="25" spans="1:23" ht="21.75" customHeight="1">
      <c r="A25" s="414">
        <v>19</v>
      </c>
      <c r="B25" s="417" t="s">
        <v>85</v>
      </c>
      <c r="C25" s="427">
        <v>3009</v>
      </c>
      <c r="D25" s="427">
        <v>2873</v>
      </c>
      <c r="E25" s="427">
        <v>136</v>
      </c>
      <c r="F25" s="427">
        <v>2820</v>
      </c>
      <c r="G25" s="427">
        <v>2690</v>
      </c>
      <c r="H25" s="427">
        <v>130</v>
      </c>
      <c r="I25" s="427">
        <v>2959</v>
      </c>
      <c r="J25" s="427">
        <v>2819</v>
      </c>
      <c r="K25" s="427">
        <v>140</v>
      </c>
      <c r="L25" s="427">
        <v>3234</v>
      </c>
      <c r="M25" s="427">
        <v>3117</v>
      </c>
      <c r="N25" s="427">
        <v>117</v>
      </c>
      <c r="O25" s="427">
        <v>3650</v>
      </c>
      <c r="P25" s="427">
        <v>3514</v>
      </c>
      <c r="Q25" s="427">
        <v>136</v>
      </c>
      <c r="R25" s="427">
        <v>4033</v>
      </c>
      <c r="S25" s="427">
        <v>3872</v>
      </c>
      <c r="T25" s="427">
        <v>161</v>
      </c>
      <c r="U25" s="427">
        <v>3658</v>
      </c>
      <c r="V25" s="427">
        <v>3498</v>
      </c>
      <c r="W25" s="427">
        <v>160</v>
      </c>
    </row>
    <row r="26" spans="1:23" ht="21.75" customHeight="1">
      <c r="A26" s="414">
        <v>20</v>
      </c>
      <c r="B26" s="417" t="s">
        <v>86</v>
      </c>
      <c r="C26" s="427">
        <v>10899</v>
      </c>
      <c r="D26" s="427">
        <v>9806</v>
      </c>
      <c r="E26" s="427">
        <v>1093</v>
      </c>
      <c r="F26" s="427">
        <v>10312</v>
      </c>
      <c r="G26" s="427">
        <v>9146</v>
      </c>
      <c r="H26" s="427">
        <v>1166</v>
      </c>
      <c r="I26" s="427">
        <v>10205</v>
      </c>
      <c r="J26" s="427">
        <v>8934</v>
      </c>
      <c r="K26" s="427">
        <v>1271</v>
      </c>
      <c r="L26" s="427">
        <v>11420</v>
      </c>
      <c r="M26" s="427">
        <v>10095</v>
      </c>
      <c r="N26" s="427">
        <v>1325</v>
      </c>
      <c r="O26" s="427">
        <v>13466</v>
      </c>
      <c r="P26" s="427">
        <v>11881</v>
      </c>
      <c r="Q26" s="427">
        <v>1585</v>
      </c>
      <c r="R26" s="427">
        <v>14286</v>
      </c>
      <c r="S26" s="427">
        <v>12569</v>
      </c>
      <c r="T26" s="427">
        <v>1717</v>
      </c>
      <c r="U26" s="427">
        <v>14054</v>
      </c>
      <c r="V26" s="427">
        <v>12366</v>
      </c>
      <c r="W26" s="427">
        <v>1688</v>
      </c>
    </row>
    <row r="27" spans="1:23" ht="21.75" customHeight="1">
      <c r="A27" s="414">
        <v>21</v>
      </c>
      <c r="B27" s="417" t="s">
        <v>101</v>
      </c>
      <c r="C27" s="427">
        <v>1892</v>
      </c>
      <c r="D27" s="427">
        <v>1707</v>
      </c>
      <c r="E27" s="427">
        <v>185</v>
      </c>
      <c r="F27" s="427">
        <v>1965</v>
      </c>
      <c r="G27" s="427">
        <v>1775</v>
      </c>
      <c r="H27" s="427">
        <v>190</v>
      </c>
      <c r="I27" s="427">
        <v>2122</v>
      </c>
      <c r="J27" s="427">
        <v>1915</v>
      </c>
      <c r="K27" s="427">
        <v>207</v>
      </c>
      <c r="L27" s="427">
        <v>2407</v>
      </c>
      <c r="M27" s="427">
        <v>2220</v>
      </c>
      <c r="N27" s="427">
        <v>187</v>
      </c>
      <c r="O27" s="427">
        <v>3022</v>
      </c>
      <c r="P27" s="427">
        <v>2836</v>
      </c>
      <c r="Q27" s="427">
        <v>186</v>
      </c>
      <c r="R27" s="427">
        <v>3418</v>
      </c>
      <c r="S27" s="427">
        <v>3208</v>
      </c>
      <c r="T27" s="427">
        <v>210</v>
      </c>
      <c r="U27" s="427">
        <v>2929</v>
      </c>
      <c r="V27" s="427">
        <v>2767</v>
      </c>
      <c r="W27" s="427">
        <v>162</v>
      </c>
    </row>
    <row r="28" spans="1:23" ht="21.75" customHeight="1">
      <c r="A28" s="414">
        <v>22</v>
      </c>
      <c r="B28" s="417" t="s">
        <v>102</v>
      </c>
      <c r="C28" s="427">
        <v>3160</v>
      </c>
      <c r="D28" s="427">
        <v>2712</v>
      </c>
      <c r="E28" s="427">
        <v>448</v>
      </c>
      <c r="F28" s="427">
        <v>2950</v>
      </c>
      <c r="G28" s="427">
        <v>2520</v>
      </c>
      <c r="H28" s="427">
        <v>430</v>
      </c>
      <c r="I28" s="427">
        <v>3248</v>
      </c>
      <c r="J28" s="427">
        <v>2760</v>
      </c>
      <c r="K28" s="427">
        <v>488</v>
      </c>
      <c r="L28" s="427">
        <v>3387</v>
      </c>
      <c r="M28" s="427">
        <v>2947</v>
      </c>
      <c r="N28" s="427">
        <v>440</v>
      </c>
      <c r="O28" s="427">
        <v>3795</v>
      </c>
      <c r="P28" s="427">
        <v>3293</v>
      </c>
      <c r="Q28" s="427">
        <v>502</v>
      </c>
      <c r="R28" s="427">
        <v>4086</v>
      </c>
      <c r="S28" s="427">
        <v>3507</v>
      </c>
      <c r="T28" s="427">
        <v>579</v>
      </c>
      <c r="U28" s="427">
        <v>3994</v>
      </c>
      <c r="V28" s="427">
        <v>3418</v>
      </c>
      <c r="W28" s="427">
        <v>576</v>
      </c>
    </row>
    <row r="29" spans="1:23" ht="21.75" customHeight="1">
      <c r="A29" s="414">
        <v>23</v>
      </c>
      <c r="B29" s="417" t="s">
        <v>103</v>
      </c>
      <c r="C29" s="427">
        <v>1869</v>
      </c>
      <c r="D29" s="427">
        <v>1777</v>
      </c>
      <c r="E29" s="427">
        <v>92</v>
      </c>
      <c r="F29" s="427">
        <v>1684</v>
      </c>
      <c r="G29" s="427">
        <v>1587</v>
      </c>
      <c r="H29" s="427">
        <v>97</v>
      </c>
      <c r="I29" s="427">
        <v>1846</v>
      </c>
      <c r="J29" s="427">
        <v>1750</v>
      </c>
      <c r="K29" s="427">
        <v>96</v>
      </c>
      <c r="L29" s="427">
        <v>2720</v>
      </c>
      <c r="M29" s="427">
        <v>2629</v>
      </c>
      <c r="N29" s="427">
        <v>91</v>
      </c>
      <c r="O29" s="427">
        <v>2657</v>
      </c>
      <c r="P29" s="427">
        <v>2592</v>
      </c>
      <c r="Q29" s="427">
        <v>65</v>
      </c>
      <c r="R29" s="427">
        <v>2995</v>
      </c>
      <c r="S29" s="427">
        <v>2923</v>
      </c>
      <c r="T29" s="427">
        <v>72</v>
      </c>
      <c r="U29" s="427">
        <v>2559</v>
      </c>
      <c r="V29" s="427">
        <v>2498</v>
      </c>
      <c r="W29" s="427">
        <v>61</v>
      </c>
    </row>
    <row r="30" spans="1:23" ht="21.75" customHeight="1">
      <c r="A30" s="414">
        <v>24</v>
      </c>
      <c r="B30" s="417" t="s">
        <v>126</v>
      </c>
      <c r="C30" s="427">
        <v>990</v>
      </c>
      <c r="D30" s="427">
        <v>966</v>
      </c>
      <c r="E30" s="427">
        <v>24</v>
      </c>
      <c r="F30" s="427">
        <v>839</v>
      </c>
      <c r="G30" s="427">
        <v>816</v>
      </c>
      <c r="H30" s="427">
        <v>23</v>
      </c>
      <c r="I30" s="427">
        <v>933</v>
      </c>
      <c r="J30" s="427">
        <v>907</v>
      </c>
      <c r="K30" s="427">
        <v>26</v>
      </c>
      <c r="L30" s="427">
        <v>938</v>
      </c>
      <c r="M30" s="427">
        <v>919</v>
      </c>
      <c r="N30" s="427">
        <v>19</v>
      </c>
      <c r="O30" s="427">
        <v>996</v>
      </c>
      <c r="P30" s="427">
        <v>979</v>
      </c>
      <c r="Q30" s="427">
        <v>17</v>
      </c>
      <c r="R30" s="427">
        <v>1150</v>
      </c>
      <c r="S30" s="427">
        <v>1126</v>
      </c>
      <c r="T30" s="427">
        <v>24</v>
      </c>
      <c r="U30" s="427">
        <v>1029</v>
      </c>
      <c r="V30" s="427">
        <v>1005</v>
      </c>
      <c r="W30" s="427">
        <v>24</v>
      </c>
    </row>
    <row r="31" spans="1:23" ht="21.75" customHeight="1">
      <c r="A31" s="414">
        <v>25</v>
      </c>
      <c r="B31" s="417" t="s">
        <v>127</v>
      </c>
      <c r="C31" s="427">
        <v>1990</v>
      </c>
      <c r="D31" s="427">
        <v>1911</v>
      </c>
      <c r="E31" s="427">
        <v>79</v>
      </c>
      <c r="F31" s="427">
        <v>1817</v>
      </c>
      <c r="G31" s="427">
        <v>1745</v>
      </c>
      <c r="H31" s="427">
        <v>72</v>
      </c>
      <c r="I31" s="427">
        <v>1704</v>
      </c>
      <c r="J31" s="427">
        <v>1645</v>
      </c>
      <c r="K31" s="427">
        <v>59</v>
      </c>
      <c r="L31" s="427">
        <v>1868</v>
      </c>
      <c r="M31" s="427">
        <v>1808</v>
      </c>
      <c r="N31" s="427">
        <v>60</v>
      </c>
      <c r="O31" s="427">
        <v>2221</v>
      </c>
      <c r="P31" s="427">
        <v>2168</v>
      </c>
      <c r="Q31" s="427">
        <v>53</v>
      </c>
      <c r="R31" s="427">
        <v>2504</v>
      </c>
      <c r="S31" s="427">
        <v>2442</v>
      </c>
      <c r="T31" s="427">
        <v>62</v>
      </c>
      <c r="U31" s="427">
        <v>2326</v>
      </c>
      <c r="V31" s="427">
        <v>2255</v>
      </c>
      <c r="W31" s="427">
        <v>71</v>
      </c>
    </row>
    <row r="32" spans="1:23" ht="21.75" customHeight="1">
      <c r="A32" s="414">
        <v>26</v>
      </c>
      <c r="B32" s="417" t="s">
        <v>0</v>
      </c>
      <c r="C32" s="427">
        <v>12697</v>
      </c>
      <c r="D32" s="427">
        <v>11897</v>
      </c>
      <c r="E32" s="427">
        <v>800</v>
      </c>
      <c r="F32" s="427">
        <v>11855</v>
      </c>
      <c r="G32" s="427">
        <v>11049</v>
      </c>
      <c r="H32" s="427">
        <v>806</v>
      </c>
      <c r="I32" s="427">
        <v>12382</v>
      </c>
      <c r="J32" s="427">
        <v>11519</v>
      </c>
      <c r="K32" s="427">
        <v>863</v>
      </c>
      <c r="L32" s="427">
        <v>12702</v>
      </c>
      <c r="M32" s="427">
        <v>11873</v>
      </c>
      <c r="N32" s="427">
        <v>829</v>
      </c>
      <c r="O32" s="427">
        <v>14043</v>
      </c>
      <c r="P32" s="427">
        <v>13121</v>
      </c>
      <c r="Q32" s="427">
        <v>922</v>
      </c>
      <c r="R32" s="427">
        <v>15185</v>
      </c>
      <c r="S32" s="427">
        <v>14156</v>
      </c>
      <c r="T32" s="427">
        <v>1029</v>
      </c>
      <c r="U32" s="427">
        <v>14687</v>
      </c>
      <c r="V32" s="427">
        <v>13700</v>
      </c>
      <c r="W32" s="427">
        <v>987</v>
      </c>
    </row>
    <row r="33" spans="1:23" ht="21.75" customHeight="1">
      <c r="A33" s="414">
        <v>27</v>
      </c>
      <c r="B33" s="417" t="s">
        <v>10</v>
      </c>
      <c r="C33" s="427">
        <v>9166</v>
      </c>
      <c r="D33" s="427">
        <v>8664</v>
      </c>
      <c r="E33" s="427">
        <v>502</v>
      </c>
      <c r="F33" s="427">
        <v>8904</v>
      </c>
      <c r="G33" s="427">
        <v>8404</v>
      </c>
      <c r="H33" s="427">
        <v>500</v>
      </c>
      <c r="I33" s="427">
        <v>9286</v>
      </c>
      <c r="J33" s="427">
        <v>8790</v>
      </c>
      <c r="K33" s="427">
        <v>496</v>
      </c>
      <c r="L33" s="427">
        <v>10681</v>
      </c>
      <c r="M33" s="427">
        <v>10197</v>
      </c>
      <c r="N33" s="427">
        <v>484</v>
      </c>
      <c r="O33" s="427">
        <v>12713</v>
      </c>
      <c r="P33" s="427">
        <v>12195</v>
      </c>
      <c r="Q33" s="427">
        <v>518</v>
      </c>
      <c r="R33" s="427">
        <v>14200</v>
      </c>
      <c r="S33" s="427">
        <v>13676</v>
      </c>
      <c r="T33" s="427">
        <v>524</v>
      </c>
      <c r="U33" s="427">
        <v>8728</v>
      </c>
      <c r="V33" s="427">
        <v>8424</v>
      </c>
      <c r="W33" s="427">
        <v>304</v>
      </c>
    </row>
    <row r="34" spans="1:23" ht="21.75" customHeight="1">
      <c r="A34" s="402">
        <v>28</v>
      </c>
      <c r="B34" s="403" t="s">
        <v>143</v>
      </c>
      <c r="C34" s="427">
        <v>1380</v>
      </c>
      <c r="D34" s="427">
        <v>1250</v>
      </c>
      <c r="E34" s="427">
        <v>130</v>
      </c>
      <c r="F34" s="427">
        <v>1413</v>
      </c>
      <c r="G34" s="427">
        <v>1274</v>
      </c>
      <c r="H34" s="427">
        <v>139</v>
      </c>
      <c r="I34" s="427">
        <v>1551</v>
      </c>
      <c r="J34" s="427">
        <v>1371</v>
      </c>
      <c r="K34" s="427">
        <v>180</v>
      </c>
      <c r="L34" s="427">
        <v>1757</v>
      </c>
      <c r="M34" s="427">
        <v>1573</v>
      </c>
      <c r="N34" s="427">
        <v>184</v>
      </c>
      <c r="O34" s="427">
        <v>2260</v>
      </c>
      <c r="P34" s="427">
        <v>2048</v>
      </c>
      <c r="Q34" s="427">
        <v>212</v>
      </c>
      <c r="R34" s="427">
        <v>2466</v>
      </c>
      <c r="S34" s="427">
        <v>2252</v>
      </c>
      <c r="T34" s="427">
        <v>214</v>
      </c>
      <c r="U34" s="427">
        <v>2403</v>
      </c>
      <c r="V34" s="427">
        <v>2193</v>
      </c>
      <c r="W34" s="427">
        <v>210</v>
      </c>
    </row>
    <row r="35" spans="1:23" ht="21.75" customHeight="1">
      <c r="A35" s="402">
        <v>29</v>
      </c>
      <c r="B35" s="403" t="s">
        <v>144</v>
      </c>
      <c r="C35" s="427">
        <v>457</v>
      </c>
      <c r="D35" s="427">
        <v>448</v>
      </c>
      <c r="E35" s="427">
        <v>9</v>
      </c>
      <c r="F35" s="427">
        <v>435</v>
      </c>
      <c r="G35" s="427">
        <v>430</v>
      </c>
      <c r="H35" s="427">
        <v>5</v>
      </c>
      <c r="I35" s="427">
        <v>455</v>
      </c>
      <c r="J35" s="427">
        <v>450</v>
      </c>
      <c r="K35" s="427">
        <v>5</v>
      </c>
      <c r="L35" s="427">
        <v>507</v>
      </c>
      <c r="M35" s="427">
        <v>501</v>
      </c>
      <c r="N35" s="427">
        <v>6</v>
      </c>
      <c r="O35" s="427">
        <v>545</v>
      </c>
      <c r="P35" s="427">
        <v>540</v>
      </c>
      <c r="Q35" s="427">
        <v>5</v>
      </c>
      <c r="R35" s="427">
        <v>542</v>
      </c>
      <c r="S35" s="427">
        <v>533</v>
      </c>
      <c r="T35" s="427">
        <v>9</v>
      </c>
      <c r="U35" s="427">
        <v>473</v>
      </c>
      <c r="V35" s="427">
        <v>464</v>
      </c>
      <c r="W35" s="427">
        <v>9</v>
      </c>
    </row>
    <row r="36" spans="1:23" ht="21.75" customHeight="1">
      <c r="A36" s="402">
        <v>30</v>
      </c>
      <c r="B36" s="403" t="s">
        <v>145</v>
      </c>
      <c r="C36" s="427">
        <v>104</v>
      </c>
      <c r="D36" s="427">
        <v>102</v>
      </c>
      <c r="E36" s="427">
        <v>2</v>
      </c>
      <c r="F36" s="427">
        <v>113</v>
      </c>
      <c r="G36" s="427">
        <v>112</v>
      </c>
      <c r="H36" s="427">
        <v>1</v>
      </c>
      <c r="I36" s="427">
        <v>122</v>
      </c>
      <c r="J36" s="427">
        <v>119</v>
      </c>
      <c r="K36" s="427">
        <v>3</v>
      </c>
      <c r="L36" s="427">
        <v>135</v>
      </c>
      <c r="M36" s="427">
        <v>134</v>
      </c>
      <c r="N36" s="427">
        <v>1</v>
      </c>
      <c r="O36" s="427">
        <v>180</v>
      </c>
      <c r="P36" s="427">
        <v>178</v>
      </c>
      <c r="Q36" s="427">
        <v>2</v>
      </c>
      <c r="R36" s="427">
        <v>248</v>
      </c>
      <c r="S36" s="427">
        <v>247</v>
      </c>
      <c r="T36" s="427">
        <v>1</v>
      </c>
      <c r="U36" s="427">
        <v>219</v>
      </c>
      <c r="V36" s="427">
        <v>218</v>
      </c>
      <c r="W36" s="427">
        <v>1</v>
      </c>
    </row>
    <row r="37" spans="1:23" ht="21.75" customHeight="1">
      <c r="A37" s="402">
        <v>31</v>
      </c>
      <c r="B37" s="403" t="s">
        <v>68</v>
      </c>
      <c r="C37" s="427">
        <v>6795</v>
      </c>
      <c r="D37" s="427">
        <v>6397</v>
      </c>
      <c r="E37" s="427">
        <v>398</v>
      </c>
      <c r="F37" s="427">
        <v>6448</v>
      </c>
      <c r="G37" s="427">
        <v>6055</v>
      </c>
      <c r="H37" s="427">
        <v>393</v>
      </c>
      <c r="I37" s="427">
        <v>6512</v>
      </c>
      <c r="J37" s="427">
        <v>6137</v>
      </c>
      <c r="K37" s="427">
        <v>375</v>
      </c>
      <c r="L37" s="427">
        <v>7169</v>
      </c>
      <c r="M37" s="427">
        <v>6830</v>
      </c>
      <c r="N37" s="427">
        <v>339</v>
      </c>
      <c r="O37" s="427">
        <v>8976</v>
      </c>
      <c r="P37" s="427">
        <v>8606</v>
      </c>
      <c r="Q37" s="427">
        <v>370</v>
      </c>
      <c r="R37" s="427">
        <v>10049</v>
      </c>
      <c r="S37" s="427">
        <v>9650</v>
      </c>
      <c r="T37" s="427">
        <v>399</v>
      </c>
      <c r="U37" s="427">
        <v>3827</v>
      </c>
      <c r="V37" s="427">
        <v>3743</v>
      </c>
      <c r="W37" s="427">
        <v>84</v>
      </c>
    </row>
    <row r="38" spans="1:23" ht="21.75" customHeight="1">
      <c r="A38" s="402">
        <v>32</v>
      </c>
      <c r="B38" s="403" t="s">
        <v>93</v>
      </c>
      <c r="C38" s="427">
        <v>3061</v>
      </c>
      <c r="D38" s="427">
        <v>2906</v>
      </c>
      <c r="E38" s="427">
        <v>155</v>
      </c>
      <c r="F38" s="427">
        <v>2720</v>
      </c>
      <c r="G38" s="427">
        <v>2574</v>
      </c>
      <c r="H38" s="427">
        <v>146</v>
      </c>
      <c r="I38" s="427">
        <v>2881</v>
      </c>
      <c r="J38" s="427">
        <v>2717</v>
      </c>
      <c r="K38" s="427">
        <v>164</v>
      </c>
      <c r="L38" s="427">
        <v>2983</v>
      </c>
      <c r="M38" s="427">
        <v>2837</v>
      </c>
      <c r="N38" s="427">
        <v>146</v>
      </c>
      <c r="O38" s="427">
        <v>3517</v>
      </c>
      <c r="P38" s="427">
        <v>3339</v>
      </c>
      <c r="Q38" s="427">
        <v>178</v>
      </c>
      <c r="R38" s="427">
        <v>3736</v>
      </c>
      <c r="S38" s="427">
        <v>3548</v>
      </c>
      <c r="T38" s="427">
        <v>188</v>
      </c>
      <c r="U38" s="427">
        <v>3583</v>
      </c>
      <c r="V38" s="427">
        <v>3401</v>
      </c>
      <c r="W38" s="427">
        <v>182</v>
      </c>
    </row>
    <row r="39" spans="1:23" ht="21.75" customHeight="1">
      <c r="A39" s="402">
        <v>33</v>
      </c>
      <c r="B39" s="403" t="s">
        <v>1</v>
      </c>
      <c r="C39" s="427">
        <v>10790</v>
      </c>
      <c r="D39" s="427">
        <v>9718</v>
      </c>
      <c r="E39" s="427">
        <v>1072</v>
      </c>
      <c r="F39" s="427">
        <v>10123</v>
      </c>
      <c r="G39" s="427">
        <v>9008</v>
      </c>
      <c r="H39" s="427">
        <v>1115</v>
      </c>
      <c r="I39" s="427">
        <v>10703</v>
      </c>
      <c r="J39" s="427">
        <v>9558</v>
      </c>
      <c r="K39" s="427">
        <v>1145</v>
      </c>
      <c r="L39" s="427">
        <v>12113</v>
      </c>
      <c r="M39" s="427">
        <v>11036</v>
      </c>
      <c r="N39" s="427">
        <v>1077</v>
      </c>
      <c r="O39" s="427">
        <v>14438</v>
      </c>
      <c r="P39" s="427">
        <v>13232</v>
      </c>
      <c r="Q39" s="427">
        <v>1206</v>
      </c>
      <c r="R39" s="427">
        <v>16352</v>
      </c>
      <c r="S39" s="427">
        <v>15065</v>
      </c>
      <c r="T39" s="427">
        <v>1287</v>
      </c>
      <c r="U39" s="427">
        <v>16201</v>
      </c>
      <c r="V39" s="427">
        <v>14918</v>
      </c>
      <c r="W39" s="427">
        <v>1283</v>
      </c>
    </row>
    <row r="40" spans="1:23" s="288" customFormat="1" ht="21.75" customHeight="1">
      <c r="A40" s="402">
        <v>34</v>
      </c>
      <c r="B40" s="403" t="s">
        <v>2</v>
      </c>
      <c r="C40" s="427">
        <v>219215</v>
      </c>
      <c r="D40" s="427">
        <v>185167</v>
      </c>
      <c r="E40" s="427">
        <v>34048</v>
      </c>
      <c r="F40" s="427">
        <v>212645</v>
      </c>
      <c r="G40" s="427">
        <v>178457</v>
      </c>
      <c r="H40" s="427">
        <v>34188</v>
      </c>
      <c r="I40" s="427">
        <v>223406</v>
      </c>
      <c r="J40" s="427">
        <v>188121</v>
      </c>
      <c r="K40" s="427">
        <v>35285</v>
      </c>
      <c r="L40" s="427">
        <v>225870</v>
      </c>
      <c r="M40" s="427">
        <v>191507</v>
      </c>
      <c r="N40" s="427">
        <v>34363</v>
      </c>
      <c r="O40" s="427">
        <v>253828</v>
      </c>
      <c r="P40" s="427">
        <v>216621</v>
      </c>
      <c r="Q40" s="427">
        <v>37207</v>
      </c>
      <c r="R40" s="427">
        <v>279352</v>
      </c>
      <c r="S40" s="427">
        <v>238835</v>
      </c>
      <c r="T40" s="427">
        <v>40517</v>
      </c>
      <c r="U40" s="427">
        <v>280177</v>
      </c>
      <c r="V40" s="427">
        <v>239598</v>
      </c>
      <c r="W40" s="427">
        <v>40579</v>
      </c>
    </row>
    <row r="41" spans="1:23" ht="21.75" customHeight="1">
      <c r="A41" s="402">
        <v>35</v>
      </c>
      <c r="B41" s="403" t="s">
        <v>3</v>
      </c>
      <c r="C41" s="427">
        <v>57815</v>
      </c>
      <c r="D41" s="427">
        <v>50226</v>
      </c>
      <c r="E41" s="427">
        <v>7589</v>
      </c>
      <c r="F41" s="427">
        <v>56011</v>
      </c>
      <c r="G41" s="427">
        <v>48294</v>
      </c>
      <c r="H41" s="427">
        <v>7717</v>
      </c>
      <c r="I41" s="427">
        <v>57727</v>
      </c>
      <c r="J41" s="427">
        <v>49467</v>
      </c>
      <c r="K41" s="427">
        <v>8260</v>
      </c>
      <c r="L41" s="427">
        <v>60210</v>
      </c>
      <c r="M41" s="427">
        <v>52204</v>
      </c>
      <c r="N41" s="427">
        <v>8006</v>
      </c>
      <c r="O41" s="427">
        <v>69528</v>
      </c>
      <c r="P41" s="427">
        <v>60264</v>
      </c>
      <c r="Q41" s="427">
        <v>9264</v>
      </c>
      <c r="R41" s="427">
        <v>76901</v>
      </c>
      <c r="S41" s="427">
        <v>66829</v>
      </c>
      <c r="T41" s="427">
        <v>10072</v>
      </c>
      <c r="U41" s="427">
        <v>76186</v>
      </c>
      <c r="V41" s="427">
        <v>66175</v>
      </c>
      <c r="W41" s="427">
        <v>10011</v>
      </c>
    </row>
    <row r="42" spans="1:23" ht="21.75" customHeight="1">
      <c r="A42" s="402">
        <v>36</v>
      </c>
      <c r="B42" s="403" t="s">
        <v>4</v>
      </c>
      <c r="C42" s="427">
        <v>549</v>
      </c>
      <c r="D42" s="427">
        <v>528</v>
      </c>
      <c r="E42" s="427">
        <v>21</v>
      </c>
      <c r="F42" s="427">
        <v>421</v>
      </c>
      <c r="G42" s="427">
        <v>402</v>
      </c>
      <c r="H42" s="427">
        <v>19</v>
      </c>
      <c r="I42" s="427">
        <v>408</v>
      </c>
      <c r="J42" s="427">
        <v>379</v>
      </c>
      <c r="K42" s="427">
        <v>29</v>
      </c>
      <c r="L42" s="427">
        <v>349</v>
      </c>
      <c r="M42" s="427">
        <v>331</v>
      </c>
      <c r="N42" s="427">
        <v>18</v>
      </c>
      <c r="O42" s="427">
        <v>421</v>
      </c>
      <c r="P42" s="427">
        <v>391</v>
      </c>
      <c r="Q42" s="427">
        <v>30</v>
      </c>
      <c r="R42" s="427">
        <v>430</v>
      </c>
      <c r="S42" s="427">
        <v>397</v>
      </c>
      <c r="T42" s="427">
        <v>33</v>
      </c>
      <c r="U42" s="427">
        <v>403</v>
      </c>
      <c r="V42" s="427">
        <v>371</v>
      </c>
      <c r="W42" s="427">
        <v>32</v>
      </c>
    </row>
    <row r="43" spans="1:23" ht="21.75" customHeight="1">
      <c r="A43" s="414">
        <v>37</v>
      </c>
      <c r="B43" s="403" t="s">
        <v>5</v>
      </c>
      <c r="C43" s="427">
        <v>1854</v>
      </c>
      <c r="D43" s="427">
        <v>1760</v>
      </c>
      <c r="E43" s="427">
        <v>94</v>
      </c>
      <c r="F43" s="427">
        <v>1799</v>
      </c>
      <c r="G43" s="427">
        <v>1705</v>
      </c>
      <c r="H43" s="427">
        <v>94</v>
      </c>
      <c r="I43" s="427">
        <v>1810</v>
      </c>
      <c r="J43" s="427">
        <v>1711</v>
      </c>
      <c r="K43" s="427">
        <v>99</v>
      </c>
      <c r="L43" s="427">
        <v>2038</v>
      </c>
      <c r="M43" s="427">
        <v>1942</v>
      </c>
      <c r="N43" s="427">
        <v>96</v>
      </c>
      <c r="O43" s="427">
        <v>2343</v>
      </c>
      <c r="P43" s="427">
        <v>2229</v>
      </c>
      <c r="Q43" s="427">
        <v>114</v>
      </c>
      <c r="R43" s="427">
        <v>2650</v>
      </c>
      <c r="S43" s="427">
        <v>2525</v>
      </c>
      <c r="T43" s="427">
        <v>125</v>
      </c>
      <c r="U43" s="427">
        <v>2401</v>
      </c>
      <c r="V43" s="427">
        <v>2280</v>
      </c>
      <c r="W43" s="427">
        <v>121</v>
      </c>
    </row>
    <row r="44" spans="1:23" ht="21.75" customHeight="1">
      <c r="A44" s="414">
        <v>38</v>
      </c>
      <c r="B44" s="403" t="s">
        <v>6</v>
      </c>
      <c r="C44" s="427">
        <v>10995</v>
      </c>
      <c r="D44" s="427">
        <v>10627</v>
      </c>
      <c r="E44" s="427">
        <v>368</v>
      </c>
      <c r="F44" s="427">
        <v>10932</v>
      </c>
      <c r="G44" s="427">
        <v>10569</v>
      </c>
      <c r="H44" s="427">
        <v>363</v>
      </c>
      <c r="I44" s="427">
        <v>11544</v>
      </c>
      <c r="J44" s="427">
        <v>11183</v>
      </c>
      <c r="K44" s="427">
        <v>361</v>
      </c>
      <c r="L44" s="427">
        <v>12440</v>
      </c>
      <c r="M44" s="427">
        <v>12120</v>
      </c>
      <c r="N44" s="427">
        <v>320</v>
      </c>
      <c r="O44" s="427">
        <v>14978</v>
      </c>
      <c r="P44" s="427">
        <v>14586</v>
      </c>
      <c r="Q44" s="427">
        <v>392</v>
      </c>
      <c r="R44" s="427">
        <v>15962</v>
      </c>
      <c r="S44" s="427">
        <v>15544</v>
      </c>
      <c r="T44" s="427">
        <v>418</v>
      </c>
      <c r="U44" s="427">
        <v>15348</v>
      </c>
      <c r="V44" s="427">
        <v>14939</v>
      </c>
      <c r="W44" s="427">
        <v>409</v>
      </c>
    </row>
    <row r="45" spans="1:23" ht="21.75" customHeight="1">
      <c r="A45" s="414">
        <v>39</v>
      </c>
      <c r="B45" s="403" t="s">
        <v>7</v>
      </c>
      <c r="C45" s="427">
        <v>3881</v>
      </c>
      <c r="D45" s="427">
        <v>3496</v>
      </c>
      <c r="E45" s="427">
        <v>385</v>
      </c>
      <c r="F45" s="427">
        <v>3917</v>
      </c>
      <c r="G45" s="427">
        <v>3554</v>
      </c>
      <c r="H45" s="427">
        <v>363</v>
      </c>
      <c r="I45" s="427">
        <v>4326</v>
      </c>
      <c r="J45" s="427">
        <v>3911</v>
      </c>
      <c r="K45" s="427">
        <v>415</v>
      </c>
      <c r="L45" s="427">
        <v>4583</v>
      </c>
      <c r="M45" s="427">
        <v>4152</v>
      </c>
      <c r="N45" s="427">
        <v>431</v>
      </c>
      <c r="O45" s="427">
        <v>5158</v>
      </c>
      <c r="P45" s="427">
        <v>4628</v>
      </c>
      <c r="Q45" s="427">
        <v>530</v>
      </c>
      <c r="R45" s="427">
        <v>5559</v>
      </c>
      <c r="S45" s="427">
        <v>4958</v>
      </c>
      <c r="T45" s="427">
        <v>601</v>
      </c>
      <c r="U45" s="427">
        <v>5510</v>
      </c>
      <c r="V45" s="427">
        <v>4911</v>
      </c>
      <c r="W45" s="427">
        <v>599</v>
      </c>
    </row>
    <row r="46" spans="1:23" ht="21.75" customHeight="1">
      <c r="A46" s="414">
        <v>40</v>
      </c>
      <c r="B46" s="403" t="s">
        <v>8</v>
      </c>
      <c r="C46" s="427">
        <v>1024</v>
      </c>
      <c r="D46" s="427">
        <v>994</v>
      </c>
      <c r="E46" s="427">
        <v>30</v>
      </c>
      <c r="F46" s="427">
        <v>985</v>
      </c>
      <c r="G46" s="427">
        <v>956</v>
      </c>
      <c r="H46" s="427">
        <v>29</v>
      </c>
      <c r="I46" s="427">
        <v>923</v>
      </c>
      <c r="J46" s="427">
        <v>898</v>
      </c>
      <c r="K46" s="427">
        <v>25</v>
      </c>
      <c r="L46" s="427">
        <v>987</v>
      </c>
      <c r="M46" s="427">
        <v>966</v>
      </c>
      <c r="N46" s="427">
        <v>21</v>
      </c>
      <c r="O46" s="427">
        <v>1178</v>
      </c>
      <c r="P46" s="427">
        <v>1151</v>
      </c>
      <c r="Q46" s="427">
        <v>27</v>
      </c>
      <c r="R46" s="427">
        <v>1259</v>
      </c>
      <c r="S46" s="427">
        <v>1224</v>
      </c>
      <c r="T46" s="427">
        <v>35</v>
      </c>
      <c r="U46" s="427">
        <v>1188</v>
      </c>
      <c r="V46" s="427">
        <v>1153</v>
      </c>
      <c r="W46" s="427">
        <v>35</v>
      </c>
    </row>
    <row r="47" spans="1:23" ht="21.75" customHeight="1">
      <c r="A47" s="414">
        <v>41</v>
      </c>
      <c r="B47" s="403" t="s">
        <v>44</v>
      </c>
      <c r="C47" s="427">
        <v>32526</v>
      </c>
      <c r="D47" s="427">
        <v>30556</v>
      </c>
      <c r="E47" s="427">
        <v>1970</v>
      </c>
      <c r="F47" s="427">
        <v>32809</v>
      </c>
      <c r="G47" s="427">
        <v>30852</v>
      </c>
      <c r="H47" s="427">
        <v>1957</v>
      </c>
      <c r="I47" s="427">
        <v>33318</v>
      </c>
      <c r="J47" s="427">
        <v>31321</v>
      </c>
      <c r="K47" s="427">
        <v>1997</v>
      </c>
      <c r="L47" s="427">
        <v>36528</v>
      </c>
      <c r="M47" s="427">
        <v>34505</v>
      </c>
      <c r="N47" s="427">
        <v>2023</v>
      </c>
      <c r="O47" s="427">
        <v>41358</v>
      </c>
      <c r="P47" s="427">
        <v>39061</v>
      </c>
      <c r="Q47" s="427">
        <v>2297</v>
      </c>
      <c r="R47" s="427">
        <v>45633</v>
      </c>
      <c r="S47" s="427">
        <v>43129</v>
      </c>
      <c r="T47" s="427">
        <v>2504</v>
      </c>
      <c r="U47" s="427">
        <v>45245</v>
      </c>
      <c r="V47" s="427">
        <v>42745</v>
      </c>
      <c r="W47" s="427">
        <v>2500</v>
      </c>
    </row>
    <row r="48" spans="1:23" ht="21.75" customHeight="1">
      <c r="A48" s="414">
        <v>42</v>
      </c>
      <c r="B48" s="403" t="s">
        <v>146</v>
      </c>
      <c r="C48" s="427">
        <v>13264</v>
      </c>
      <c r="D48" s="427">
        <v>12746</v>
      </c>
      <c r="E48" s="427">
        <v>518</v>
      </c>
      <c r="F48" s="427">
        <v>12197</v>
      </c>
      <c r="G48" s="427">
        <v>11690</v>
      </c>
      <c r="H48" s="427">
        <v>507</v>
      </c>
      <c r="I48" s="427">
        <v>13214</v>
      </c>
      <c r="J48" s="427">
        <v>12694</v>
      </c>
      <c r="K48" s="427">
        <v>520</v>
      </c>
      <c r="L48" s="427">
        <v>13569</v>
      </c>
      <c r="M48" s="427">
        <v>13039</v>
      </c>
      <c r="N48" s="427">
        <v>530</v>
      </c>
      <c r="O48" s="427">
        <v>15347</v>
      </c>
      <c r="P48" s="427">
        <v>14812</v>
      </c>
      <c r="Q48" s="427">
        <v>535</v>
      </c>
      <c r="R48" s="427">
        <v>16688</v>
      </c>
      <c r="S48" s="427">
        <v>16102</v>
      </c>
      <c r="T48" s="427">
        <v>586</v>
      </c>
      <c r="U48" s="427">
        <v>16019</v>
      </c>
      <c r="V48" s="427">
        <v>15443</v>
      </c>
      <c r="W48" s="427">
        <v>576</v>
      </c>
    </row>
    <row r="49" spans="1:23" ht="21.75" customHeight="1">
      <c r="A49" s="414">
        <v>43</v>
      </c>
      <c r="B49" s="403" t="s">
        <v>39</v>
      </c>
      <c r="C49" s="427">
        <v>5697</v>
      </c>
      <c r="D49" s="427">
        <v>5539</v>
      </c>
      <c r="E49" s="427">
        <v>158</v>
      </c>
      <c r="F49" s="427">
        <v>5206</v>
      </c>
      <c r="G49" s="427">
        <v>5036</v>
      </c>
      <c r="H49" s="427">
        <v>170</v>
      </c>
      <c r="I49" s="427">
        <v>5321</v>
      </c>
      <c r="J49" s="427">
        <v>5150</v>
      </c>
      <c r="K49" s="427">
        <v>171</v>
      </c>
      <c r="L49" s="427">
        <v>5711</v>
      </c>
      <c r="M49" s="427">
        <v>5556</v>
      </c>
      <c r="N49" s="427">
        <v>155</v>
      </c>
      <c r="O49" s="427">
        <v>6617</v>
      </c>
      <c r="P49" s="427">
        <v>6463</v>
      </c>
      <c r="Q49" s="427">
        <v>154</v>
      </c>
      <c r="R49" s="427">
        <v>7574</v>
      </c>
      <c r="S49" s="427">
        <v>7392</v>
      </c>
      <c r="T49" s="427">
        <v>182</v>
      </c>
      <c r="U49" s="427">
        <v>7200</v>
      </c>
      <c r="V49" s="427">
        <v>7022</v>
      </c>
      <c r="W49" s="427">
        <v>178</v>
      </c>
    </row>
    <row r="50" spans="1:23" ht="21.75" customHeight="1">
      <c r="A50" s="414">
        <v>44</v>
      </c>
      <c r="B50" s="403" t="s">
        <v>40</v>
      </c>
      <c r="C50" s="427">
        <v>2399</v>
      </c>
      <c r="D50" s="427">
        <v>2235</v>
      </c>
      <c r="E50" s="427">
        <v>164</v>
      </c>
      <c r="F50" s="427">
        <v>2290</v>
      </c>
      <c r="G50" s="427">
        <v>2127</v>
      </c>
      <c r="H50" s="427">
        <v>163</v>
      </c>
      <c r="I50" s="427">
        <v>2404</v>
      </c>
      <c r="J50" s="427">
        <v>2232</v>
      </c>
      <c r="K50" s="427">
        <v>172</v>
      </c>
      <c r="L50" s="427">
        <v>2839</v>
      </c>
      <c r="M50" s="427">
        <v>2672</v>
      </c>
      <c r="N50" s="427">
        <v>167</v>
      </c>
      <c r="O50" s="427">
        <v>3188</v>
      </c>
      <c r="P50" s="427">
        <v>2992</v>
      </c>
      <c r="Q50" s="427">
        <v>196</v>
      </c>
      <c r="R50" s="427">
        <v>3522</v>
      </c>
      <c r="S50" s="427">
        <v>3316</v>
      </c>
      <c r="T50" s="427">
        <v>206</v>
      </c>
      <c r="U50" s="427">
        <v>1499</v>
      </c>
      <c r="V50" s="427">
        <v>1404</v>
      </c>
      <c r="W50" s="427">
        <v>95</v>
      </c>
    </row>
    <row r="51" spans="1:23" ht="21.75" customHeight="1">
      <c r="A51" s="414">
        <v>45</v>
      </c>
      <c r="B51" s="417" t="s">
        <v>41</v>
      </c>
      <c r="C51" s="427">
        <v>13077</v>
      </c>
      <c r="D51" s="427">
        <v>12001</v>
      </c>
      <c r="E51" s="427">
        <v>1076</v>
      </c>
      <c r="F51" s="427">
        <v>12541</v>
      </c>
      <c r="G51" s="427">
        <v>11445</v>
      </c>
      <c r="H51" s="427">
        <v>1096</v>
      </c>
      <c r="I51" s="427">
        <v>13006</v>
      </c>
      <c r="J51" s="427">
        <v>11840</v>
      </c>
      <c r="K51" s="427">
        <v>1166</v>
      </c>
      <c r="L51" s="427">
        <v>13894</v>
      </c>
      <c r="M51" s="427">
        <v>12762</v>
      </c>
      <c r="N51" s="427">
        <v>1132</v>
      </c>
      <c r="O51" s="427">
        <v>16356</v>
      </c>
      <c r="P51" s="427">
        <v>15034</v>
      </c>
      <c r="Q51" s="427">
        <v>1322</v>
      </c>
      <c r="R51" s="427">
        <v>18991</v>
      </c>
      <c r="S51" s="427">
        <v>17575</v>
      </c>
      <c r="T51" s="427">
        <v>1416</v>
      </c>
      <c r="U51" s="427">
        <v>18829</v>
      </c>
      <c r="V51" s="427">
        <v>17423</v>
      </c>
      <c r="W51" s="427">
        <v>1406</v>
      </c>
    </row>
    <row r="52" spans="1:23" ht="21.75" customHeight="1">
      <c r="A52" s="414">
        <v>46</v>
      </c>
      <c r="B52" s="417" t="s">
        <v>206</v>
      </c>
      <c r="C52" s="427">
        <v>4022</v>
      </c>
      <c r="D52" s="427">
        <v>3847</v>
      </c>
      <c r="E52" s="427">
        <v>175</v>
      </c>
      <c r="F52" s="427">
        <v>4108</v>
      </c>
      <c r="G52" s="427">
        <v>3930</v>
      </c>
      <c r="H52" s="427">
        <v>178</v>
      </c>
      <c r="I52" s="427">
        <v>4568</v>
      </c>
      <c r="J52" s="427">
        <v>4391</v>
      </c>
      <c r="K52" s="427">
        <v>177</v>
      </c>
      <c r="L52" s="427">
        <v>5031</v>
      </c>
      <c r="M52" s="427">
        <v>4887</v>
      </c>
      <c r="N52" s="427">
        <v>144</v>
      </c>
      <c r="O52" s="427">
        <v>6339</v>
      </c>
      <c r="P52" s="427">
        <v>6150</v>
      </c>
      <c r="Q52" s="427">
        <v>189</v>
      </c>
      <c r="R52" s="427">
        <v>6847</v>
      </c>
      <c r="S52" s="427">
        <v>6631</v>
      </c>
      <c r="T52" s="427">
        <v>216</v>
      </c>
      <c r="U52" s="427">
        <v>2006</v>
      </c>
      <c r="V52" s="427">
        <v>1950</v>
      </c>
      <c r="W52" s="427">
        <v>56</v>
      </c>
    </row>
    <row r="53" spans="1:23" ht="21.75" customHeight="1">
      <c r="A53" s="414">
        <v>47</v>
      </c>
      <c r="B53" s="417" t="s">
        <v>42</v>
      </c>
      <c r="C53" s="427">
        <v>882</v>
      </c>
      <c r="D53" s="427">
        <v>829</v>
      </c>
      <c r="E53" s="427">
        <v>53</v>
      </c>
      <c r="F53" s="427">
        <v>750</v>
      </c>
      <c r="G53" s="427">
        <v>715</v>
      </c>
      <c r="H53" s="427">
        <v>35</v>
      </c>
      <c r="I53" s="427">
        <v>1003</v>
      </c>
      <c r="J53" s="427">
        <v>972</v>
      </c>
      <c r="K53" s="427">
        <v>31</v>
      </c>
      <c r="L53" s="427">
        <v>1096</v>
      </c>
      <c r="M53" s="427">
        <v>1061</v>
      </c>
      <c r="N53" s="427">
        <v>35</v>
      </c>
      <c r="O53" s="427">
        <v>1401</v>
      </c>
      <c r="P53" s="427">
        <v>1372</v>
      </c>
      <c r="Q53" s="427">
        <v>29</v>
      </c>
      <c r="R53" s="427">
        <v>1631</v>
      </c>
      <c r="S53" s="427">
        <v>1594</v>
      </c>
      <c r="T53" s="427">
        <v>37</v>
      </c>
      <c r="U53" s="427">
        <v>1616</v>
      </c>
      <c r="V53" s="427">
        <v>1578</v>
      </c>
      <c r="W53" s="427">
        <v>38</v>
      </c>
    </row>
    <row r="54" spans="1:23" ht="21.75" customHeight="1">
      <c r="A54" s="414">
        <v>48</v>
      </c>
      <c r="B54" s="417" t="s">
        <v>95</v>
      </c>
      <c r="C54" s="427">
        <v>9189</v>
      </c>
      <c r="D54" s="427">
        <v>8153</v>
      </c>
      <c r="E54" s="427">
        <v>1036</v>
      </c>
      <c r="F54" s="427">
        <v>9171</v>
      </c>
      <c r="G54" s="427">
        <v>8186</v>
      </c>
      <c r="H54" s="427">
        <v>985</v>
      </c>
      <c r="I54" s="427">
        <v>9609</v>
      </c>
      <c r="J54" s="427">
        <v>8581</v>
      </c>
      <c r="K54" s="427">
        <v>1028</v>
      </c>
      <c r="L54" s="427">
        <v>9897</v>
      </c>
      <c r="M54" s="427">
        <v>8901</v>
      </c>
      <c r="N54" s="427">
        <v>996</v>
      </c>
      <c r="O54" s="427">
        <v>11893</v>
      </c>
      <c r="P54" s="427">
        <v>10733</v>
      </c>
      <c r="Q54" s="427">
        <v>1160</v>
      </c>
      <c r="R54" s="427">
        <v>13829</v>
      </c>
      <c r="S54" s="427">
        <v>12496</v>
      </c>
      <c r="T54" s="427">
        <v>1333</v>
      </c>
      <c r="U54" s="427">
        <v>13854</v>
      </c>
      <c r="V54" s="427">
        <v>12524</v>
      </c>
      <c r="W54" s="427">
        <v>1330</v>
      </c>
    </row>
    <row r="55" spans="1:23" ht="21.75" customHeight="1">
      <c r="A55" s="414">
        <v>49</v>
      </c>
      <c r="B55" s="417" t="s">
        <v>96</v>
      </c>
      <c r="C55" s="427">
        <v>169</v>
      </c>
      <c r="D55" s="427">
        <v>163</v>
      </c>
      <c r="E55" s="427">
        <v>6</v>
      </c>
      <c r="F55" s="427">
        <v>349</v>
      </c>
      <c r="G55" s="427">
        <v>343</v>
      </c>
      <c r="H55" s="427">
        <v>6</v>
      </c>
      <c r="I55" s="427">
        <v>363</v>
      </c>
      <c r="J55" s="427">
        <v>356</v>
      </c>
      <c r="K55" s="427">
        <v>7</v>
      </c>
      <c r="L55" s="427">
        <v>319</v>
      </c>
      <c r="M55" s="427">
        <v>314</v>
      </c>
      <c r="N55" s="427">
        <v>5</v>
      </c>
      <c r="O55" s="427">
        <v>338</v>
      </c>
      <c r="P55" s="427">
        <v>328</v>
      </c>
      <c r="Q55" s="427">
        <v>10</v>
      </c>
      <c r="R55" s="427">
        <v>382</v>
      </c>
      <c r="S55" s="427">
        <v>371</v>
      </c>
      <c r="T55" s="427">
        <v>11</v>
      </c>
      <c r="U55" s="427">
        <v>365</v>
      </c>
      <c r="V55" s="427">
        <v>353</v>
      </c>
      <c r="W55" s="427">
        <v>12</v>
      </c>
    </row>
    <row r="56" spans="1:23" ht="21.75" customHeight="1">
      <c r="A56" s="414">
        <v>50</v>
      </c>
      <c r="B56" s="417" t="s">
        <v>97</v>
      </c>
      <c r="C56" s="427">
        <v>1374</v>
      </c>
      <c r="D56" s="427">
        <v>1291</v>
      </c>
      <c r="E56" s="427">
        <v>83</v>
      </c>
      <c r="F56" s="427">
        <v>1502</v>
      </c>
      <c r="G56" s="427">
        <v>1401</v>
      </c>
      <c r="H56" s="427">
        <v>101</v>
      </c>
      <c r="I56" s="427">
        <v>1726</v>
      </c>
      <c r="J56" s="427">
        <v>1613</v>
      </c>
      <c r="K56" s="427">
        <v>113</v>
      </c>
      <c r="L56" s="427">
        <v>1731</v>
      </c>
      <c r="M56" s="427">
        <v>1626</v>
      </c>
      <c r="N56" s="427">
        <v>105</v>
      </c>
      <c r="O56" s="427">
        <v>2099</v>
      </c>
      <c r="P56" s="427">
        <v>2003</v>
      </c>
      <c r="Q56" s="427">
        <v>96</v>
      </c>
      <c r="R56" s="427">
        <v>2491</v>
      </c>
      <c r="S56" s="427">
        <v>2368</v>
      </c>
      <c r="T56" s="427">
        <v>123</v>
      </c>
      <c r="U56" s="427">
        <v>2400</v>
      </c>
      <c r="V56" s="427">
        <v>2273</v>
      </c>
      <c r="W56" s="427">
        <v>127</v>
      </c>
    </row>
    <row r="57" spans="1:23" ht="21.75" customHeight="1">
      <c r="A57" s="414">
        <v>51</v>
      </c>
      <c r="B57" s="417" t="s">
        <v>98</v>
      </c>
      <c r="C57" s="427">
        <v>1283</v>
      </c>
      <c r="D57" s="427">
        <v>1218</v>
      </c>
      <c r="E57" s="427">
        <v>65</v>
      </c>
      <c r="F57" s="427">
        <v>1173</v>
      </c>
      <c r="G57" s="427">
        <v>1106</v>
      </c>
      <c r="H57" s="427">
        <v>67</v>
      </c>
      <c r="I57" s="427">
        <v>1200</v>
      </c>
      <c r="J57" s="427">
        <v>1117</v>
      </c>
      <c r="K57" s="427">
        <v>83</v>
      </c>
      <c r="L57" s="427">
        <v>1183</v>
      </c>
      <c r="M57" s="427">
        <v>1110</v>
      </c>
      <c r="N57" s="427">
        <v>73</v>
      </c>
      <c r="O57" s="427">
        <v>1608</v>
      </c>
      <c r="P57" s="427">
        <v>1522</v>
      </c>
      <c r="Q57" s="427">
        <v>86</v>
      </c>
      <c r="R57" s="427">
        <v>1705</v>
      </c>
      <c r="S57" s="427">
        <v>1619</v>
      </c>
      <c r="T57" s="427">
        <v>86</v>
      </c>
      <c r="U57" s="427">
        <v>1638</v>
      </c>
      <c r="V57" s="427">
        <v>1551</v>
      </c>
      <c r="W57" s="427">
        <v>87</v>
      </c>
    </row>
    <row r="58" spans="1:23" ht="21.75" customHeight="1">
      <c r="A58" s="414">
        <v>52</v>
      </c>
      <c r="B58" s="417" t="s">
        <v>99</v>
      </c>
      <c r="C58" s="427">
        <v>2409</v>
      </c>
      <c r="D58" s="427">
        <v>2131</v>
      </c>
      <c r="E58" s="427">
        <v>278</v>
      </c>
      <c r="F58" s="427">
        <v>2159</v>
      </c>
      <c r="G58" s="427">
        <v>1875</v>
      </c>
      <c r="H58" s="427">
        <v>284</v>
      </c>
      <c r="I58" s="427">
        <v>2214</v>
      </c>
      <c r="J58" s="427">
        <v>1908</v>
      </c>
      <c r="K58" s="427">
        <v>306</v>
      </c>
      <c r="L58" s="427">
        <v>2626</v>
      </c>
      <c r="M58" s="427">
        <v>2349</v>
      </c>
      <c r="N58" s="427">
        <v>277</v>
      </c>
      <c r="O58" s="427">
        <v>3144</v>
      </c>
      <c r="P58" s="427">
        <v>2853</v>
      </c>
      <c r="Q58" s="427">
        <v>291</v>
      </c>
      <c r="R58" s="427">
        <v>3459</v>
      </c>
      <c r="S58" s="427">
        <v>3121</v>
      </c>
      <c r="T58" s="427">
        <v>338</v>
      </c>
      <c r="U58" s="427">
        <v>3365</v>
      </c>
      <c r="V58" s="427">
        <v>3035</v>
      </c>
      <c r="W58" s="427">
        <v>330</v>
      </c>
    </row>
    <row r="59" spans="1:23" ht="21.75" customHeight="1">
      <c r="A59" s="414">
        <v>53</v>
      </c>
      <c r="B59" s="417" t="s">
        <v>100</v>
      </c>
      <c r="C59" s="427">
        <v>1790</v>
      </c>
      <c r="D59" s="427">
        <v>1689</v>
      </c>
      <c r="E59" s="427">
        <v>101</v>
      </c>
      <c r="F59" s="427">
        <v>1839</v>
      </c>
      <c r="G59" s="427">
        <v>1734</v>
      </c>
      <c r="H59" s="427">
        <v>105</v>
      </c>
      <c r="I59" s="427">
        <v>1909</v>
      </c>
      <c r="J59" s="427">
        <v>1807</v>
      </c>
      <c r="K59" s="427">
        <v>102</v>
      </c>
      <c r="L59" s="427">
        <v>2021</v>
      </c>
      <c r="M59" s="427">
        <v>1943</v>
      </c>
      <c r="N59" s="427">
        <v>78</v>
      </c>
      <c r="O59" s="427">
        <v>2316</v>
      </c>
      <c r="P59" s="427">
        <v>2243</v>
      </c>
      <c r="Q59" s="427">
        <v>73</v>
      </c>
      <c r="R59" s="427">
        <v>2495</v>
      </c>
      <c r="S59" s="427">
        <v>2402</v>
      </c>
      <c r="T59" s="427">
        <v>93</v>
      </c>
      <c r="U59" s="427">
        <v>2356</v>
      </c>
      <c r="V59" s="427">
        <v>2262</v>
      </c>
      <c r="W59" s="427">
        <v>94</v>
      </c>
    </row>
    <row r="60" spans="1:23" ht="21.75" customHeight="1">
      <c r="A60" s="402">
        <v>54</v>
      </c>
      <c r="B60" s="403" t="s">
        <v>158</v>
      </c>
      <c r="C60" s="427">
        <v>8138</v>
      </c>
      <c r="D60" s="427">
        <v>7659</v>
      </c>
      <c r="E60" s="427">
        <v>479</v>
      </c>
      <c r="F60" s="427">
        <v>7575</v>
      </c>
      <c r="G60" s="427">
        <v>7103</v>
      </c>
      <c r="H60" s="427">
        <v>472</v>
      </c>
      <c r="I60" s="427">
        <v>8411</v>
      </c>
      <c r="J60" s="427">
        <v>7905</v>
      </c>
      <c r="K60" s="427">
        <v>506</v>
      </c>
      <c r="L60" s="427">
        <v>8943</v>
      </c>
      <c r="M60" s="427">
        <v>8470</v>
      </c>
      <c r="N60" s="427">
        <v>473</v>
      </c>
      <c r="O60" s="427">
        <v>10710</v>
      </c>
      <c r="P60" s="427">
        <v>10166</v>
      </c>
      <c r="Q60" s="427">
        <v>544</v>
      </c>
      <c r="R60" s="427">
        <v>11839</v>
      </c>
      <c r="S60" s="427">
        <v>11211</v>
      </c>
      <c r="T60" s="427">
        <v>628</v>
      </c>
      <c r="U60" s="427">
        <v>11613</v>
      </c>
      <c r="V60" s="427">
        <v>10989</v>
      </c>
      <c r="W60" s="427">
        <v>624</v>
      </c>
    </row>
    <row r="61" spans="1:23" ht="21.75" customHeight="1">
      <c r="A61" s="402">
        <v>55</v>
      </c>
      <c r="B61" s="403" t="s">
        <v>159</v>
      </c>
      <c r="C61" s="427">
        <v>6442</v>
      </c>
      <c r="D61" s="427">
        <v>5762</v>
      </c>
      <c r="E61" s="427">
        <v>680</v>
      </c>
      <c r="F61" s="427">
        <v>6025</v>
      </c>
      <c r="G61" s="427">
        <v>5352</v>
      </c>
      <c r="H61" s="427">
        <v>673</v>
      </c>
      <c r="I61" s="427">
        <v>6100</v>
      </c>
      <c r="J61" s="427">
        <v>5395</v>
      </c>
      <c r="K61" s="427">
        <v>705</v>
      </c>
      <c r="L61" s="427">
        <v>6854</v>
      </c>
      <c r="M61" s="427">
        <v>6206</v>
      </c>
      <c r="N61" s="427">
        <v>648</v>
      </c>
      <c r="O61" s="427">
        <v>8417</v>
      </c>
      <c r="P61" s="427">
        <v>7723</v>
      </c>
      <c r="Q61" s="427">
        <v>694</v>
      </c>
      <c r="R61" s="427">
        <v>9180</v>
      </c>
      <c r="S61" s="427">
        <v>8463</v>
      </c>
      <c r="T61" s="427">
        <v>717</v>
      </c>
      <c r="U61" s="427">
        <v>9032</v>
      </c>
      <c r="V61" s="427">
        <v>8307</v>
      </c>
      <c r="W61" s="427">
        <v>725</v>
      </c>
    </row>
    <row r="62" spans="1:23" ht="21.75" customHeight="1">
      <c r="A62" s="402">
        <v>56</v>
      </c>
      <c r="B62" s="403" t="s">
        <v>116</v>
      </c>
      <c r="C62" s="427">
        <v>412</v>
      </c>
      <c r="D62" s="427">
        <v>397</v>
      </c>
      <c r="E62" s="427">
        <v>15</v>
      </c>
      <c r="F62" s="427">
        <v>415</v>
      </c>
      <c r="G62" s="427">
        <v>400</v>
      </c>
      <c r="H62" s="427">
        <v>15</v>
      </c>
      <c r="I62" s="427">
        <v>517</v>
      </c>
      <c r="J62" s="427">
        <v>505</v>
      </c>
      <c r="K62" s="427">
        <v>12</v>
      </c>
      <c r="L62" s="427">
        <v>369</v>
      </c>
      <c r="M62" s="427">
        <v>355</v>
      </c>
      <c r="N62" s="427">
        <v>14</v>
      </c>
      <c r="O62" s="427">
        <v>474</v>
      </c>
      <c r="P62" s="427">
        <v>456</v>
      </c>
      <c r="Q62" s="427">
        <v>18</v>
      </c>
      <c r="R62" s="427">
        <v>502</v>
      </c>
      <c r="S62" s="427">
        <v>485</v>
      </c>
      <c r="T62" s="427">
        <v>17</v>
      </c>
      <c r="U62" s="427">
        <v>499</v>
      </c>
      <c r="V62" s="427">
        <v>482</v>
      </c>
      <c r="W62" s="427">
        <v>17</v>
      </c>
    </row>
    <row r="63" spans="1:23" ht="21.75" customHeight="1">
      <c r="A63" s="402">
        <v>57</v>
      </c>
      <c r="B63" s="403" t="s">
        <v>12</v>
      </c>
      <c r="C63" s="427">
        <v>814</v>
      </c>
      <c r="D63" s="427">
        <v>740</v>
      </c>
      <c r="E63" s="427">
        <v>74</v>
      </c>
      <c r="F63" s="427">
        <v>731</v>
      </c>
      <c r="G63" s="427">
        <v>657</v>
      </c>
      <c r="H63" s="427">
        <v>74</v>
      </c>
      <c r="I63" s="427">
        <v>733</v>
      </c>
      <c r="J63" s="427">
        <v>650</v>
      </c>
      <c r="K63" s="427">
        <v>83</v>
      </c>
      <c r="L63" s="427">
        <v>900</v>
      </c>
      <c r="M63" s="427">
        <v>827</v>
      </c>
      <c r="N63" s="427">
        <v>73</v>
      </c>
      <c r="O63" s="427">
        <v>1208</v>
      </c>
      <c r="P63" s="427">
        <v>1105</v>
      </c>
      <c r="Q63" s="427">
        <v>103</v>
      </c>
      <c r="R63" s="427">
        <v>1385</v>
      </c>
      <c r="S63" s="427">
        <v>1274</v>
      </c>
      <c r="T63" s="427">
        <v>111</v>
      </c>
      <c r="U63" s="427">
        <v>1303</v>
      </c>
      <c r="V63" s="427">
        <v>1198</v>
      </c>
      <c r="W63" s="427">
        <v>105</v>
      </c>
    </row>
    <row r="64" spans="1:23" ht="21.75" customHeight="1">
      <c r="A64" s="402">
        <v>58</v>
      </c>
      <c r="B64" s="403" t="s">
        <v>13</v>
      </c>
      <c r="C64" s="427">
        <v>2697</v>
      </c>
      <c r="D64" s="427">
        <v>2596</v>
      </c>
      <c r="E64" s="427">
        <v>101</v>
      </c>
      <c r="F64" s="427">
        <v>2523</v>
      </c>
      <c r="G64" s="427">
        <v>2421</v>
      </c>
      <c r="H64" s="427">
        <v>102</v>
      </c>
      <c r="I64" s="427">
        <v>2375</v>
      </c>
      <c r="J64" s="427">
        <v>2277</v>
      </c>
      <c r="K64" s="427">
        <v>98</v>
      </c>
      <c r="L64" s="427">
        <v>2682</v>
      </c>
      <c r="M64" s="427">
        <v>2568</v>
      </c>
      <c r="N64" s="427">
        <v>114</v>
      </c>
      <c r="O64" s="427">
        <v>3282</v>
      </c>
      <c r="P64" s="427">
        <v>3169</v>
      </c>
      <c r="Q64" s="427">
        <v>113</v>
      </c>
      <c r="R64" s="427">
        <v>3546</v>
      </c>
      <c r="S64" s="427">
        <v>3438</v>
      </c>
      <c r="T64" s="427">
        <v>108</v>
      </c>
      <c r="U64" s="427">
        <v>3104</v>
      </c>
      <c r="V64" s="427">
        <v>3004</v>
      </c>
      <c r="W64" s="427">
        <v>100</v>
      </c>
    </row>
    <row r="65" spans="1:23" ht="21.75" customHeight="1">
      <c r="A65" s="402">
        <v>59</v>
      </c>
      <c r="B65" s="403" t="s">
        <v>14</v>
      </c>
      <c r="C65" s="427">
        <v>16079</v>
      </c>
      <c r="D65" s="427">
        <v>14358</v>
      </c>
      <c r="E65" s="427">
        <v>1721</v>
      </c>
      <c r="F65" s="427">
        <v>15914</v>
      </c>
      <c r="G65" s="427">
        <v>14242</v>
      </c>
      <c r="H65" s="427">
        <v>1672</v>
      </c>
      <c r="I65" s="427">
        <v>16942</v>
      </c>
      <c r="J65" s="427">
        <v>15079</v>
      </c>
      <c r="K65" s="427">
        <v>1863</v>
      </c>
      <c r="L65" s="427">
        <v>17959</v>
      </c>
      <c r="M65" s="427">
        <v>16188</v>
      </c>
      <c r="N65" s="427">
        <v>1771</v>
      </c>
      <c r="O65" s="427">
        <v>20886</v>
      </c>
      <c r="P65" s="427">
        <v>18803</v>
      </c>
      <c r="Q65" s="427">
        <v>2083</v>
      </c>
      <c r="R65" s="427">
        <v>23151</v>
      </c>
      <c r="S65" s="427">
        <v>20810</v>
      </c>
      <c r="T65" s="427">
        <v>2341</v>
      </c>
      <c r="U65" s="427">
        <v>22786</v>
      </c>
      <c r="V65" s="427">
        <v>20512</v>
      </c>
      <c r="W65" s="427">
        <v>2274</v>
      </c>
    </row>
    <row r="66" spans="1:23" ht="21.75" customHeight="1">
      <c r="A66" s="402">
        <v>60</v>
      </c>
      <c r="B66" s="403" t="s">
        <v>107</v>
      </c>
      <c r="C66" s="427">
        <v>1969</v>
      </c>
      <c r="D66" s="427">
        <v>1887</v>
      </c>
      <c r="E66" s="427">
        <v>82</v>
      </c>
      <c r="F66" s="427">
        <v>1888</v>
      </c>
      <c r="G66" s="427">
        <v>1799</v>
      </c>
      <c r="H66" s="427">
        <v>89</v>
      </c>
      <c r="I66" s="427">
        <v>1863</v>
      </c>
      <c r="J66" s="427">
        <v>1776</v>
      </c>
      <c r="K66" s="427">
        <v>87</v>
      </c>
      <c r="L66" s="427">
        <v>2200</v>
      </c>
      <c r="M66" s="427">
        <v>2130</v>
      </c>
      <c r="N66" s="427">
        <v>70</v>
      </c>
      <c r="O66" s="427">
        <v>2703</v>
      </c>
      <c r="P66" s="427">
        <v>2606</v>
      </c>
      <c r="Q66" s="427">
        <v>97</v>
      </c>
      <c r="R66" s="427">
        <v>2912</v>
      </c>
      <c r="S66" s="427">
        <v>2812</v>
      </c>
      <c r="T66" s="427">
        <v>100</v>
      </c>
      <c r="U66" s="427">
        <v>2832</v>
      </c>
      <c r="V66" s="427">
        <v>2729</v>
      </c>
      <c r="W66" s="427">
        <v>103</v>
      </c>
    </row>
    <row r="67" spans="1:23" ht="21.75" customHeight="1">
      <c r="A67" s="402">
        <v>61</v>
      </c>
      <c r="B67" s="403" t="s">
        <v>108</v>
      </c>
      <c r="C67" s="427">
        <v>4639</v>
      </c>
      <c r="D67" s="427">
        <v>4327</v>
      </c>
      <c r="E67" s="427">
        <v>312</v>
      </c>
      <c r="F67" s="427">
        <v>4663</v>
      </c>
      <c r="G67" s="427">
        <v>4360</v>
      </c>
      <c r="H67" s="427">
        <v>303</v>
      </c>
      <c r="I67" s="427">
        <v>4765</v>
      </c>
      <c r="J67" s="427">
        <v>4453</v>
      </c>
      <c r="K67" s="427">
        <v>312</v>
      </c>
      <c r="L67" s="427">
        <v>4915</v>
      </c>
      <c r="M67" s="427">
        <v>4616</v>
      </c>
      <c r="N67" s="427">
        <v>299</v>
      </c>
      <c r="O67" s="427">
        <v>5752</v>
      </c>
      <c r="P67" s="427">
        <v>5413</v>
      </c>
      <c r="Q67" s="427">
        <v>339</v>
      </c>
      <c r="R67" s="427">
        <v>6184</v>
      </c>
      <c r="S67" s="427">
        <v>5807</v>
      </c>
      <c r="T67" s="427">
        <v>377</v>
      </c>
      <c r="U67" s="427">
        <v>6053</v>
      </c>
      <c r="V67" s="427">
        <v>5670</v>
      </c>
      <c r="W67" s="427">
        <v>383</v>
      </c>
    </row>
    <row r="68" spans="1:23" ht="21.75" customHeight="1">
      <c r="A68" s="402">
        <v>62</v>
      </c>
      <c r="B68" s="403" t="s">
        <v>109</v>
      </c>
      <c r="C68" s="427">
        <v>81</v>
      </c>
      <c r="D68" s="427">
        <v>73</v>
      </c>
      <c r="E68" s="427">
        <v>8</v>
      </c>
      <c r="F68" s="427">
        <v>190</v>
      </c>
      <c r="G68" s="427">
        <v>140</v>
      </c>
      <c r="H68" s="427">
        <v>50</v>
      </c>
      <c r="I68" s="427">
        <v>119</v>
      </c>
      <c r="J68" s="427">
        <v>111</v>
      </c>
      <c r="K68" s="427">
        <v>8</v>
      </c>
      <c r="L68" s="427">
        <v>143</v>
      </c>
      <c r="M68" s="427">
        <v>136</v>
      </c>
      <c r="N68" s="427">
        <v>7</v>
      </c>
      <c r="O68" s="427">
        <v>170</v>
      </c>
      <c r="P68" s="427">
        <v>164</v>
      </c>
      <c r="Q68" s="427">
        <v>6</v>
      </c>
      <c r="R68" s="427">
        <v>172</v>
      </c>
      <c r="S68" s="427">
        <v>161</v>
      </c>
      <c r="T68" s="427">
        <v>11</v>
      </c>
      <c r="U68" s="427">
        <v>155</v>
      </c>
      <c r="V68" s="427">
        <v>145</v>
      </c>
      <c r="W68" s="427">
        <v>10</v>
      </c>
    </row>
    <row r="69" spans="1:23" ht="21.75" customHeight="1">
      <c r="A69" s="402">
        <v>63</v>
      </c>
      <c r="B69" s="403" t="s">
        <v>104</v>
      </c>
      <c r="C69" s="427">
        <v>1224</v>
      </c>
      <c r="D69" s="427">
        <v>1155</v>
      </c>
      <c r="E69" s="427">
        <v>69</v>
      </c>
      <c r="F69" s="427">
        <v>989</v>
      </c>
      <c r="G69" s="427">
        <v>921</v>
      </c>
      <c r="H69" s="427">
        <v>68</v>
      </c>
      <c r="I69" s="427">
        <v>1094</v>
      </c>
      <c r="J69" s="427">
        <v>1030</v>
      </c>
      <c r="K69" s="427">
        <v>64</v>
      </c>
      <c r="L69" s="427">
        <v>1272</v>
      </c>
      <c r="M69" s="427">
        <v>1207</v>
      </c>
      <c r="N69" s="427">
        <v>65</v>
      </c>
      <c r="O69" s="427">
        <v>1599</v>
      </c>
      <c r="P69" s="427">
        <v>1536</v>
      </c>
      <c r="Q69" s="427">
        <v>63</v>
      </c>
      <c r="R69" s="427">
        <v>1795</v>
      </c>
      <c r="S69" s="427">
        <v>1708</v>
      </c>
      <c r="T69" s="427">
        <v>87</v>
      </c>
      <c r="U69" s="427">
        <v>1383</v>
      </c>
      <c r="V69" s="427">
        <v>1317</v>
      </c>
      <c r="W69" s="427">
        <v>66</v>
      </c>
    </row>
    <row r="70" spans="1:23" ht="21.75" customHeight="1">
      <c r="A70" s="402">
        <v>64</v>
      </c>
      <c r="B70" s="403" t="s">
        <v>105</v>
      </c>
      <c r="C70" s="427">
        <v>2529</v>
      </c>
      <c r="D70" s="427">
        <v>2398</v>
      </c>
      <c r="E70" s="427">
        <v>131</v>
      </c>
      <c r="F70" s="427">
        <v>2441</v>
      </c>
      <c r="G70" s="427">
        <v>2299</v>
      </c>
      <c r="H70" s="427">
        <v>142</v>
      </c>
      <c r="I70" s="427">
        <v>2807</v>
      </c>
      <c r="J70" s="427">
        <v>2642</v>
      </c>
      <c r="K70" s="427">
        <v>165</v>
      </c>
      <c r="L70" s="427">
        <v>3129</v>
      </c>
      <c r="M70" s="427">
        <v>2987</v>
      </c>
      <c r="N70" s="427">
        <v>142</v>
      </c>
      <c r="O70" s="427">
        <v>3517</v>
      </c>
      <c r="P70" s="427">
        <v>3338</v>
      </c>
      <c r="Q70" s="427">
        <v>179</v>
      </c>
      <c r="R70" s="427">
        <v>3727</v>
      </c>
      <c r="S70" s="427">
        <v>3552</v>
      </c>
      <c r="T70" s="427">
        <v>175</v>
      </c>
      <c r="U70" s="427">
        <v>3586</v>
      </c>
      <c r="V70" s="427">
        <v>3415</v>
      </c>
      <c r="W70" s="427">
        <v>171</v>
      </c>
    </row>
    <row r="71" spans="1:23" ht="21.75" customHeight="1">
      <c r="A71" s="402">
        <v>65</v>
      </c>
      <c r="B71" s="403" t="s">
        <v>106</v>
      </c>
      <c r="C71" s="427">
        <v>809</v>
      </c>
      <c r="D71" s="427">
        <v>750</v>
      </c>
      <c r="E71" s="427">
        <v>59</v>
      </c>
      <c r="F71" s="427">
        <v>770</v>
      </c>
      <c r="G71" s="427">
        <v>715</v>
      </c>
      <c r="H71" s="427">
        <v>55</v>
      </c>
      <c r="I71" s="427">
        <v>785</v>
      </c>
      <c r="J71" s="427">
        <v>725</v>
      </c>
      <c r="K71" s="427">
        <v>60</v>
      </c>
      <c r="L71" s="427">
        <v>894</v>
      </c>
      <c r="M71" s="427">
        <v>842</v>
      </c>
      <c r="N71" s="427">
        <v>52</v>
      </c>
      <c r="O71" s="427">
        <v>1103</v>
      </c>
      <c r="P71" s="427">
        <v>1044</v>
      </c>
      <c r="Q71" s="427">
        <v>59</v>
      </c>
      <c r="R71" s="427">
        <v>1296</v>
      </c>
      <c r="S71" s="427">
        <v>1243</v>
      </c>
      <c r="T71" s="427">
        <v>53</v>
      </c>
      <c r="U71" s="427">
        <v>1191</v>
      </c>
      <c r="V71" s="427">
        <v>1137</v>
      </c>
      <c r="W71" s="427">
        <v>54</v>
      </c>
    </row>
    <row r="72" spans="1:23" ht="21.75" customHeight="1">
      <c r="A72" s="402">
        <v>66</v>
      </c>
      <c r="B72" s="403" t="s">
        <v>87</v>
      </c>
      <c r="C72" s="427">
        <v>1171</v>
      </c>
      <c r="D72" s="427">
        <v>1148</v>
      </c>
      <c r="E72" s="427">
        <v>23</v>
      </c>
      <c r="F72" s="427">
        <v>968</v>
      </c>
      <c r="G72" s="427">
        <v>939</v>
      </c>
      <c r="H72" s="427">
        <v>29</v>
      </c>
      <c r="I72" s="427">
        <v>1073</v>
      </c>
      <c r="J72" s="427">
        <v>1050</v>
      </c>
      <c r="K72" s="427">
        <v>23</v>
      </c>
      <c r="L72" s="427">
        <v>1246</v>
      </c>
      <c r="M72" s="427">
        <v>1221</v>
      </c>
      <c r="N72" s="427">
        <v>25</v>
      </c>
      <c r="O72" s="427">
        <v>1402</v>
      </c>
      <c r="P72" s="427">
        <v>1371</v>
      </c>
      <c r="Q72" s="427">
        <v>31</v>
      </c>
      <c r="R72" s="427">
        <v>1461</v>
      </c>
      <c r="S72" s="427">
        <v>1423</v>
      </c>
      <c r="T72" s="427">
        <v>38</v>
      </c>
      <c r="U72" s="427">
        <v>1301</v>
      </c>
      <c r="V72" s="427">
        <v>1262</v>
      </c>
      <c r="W72" s="427">
        <v>39</v>
      </c>
    </row>
    <row r="73" spans="1:23" ht="21.75" customHeight="1">
      <c r="A73" s="402">
        <v>67</v>
      </c>
      <c r="B73" s="403" t="s">
        <v>88</v>
      </c>
      <c r="C73" s="427">
        <v>3834</v>
      </c>
      <c r="D73" s="427">
        <v>3644</v>
      </c>
      <c r="E73" s="427">
        <v>190</v>
      </c>
      <c r="F73" s="427">
        <v>3531</v>
      </c>
      <c r="G73" s="427">
        <v>3338</v>
      </c>
      <c r="H73" s="427">
        <v>193</v>
      </c>
      <c r="I73" s="427">
        <v>3729</v>
      </c>
      <c r="J73" s="427">
        <v>3518</v>
      </c>
      <c r="K73" s="427">
        <v>211</v>
      </c>
      <c r="L73" s="427">
        <v>4115</v>
      </c>
      <c r="M73" s="427">
        <v>3935</v>
      </c>
      <c r="N73" s="427">
        <v>180</v>
      </c>
      <c r="O73" s="427">
        <v>4935</v>
      </c>
      <c r="P73" s="427">
        <v>4722</v>
      </c>
      <c r="Q73" s="427">
        <v>213</v>
      </c>
      <c r="R73" s="427">
        <v>6078</v>
      </c>
      <c r="S73" s="427">
        <v>5835</v>
      </c>
      <c r="T73" s="427">
        <v>243</v>
      </c>
      <c r="U73" s="427">
        <v>6019</v>
      </c>
      <c r="V73" s="427">
        <v>5784</v>
      </c>
      <c r="W73" s="427">
        <v>235</v>
      </c>
    </row>
    <row r="74" spans="1:23" ht="21.75" customHeight="1">
      <c r="A74" s="414">
        <v>68</v>
      </c>
      <c r="B74" s="403" t="s">
        <v>89</v>
      </c>
      <c r="C74" s="427">
        <v>1561</v>
      </c>
      <c r="D74" s="427">
        <v>1512</v>
      </c>
      <c r="E74" s="427">
        <v>49</v>
      </c>
      <c r="F74" s="427">
        <v>1545</v>
      </c>
      <c r="G74" s="427">
        <v>1499</v>
      </c>
      <c r="H74" s="427">
        <v>46</v>
      </c>
      <c r="I74" s="427">
        <v>1637</v>
      </c>
      <c r="J74" s="427">
        <v>1594</v>
      </c>
      <c r="K74" s="427">
        <v>43</v>
      </c>
      <c r="L74" s="427">
        <v>1813</v>
      </c>
      <c r="M74" s="427">
        <v>1771</v>
      </c>
      <c r="N74" s="427">
        <v>42</v>
      </c>
      <c r="O74" s="427">
        <v>2146</v>
      </c>
      <c r="P74" s="427">
        <v>2093</v>
      </c>
      <c r="Q74" s="427">
        <v>53</v>
      </c>
      <c r="R74" s="427">
        <v>2200</v>
      </c>
      <c r="S74" s="427">
        <v>2137</v>
      </c>
      <c r="T74" s="427">
        <v>63</v>
      </c>
      <c r="U74" s="427">
        <v>2061</v>
      </c>
      <c r="V74" s="427">
        <v>2001</v>
      </c>
      <c r="W74" s="427">
        <v>60</v>
      </c>
    </row>
    <row r="75" spans="1:23" ht="21.75" customHeight="1">
      <c r="A75" s="414">
        <v>69</v>
      </c>
      <c r="B75" s="403" t="s">
        <v>128</v>
      </c>
      <c r="C75" s="427">
        <v>214</v>
      </c>
      <c r="D75" s="427">
        <v>211</v>
      </c>
      <c r="E75" s="427">
        <v>3</v>
      </c>
      <c r="F75" s="427">
        <v>161</v>
      </c>
      <c r="G75" s="427">
        <v>156</v>
      </c>
      <c r="H75" s="427">
        <v>5</v>
      </c>
      <c r="I75" s="427">
        <v>173</v>
      </c>
      <c r="J75" s="427">
        <v>168</v>
      </c>
      <c r="K75" s="427">
        <v>5</v>
      </c>
      <c r="L75" s="427">
        <v>165</v>
      </c>
      <c r="M75" s="427">
        <v>163</v>
      </c>
      <c r="N75" s="427">
        <v>2</v>
      </c>
      <c r="O75" s="427">
        <v>236</v>
      </c>
      <c r="P75" s="427">
        <v>232</v>
      </c>
      <c r="Q75" s="427">
        <v>4</v>
      </c>
      <c r="R75" s="427">
        <v>270</v>
      </c>
      <c r="S75" s="427">
        <v>267</v>
      </c>
      <c r="T75" s="427">
        <v>3</v>
      </c>
      <c r="U75" s="427">
        <v>214</v>
      </c>
      <c r="V75" s="427">
        <v>211</v>
      </c>
      <c r="W75" s="427">
        <v>3</v>
      </c>
    </row>
    <row r="76" spans="1:23" ht="21.75" customHeight="1">
      <c r="A76" s="414">
        <v>70</v>
      </c>
      <c r="B76" s="403" t="s">
        <v>129</v>
      </c>
      <c r="C76" s="427">
        <v>1635</v>
      </c>
      <c r="D76" s="427">
        <v>1537</v>
      </c>
      <c r="E76" s="427">
        <v>98</v>
      </c>
      <c r="F76" s="427">
        <v>1436</v>
      </c>
      <c r="G76" s="427">
        <v>1317</v>
      </c>
      <c r="H76" s="427">
        <v>119</v>
      </c>
      <c r="I76" s="427">
        <v>1460</v>
      </c>
      <c r="J76" s="427">
        <v>1342</v>
      </c>
      <c r="K76" s="427">
        <v>118</v>
      </c>
      <c r="L76" s="427">
        <v>1745</v>
      </c>
      <c r="M76" s="427">
        <v>1633</v>
      </c>
      <c r="N76" s="427">
        <v>112</v>
      </c>
      <c r="O76" s="427">
        <v>1981</v>
      </c>
      <c r="P76" s="427">
        <v>1836</v>
      </c>
      <c r="Q76" s="427">
        <v>145</v>
      </c>
      <c r="R76" s="427">
        <v>2042</v>
      </c>
      <c r="S76" s="427">
        <v>1890</v>
      </c>
      <c r="T76" s="427">
        <v>152</v>
      </c>
      <c r="U76" s="427">
        <v>1946</v>
      </c>
      <c r="V76" s="427">
        <v>1795</v>
      </c>
      <c r="W76" s="427">
        <v>151</v>
      </c>
    </row>
    <row r="77" spans="1:23" ht="21.75" customHeight="1">
      <c r="A77" s="414">
        <v>71</v>
      </c>
      <c r="B77" s="403" t="s">
        <v>130</v>
      </c>
      <c r="C77" s="427">
        <v>1759</v>
      </c>
      <c r="D77" s="427">
        <v>1701</v>
      </c>
      <c r="E77" s="427">
        <v>58</v>
      </c>
      <c r="F77" s="427">
        <v>1570</v>
      </c>
      <c r="G77" s="427">
        <v>1515</v>
      </c>
      <c r="H77" s="427">
        <v>55</v>
      </c>
      <c r="I77" s="427">
        <v>1593</v>
      </c>
      <c r="J77" s="427">
        <v>1541</v>
      </c>
      <c r="K77" s="427">
        <v>52</v>
      </c>
      <c r="L77" s="427">
        <v>1619</v>
      </c>
      <c r="M77" s="427">
        <v>1564</v>
      </c>
      <c r="N77" s="427">
        <v>55</v>
      </c>
      <c r="O77" s="427">
        <v>1979</v>
      </c>
      <c r="P77" s="427">
        <v>1921</v>
      </c>
      <c r="Q77" s="427">
        <v>58</v>
      </c>
      <c r="R77" s="427">
        <v>2337</v>
      </c>
      <c r="S77" s="427">
        <v>2283</v>
      </c>
      <c r="T77" s="427">
        <v>54</v>
      </c>
      <c r="U77" s="427">
        <v>2320</v>
      </c>
      <c r="V77" s="427">
        <v>2271</v>
      </c>
      <c r="W77" s="427">
        <v>49</v>
      </c>
    </row>
    <row r="78" spans="1:23" ht="21.75" customHeight="1">
      <c r="A78" s="414">
        <v>72</v>
      </c>
      <c r="B78" s="403" t="s">
        <v>131</v>
      </c>
      <c r="C78" s="427">
        <v>541</v>
      </c>
      <c r="D78" s="427">
        <v>516</v>
      </c>
      <c r="E78" s="427">
        <v>25</v>
      </c>
      <c r="F78" s="427">
        <v>585</v>
      </c>
      <c r="G78" s="427">
        <v>552</v>
      </c>
      <c r="H78" s="427">
        <v>33</v>
      </c>
      <c r="I78" s="427">
        <v>672</v>
      </c>
      <c r="J78" s="427">
        <v>637</v>
      </c>
      <c r="K78" s="427">
        <v>35</v>
      </c>
      <c r="L78" s="427">
        <v>785</v>
      </c>
      <c r="M78" s="427">
        <v>755</v>
      </c>
      <c r="N78" s="427">
        <v>30</v>
      </c>
      <c r="O78" s="427">
        <v>992</v>
      </c>
      <c r="P78" s="427">
        <v>956</v>
      </c>
      <c r="Q78" s="427">
        <v>36</v>
      </c>
      <c r="R78" s="427">
        <v>1069</v>
      </c>
      <c r="S78" s="427">
        <v>1032</v>
      </c>
      <c r="T78" s="427">
        <v>37</v>
      </c>
      <c r="U78" s="427">
        <v>1041</v>
      </c>
      <c r="V78" s="427">
        <v>1001</v>
      </c>
      <c r="W78" s="427">
        <v>40</v>
      </c>
    </row>
    <row r="79" spans="1:23" ht="21.75" customHeight="1">
      <c r="A79" s="414">
        <v>73</v>
      </c>
      <c r="B79" s="403" t="s">
        <v>132</v>
      </c>
      <c r="C79" s="427">
        <v>441</v>
      </c>
      <c r="D79" s="427">
        <v>434</v>
      </c>
      <c r="E79" s="427">
        <v>7</v>
      </c>
      <c r="F79" s="427">
        <v>401</v>
      </c>
      <c r="G79" s="427">
        <v>395</v>
      </c>
      <c r="H79" s="427">
        <v>6</v>
      </c>
      <c r="I79" s="427">
        <v>470</v>
      </c>
      <c r="J79" s="427">
        <v>465</v>
      </c>
      <c r="K79" s="427">
        <v>5</v>
      </c>
      <c r="L79" s="427">
        <v>458</v>
      </c>
      <c r="M79" s="427">
        <v>456</v>
      </c>
      <c r="N79" s="427">
        <v>2</v>
      </c>
      <c r="O79" s="427">
        <v>581</v>
      </c>
      <c r="P79" s="427">
        <v>576</v>
      </c>
      <c r="Q79" s="427">
        <v>5</v>
      </c>
      <c r="R79" s="427">
        <v>654</v>
      </c>
      <c r="S79" s="427">
        <v>646</v>
      </c>
      <c r="T79" s="427">
        <v>8</v>
      </c>
      <c r="U79" s="427">
        <v>646</v>
      </c>
      <c r="V79" s="427">
        <v>639</v>
      </c>
      <c r="W79" s="427">
        <v>7</v>
      </c>
    </row>
    <row r="80" spans="1:23" ht="21.75" customHeight="1">
      <c r="A80" s="414">
        <v>74</v>
      </c>
      <c r="B80" s="403" t="s">
        <v>133</v>
      </c>
      <c r="C80" s="427">
        <v>1926</v>
      </c>
      <c r="D80" s="427">
        <v>1838</v>
      </c>
      <c r="E80" s="427">
        <v>88</v>
      </c>
      <c r="F80" s="427">
        <v>1532</v>
      </c>
      <c r="G80" s="427">
        <v>1457</v>
      </c>
      <c r="H80" s="427">
        <v>75</v>
      </c>
      <c r="I80" s="427">
        <v>1616</v>
      </c>
      <c r="J80" s="427">
        <v>1520</v>
      </c>
      <c r="K80" s="427">
        <v>96</v>
      </c>
      <c r="L80" s="427">
        <v>1834</v>
      </c>
      <c r="M80" s="427">
        <v>1739</v>
      </c>
      <c r="N80" s="427">
        <v>95</v>
      </c>
      <c r="O80" s="427">
        <v>2083</v>
      </c>
      <c r="P80" s="427">
        <v>1970</v>
      </c>
      <c r="Q80" s="427">
        <v>113</v>
      </c>
      <c r="R80" s="427">
        <v>2422</v>
      </c>
      <c r="S80" s="427">
        <v>2286</v>
      </c>
      <c r="T80" s="427">
        <v>136</v>
      </c>
      <c r="U80" s="427">
        <v>2314</v>
      </c>
      <c r="V80" s="427">
        <v>2181</v>
      </c>
      <c r="W80" s="427">
        <v>133</v>
      </c>
    </row>
    <row r="81" spans="1:23" ht="21.75" customHeight="1">
      <c r="A81" s="414">
        <v>75</v>
      </c>
      <c r="B81" s="403" t="s">
        <v>134</v>
      </c>
      <c r="C81" s="427">
        <v>474</v>
      </c>
      <c r="D81" s="427">
        <v>460</v>
      </c>
      <c r="E81" s="427">
        <v>14</v>
      </c>
      <c r="F81" s="427">
        <v>387</v>
      </c>
      <c r="G81" s="427">
        <v>379</v>
      </c>
      <c r="H81" s="427">
        <v>8</v>
      </c>
      <c r="I81" s="427">
        <v>120</v>
      </c>
      <c r="J81" s="427">
        <v>116</v>
      </c>
      <c r="K81" s="427">
        <v>4</v>
      </c>
      <c r="L81" s="427">
        <v>70</v>
      </c>
      <c r="M81" s="427">
        <v>68</v>
      </c>
      <c r="N81" s="427">
        <v>2</v>
      </c>
      <c r="O81" s="427">
        <v>101</v>
      </c>
      <c r="P81" s="427">
        <v>98</v>
      </c>
      <c r="Q81" s="427">
        <v>3</v>
      </c>
      <c r="R81" s="427">
        <v>82</v>
      </c>
      <c r="S81" s="427">
        <v>80</v>
      </c>
      <c r="T81" s="427">
        <v>2</v>
      </c>
      <c r="U81" s="427">
        <v>80</v>
      </c>
      <c r="V81" s="427">
        <v>78</v>
      </c>
      <c r="W81" s="427">
        <v>2</v>
      </c>
    </row>
    <row r="82" spans="1:23" ht="21.75" customHeight="1">
      <c r="A82" s="414">
        <v>76</v>
      </c>
      <c r="B82" s="417" t="s">
        <v>135</v>
      </c>
      <c r="C82" s="427">
        <v>403</v>
      </c>
      <c r="D82" s="427">
        <v>393</v>
      </c>
      <c r="E82" s="427">
        <v>10</v>
      </c>
      <c r="F82" s="427">
        <v>362</v>
      </c>
      <c r="G82" s="427">
        <v>354</v>
      </c>
      <c r="H82" s="427">
        <v>8</v>
      </c>
      <c r="I82" s="427">
        <v>419</v>
      </c>
      <c r="J82" s="427">
        <v>410</v>
      </c>
      <c r="K82" s="427">
        <v>9</v>
      </c>
      <c r="L82" s="427">
        <v>465</v>
      </c>
      <c r="M82" s="427">
        <v>454</v>
      </c>
      <c r="N82" s="427">
        <v>11</v>
      </c>
      <c r="O82" s="427">
        <v>662</v>
      </c>
      <c r="P82" s="427">
        <v>647</v>
      </c>
      <c r="Q82" s="427">
        <v>15</v>
      </c>
      <c r="R82" s="427">
        <v>743</v>
      </c>
      <c r="S82" s="427">
        <v>730</v>
      </c>
      <c r="T82" s="427">
        <v>13</v>
      </c>
      <c r="U82" s="427">
        <v>673</v>
      </c>
      <c r="V82" s="427">
        <v>661</v>
      </c>
      <c r="W82" s="427">
        <v>12</v>
      </c>
    </row>
    <row r="83" spans="1:23" ht="21.75" customHeight="1">
      <c r="A83" s="414">
        <v>77</v>
      </c>
      <c r="B83" s="417" t="s">
        <v>136</v>
      </c>
      <c r="C83" s="427">
        <v>3196</v>
      </c>
      <c r="D83" s="427">
        <v>2917</v>
      </c>
      <c r="E83" s="427">
        <v>279</v>
      </c>
      <c r="F83" s="427">
        <v>3150</v>
      </c>
      <c r="G83" s="427">
        <v>2869</v>
      </c>
      <c r="H83" s="427">
        <v>281</v>
      </c>
      <c r="I83" s="427">
        <v>3427</v>
      </c>
      <c r="J83" s="427">
        <v>3135</v>
      </c>
      <c r="K83" s="427">
        <v>292</v>
      </c>
      <c r="L83" s="427">
        <v>3833</v>
      </c>
      <c r="M83" s="427">
        <v>3574</v>
      </c>
      <c r="N83" s="427">
        <v>259</v>
      </c>
      <c r="O83" s="427">
        <v>4425</v>
      </c>
      <c r="P83" s="427">
        <v>4115</v>
      </c>
      <c r="Q83" s="427">
        <v>310</v>
      </c>
      <c r="R83" s="427">
        <v>5158</v>
      </c>
      <c r="S83" s="427">
        <v>4794</v>
      </c>
      <c r="T83" s="427">
        <v>364</v>
      </c>
      <c r="U83" s="427">
        <v>5107</v>
      </c>
      <c r="V83" s="427">
        <v>4745</v>
      </c>
      <c r="W83" s="427">
        <v>362</v>
      </c>
    </row>
    <row r="84" spans="1:23" ht="21.75" customHeight="1">
      <c r="A84" s="414">
        <v>78</v>
      </c>
      <c r="B84" s="417" t="s">
        <v>137</v>
      </c>
      <c r="C84" s="427">
        <v>2559</v>
      </c>
      <c r="D84" s="427">
        <v>2466</v>
      </c>
      <c r="E84" s="427">
        <v>93</v>
      </c>
      <c r="F84" s="427">
        <v>2341</v>
      </c>
      <c r="G84" s="427">
        <v>2238</v>
      </c>
      <c r="H84" s="427">
        <v>103</v>
      </c>
      <c r="I84" s="427">
        <v>2408</v>
      </c>
      <c r="J84" s="427">
        <v>2284</v>
      </c>
      <c r="K84" s="427">
        <v>124</v>
      </c>
      <c r="L84" s="427">
        <v>2364</v>
      </c>
      <c r="M84" s="427">
        <v>2255</v>
      </c>
      <c r="N84" s="427">
        <v>109</v>
      </c>
      <c r="O84" s="427">
        <v>2653</v>
      </c>
      <c r="P84" s="427">
        <v>2538</v>
      </c>
      <c r="Q84" s="427">
        <v>115</v>
      </c>
      <c r="R84" s="427">
        <v>2741</v>
      </c>
      <c r="S84" s="427">
        <v>2615</v>
      </c>
      <c r="T84" s="427">
        <v>126</v>
      </c>
      <c r="U84" s="427">
        <v>2637</v>
      </c>
      <c r="V84" s="427">
        <v>2511</v>
      </c>
      <c r="W84" s="427">
        <v>126</v>
      </c>
    </row>
    <row r="85" spans="1:23" ht="21.75" customHeight="1">
      <c r="A85" s="414">
        <v>79</v>
      </c>
      <c r="B85" s="417" t="s">
        <v>138</v>
      </c>
      <c r="C85" s="427">
        <v>312</v>
      </c>
      <c r="D85" s="427">
        <v>294</v>
      </c>
      <c r="E85" s="427">
        <v>18</v>
      </c>
      <c r="F85" s="427">
        <v>291</v>
      </c>
      <c r="G85" s="427">
        <v>278</v>
      </c>
      <c r="H85" s="427">
        <v>13</v>
      </c>
      <c r="I85" s="427">
        <v>294</v>
      </c>
      <c r="J85" s="427">
        <v>275</v>
      </c>
      <c r="K85" s="427">
        <v>19</v>
      </c>
      <c r="L85" s="427">
        <v>298</v>
      </c>
      <c r="M85" s="427">
        <v>280</v>
      </c>
      <c r="N85" s="427">
        <v>18</v>
      </c>
      <c r="O85" s="427">
        <v>486</v>
      </c>
      <c r="P85" s="427">
        <v>465</v>
      </c>
      <c r="Q85" s="427">
        <v>21</v>
      </c>
      <c r="R85" s="427">
        <v>502</v>
      </c>
      <c r="S85" s="427">
        <v>481</v>
      </c>
      <c r="T85" s="427">
        <v>21</v>
      </c>
      <c r="U85" s="427">
        <v>410</v>
      </c>
      <c r="V85" s="427">
        <v>390</v>
      </c>
      <c r="W85" s="427">
        <v>20</v>
      </c>
    </row>
    <row r="86" spans="1:23" ht="21.75" customHeight="1">
      <c r="A86" s="414">
        <v>80</v>
      </c>
      <c r="B86" s="417" t="s">
        <v>38</v>
      </c>
      <c r="C86" s="427">
        <v>1826</v>
      </c>
      <c r="D86" s="427">
        <v>1714</v>
      </c>
      <c r="E86" s="427">
        <v>112</v>
      </c>
      <c r="F86" s="427">
        <v>1820</v>
      </c>
      <c r="G86" s="427">
        <v>1688</v>
      </c>
      <c r="H86" s="427">
        <v>132</v>
      </c>
      <c r="I86" s="427">
        <v>1806</v>
      </c>
      <c r="J86" s="427">
        <v>1658</v>
      </c>
      <c r="K86" s="427">
        <v>148</v>
      </c>
      <c r="L86" s="427">
        <v>2039</v>
      </c>
      <c r="M86" s="427">
        <v>1888</v>
      </c>
      <c r="N86" s="427">
        <v>151</v>
      </c>
      <c r="O86" s="427">
        <v>2443</v>
      </c>
      <c r="P86" s="427">
        <v>2257</v>
      </c>
      <c r="Q86" s="427">
        <v>186</v>
      </c>
      <c r="R86" s="427">
        <v>2710</v>
      </c>
      <c r="S86" s="427">
        <v>2485</v>
      </c>
      <c r="T86" s="427">
        <v>225</v>
      </c>
      <c r="U86" s="427">
        <v>1586</v>
      </c>
      <c r="V86" s="427">
        <v>1400</v>
      </c>
      <c r="W86" s="427">
        <v>186</v>
      </c>
    </row>
    <row r="87" spans="1:23" ht="21.75" customHeight="1">
      <c r="A87" s="428">
        <v>81</v>
      </c>
      <c r="B87" s="429" t="s">
        <v>157</v>
      </c>
      <c r="C87" s="430">
        <v>2751</v>
      </c>
      <c r="D87" s="430">
        <v>2489</v>
      </c>
      <c r="E87" s="430">
        <v>262</v>
      </c>
      <c r="F87" s="430">
        <v>2696</v>
      </c>
      <c r="G87" s="430">
        <v>2441</v>
      </c>
      <c r="H87" s="430">
        <v>255</v>
      </c>
      <c r="I87" s="430">
        <v>2777</v>
      </c>
      <c r="J87" s="430">
        <v>2517</v>
      </c>
      <c r="K87" s="430">
        <v>260</v>
      </c>
      <c r="L87" s="430">
        <v>3135</v>
      </c>
      <c r="M87" s="430">
        <v>2891</v>
      </c>
      <c r="N87" s="430">
        <v>244</v>
      </c>
      <c r="O87" s="430">
        <v>3764</v>
      </c>
      <c r="P87" s="430">
        <v>3478</v>
      </c>
      <c r="Q87" s="430">
        <v>286</v>
      </c>
      <c r="R87" s="430">
        <v>4358</v>
      </c>
      <c r="S87" s="430">
        <v>4040</v>
      </c>
      <c r="T87" s="430">
        <v>318</v>
      </c>
      <c r="U87" s="430">
        <v>4262</v>
      </c>
      <c r="V87" s="430">
        <v>3952</v>
      </c>
      <c r="W87" s="430">
        <v>310</v>
      </c>
    </row>
    <row r="88" spans="1:23" ht="27.75" customHeight="1">
      <c r="A88" s="727" t="s">
        <v>543</v>
      </c>
      <c r="B88" s="727"/>
      <c r="C88" s="457">
        <v>713571</v>
      </c>
      <c r="D88" s="457">
        <v>636783</v>
      </c>
      <c r="E88" s="457">
        <v>76788</v>
      </c>
      <c r="F88" s="457">
        <v>687525</v>
      </c>
      <c r="G88" s="457">
        <v>610363</v>
      </c>
      <c r="H88" s="457">
        <v>77162</v>
      </c>
      <c r="I88" s="457">
        <v>713935</v>
      </c>
      <c r="J88" s="457">
        <v>633602</v>
      </c>
      <c r="K88" s="457">
        <v>80333</v>
      </c>
      <c r="L88" s="457">
        <v>746766</v>
      </c>
      <c r="M88" s="457">
        <v>669296</v>
      </c>
      <c r="N88" s="457">
        <v>77470</v>
      </c>
      <c r="O88" s="457">
        <v>856827</v>
      </c>
      <c r="P88" s="457">
        <v>770854</v>
      </c>
      <c r="Q88" s="457">
        <v>85973</v>
      </c>
      <c r="R88" s="457">
        <v>945652</v>
      </c>
      <c r="S88" s="457">
        <v>851479</v>
      </c>
      <c r="T88" s="457">
        <v>94173</v>
      </c>
      <c r="U88" s="457">
        <v>909055</v>
      </c>
      <c r="V88" s="457">
        <v>816493</v>
      </c>
      <c r="W88" s="457">
        <v>92562</v>
      </c>
    </row>
    <row r="89" spans="1:23" s="288" customFormat="1" ht="15" customHeight="1">
      <c r="A89" s="730" t="s">
        <v>799</v>
      </c>
      <c r="B89" s="730"/>
      <c r="C89" s="730"/>
      <c r="D89" s="730"/>
      <c r="E89" s="730"/>
      <c r="F89" s="730"/>
      <c r="G89" s="730"/>
      <c r="H89" s="730"/>
      <c r="I89" s="730"/>
      <c r="J89" s="730"/>
      <c r="K89" s="730"/>
      <c r="L89" s="730"/>
      <c r="M89" s="730"/>
      <c r="N89" s="730"/>
      <c r="O89" s="278"/>
      <c r="P89" s="278"/>
      <c r="Q89" s="278"/>
      <c r="R89" s="278"/>
      <c r="S89" s="278"/>
      <c r="T89" s="278"/>
      <c r="U89" s="278"/>
      <c r="V89" s="278"/>
      <c r="W89" s="278"/>
    </row>
  </sheetData>
  <mergeCells count="15">
    <mergeCell ref="U3:W3"/>
    <mergeCell ref="U4:W4"/>
    <mergeCell ref="A2:K2"/>
    <mergeCell ref="O3:Q3"/>
    <mergeCell ref="O4:Q4"/>
    <mergeCell ref="R3:T3"/>
    <mergeCell ref="R4:T4"/>
    <mergeCell ref="A89:N89"/>
    <mergeCell ref="A88:B88"/>
    <mergeCell ref="L4:N4"/>
    <mergeCell ref="A4:A6"/>
    <mergeCell ref="B4:B6"/>
    <mergeCell ref="C4:E4"/>
    <mergeCell ref="F4:H4"/>
    <mergeCell ref="I4:K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15">
    <tabColor theme="4" tint="0.39997558519241921"/>
  </sheetPr>
  <dimension ref="A1:AA94"/>
  <sheetViews>
    <sheetView showGridLines="0" topLeftCell="B61" zoomScale="93" zoomScaleNormal="93" zoomScaleSheetLayoutView="100" workbookViewId="0">
      <selection activeCell="D8" sqref="D8:D88"/>
    </sheetView>
  </sheetViews>
  <sheetFormatPr defaultColWidth="9.28515625" defaultRowHeight="15.75"/>
  <cols>
    <col min="1" max="1" width="6.42578125" style="2" customWidth="1"/>
    <col min="2" max="2" width="17.140625" style="2" customWidth="1"/>
    <col min="3" max="3" width="16.28515625" style="236" customWidth="1"/>
    <col min="4" max="4" width="16.42578125" style="236" customWidth="1"/>
    <col min="5" max="7" width="13.7109375" style="136" customWidth="1"/>
    <col min="8" max="8" width="13.7109375" style="237" customWidth="1"/>
    <col min="9" max="13" width="13.7109375" style="2" customWidth="1"/>
    <col min="14" max="14" width="15.5703125" style="2" customWidth="1"/>
    <col min="15" max="15" width="15.42578125" style="2" customWidth="1"/>
    <col min="16" max="21" width="13.7109375" style="2" customWidth="1"/>
    <col min="22" max="22" width="15.140625" style="2" customWidth="1"/>
    <col min="23" max="25" width="13.7109375" style="2" customWidth="1"/>
    <col min="26" max="26" width="12.28515625" style="2" customWidth="1"/>
    <col min="27" max="16384" width="9.28515625" style="2"/>
  </cols>
  <sheetData>
    <row r="1" spans="1:27" ht="19.149999999999999" customHeight="1"/>
    <row r="2" spans="1:27" ht="27" customHeight="1">
      <c r="A2" s="57" t="s">
        <v>196</v>
      </c>
      <c r="B2" s="67"/>
      <c r="C2" s="238"/>
      <c r="D2" s="238"/>
      <c r="E2" s="239"/>
      <c r="F2" s="239"/>
      <c r="G2" s="239"/>
      <c r="H2" s="239"/>
      <c r="I2" s="69"/>
      <c r="J2" s="69"/>
      <c r="K2" s="69"/>
      <c r="L2" s="69"/>
      <c r="M2" s="69"/>
      <c r="N2" s="69"/>
      <c r="O2" s="69"/>
      <c r="P2" s="69"/>
      <c r="Q2" s="69"/>
      <c r="R2" s="69"/>
      <c r="S2" s="69"/>
      <c r="T2" s="69"/>
      <c r="U2" s="69"/>
      <c r="V2" s="69"/>
      <c r="W2" s="67"/>
      <c r="X2" s="67"/>
    </row>
    <row r="3" spans="1:27" s="96" customFormat="1" ht="15" customHeight="1">
      <c r="A3" s="119" t="s">
        <v>544</v>
      </c>
      <c r="B3" s="113"/>
      <c r="C3" s="240"/>
      <c r="D3" s="240"/>
      <c r="E3" s="232"/>
      <c r="F3" s="232"/>
      <c r="G3" s="232"/>
      <c r="H3" s="232"/>
      <c r="I3" s="170"/>
      <c r="J3" s="171"/>
      <c r="K3" s="171"/>
      <c r="L3" s="171"/>
      <c r="M3" s="171"/>
      <c r="N3" s="171"/>
      <c r="O3" s="171"/>
      <c r="P3" s="171"/>
      <c r="Q3" s="171"/>
      <c r="R3" s="171"/>
      <c r="S3" s="171"/>
      <c r="T3" s="171"/>
      <c r="U3" s="171"/>
      <c r="V3" s="171"/>
      <c r="W3" s="172"/>
      <c r="X3" s="179" t="s">
        <v>142</v>
      </c>
      <c r="Y3" s="734" t="s">
        <v>906</v>
      </c>
      <c r="Z3" s="734"/>
      <c r="AA3" s="734"/>
    </row>
    <row r="4" spans="1:27" s="12" customFormat="1" ht="30" customHeight="1">
      <c r="A4" s="736" t="s">
        <v>578</v>
      </c>
      <c r="B4" s="728" t="s">
        <v>577</v>
      </c>
      <c r="C4" s="728" t="s">
        <v>681</v>
      </c>
      <c r="D4" s="728"/>
      <c r="E4" s="728"/>
      <c r="F4" s="728"/>
      <c r="G4" s="728"/>
      <c r="H4" s="728"/>
      <c r="I4" s="733" t="s">
        <v>576</v>
      </c>
      <c r="J4" s="733"/>
      <c r="K4" s="733"/>
      <c r="L4" s="733"/>
      <c r="M4" s="733"/>
      <c r="N4" s="733"/>
      <c r="O4" s="733"/>
      <c r="P4" s="733" t="s">
        <v>664</v>
      </c>
      <c r="Q4" s="733"/>
      <c r="R4" s="733"/>
      <c r="S4" s="733"/>
      <c r="T4" s="733"/>
      <c r="U4" s="733"/>
      <c r="V4" s="733"/>
      <c r="W4" s="728" t="s">
        <v>597</v>
      </c>
      <c r="X4" s="728" t="s">
        <v>598</v>
      </c>
      <c r="Y4" s="728" t="s">
        <v>599</v>
      </c>
      <c r="Z4" s="728" t="s">
        <v>600</v>
      </c>
    </row>
    <row r="5" spans="1:27" s="12" customFormat="1" ht="15.6" customHeight="1">
      <c r="A5" s="737"/>
      <c r="B5" s="728"/>
      <c r="C5" s="728"/>
      <c r="D5" s="728"/>
      <c r="E5" s="728"/>
      <c r="F5" s="728"/>
      <c r="G5" s="728"/>
      <c r="H5" s="728"/>
      <c r="I5" s="733"/>
      <c r="J5" s="733"/>
      <c r="K5" s="733"/>
      <c r="L5" s="733"/>
      <c r="M5" s="733"/>
      <c r="N5" s="733"/>
      <c r="O5" s="733"/>
      <c r="P5" s="733"/>
      <c r="Q5" s="733"/>
      <c r="R5" s="733"/>
      <c r="S5" s="733"/>
      <c r="T5" s="733"/>
      <c r="U5" s="733"/>
      <c r="V5" s="733"/>
      <c r="W5" s="728"/>
      <c r="X5" s="728"/>
      <c r="Y5" s="728"/>
      <c r="Z5" s="728"/>
    </row>
    <row r="6" spans="1:27" s="12" customFormat="1" ht="55.15" customHeight="1">
      <c r="A6" s="737"/>
      <c r="B6" s="728"/>
      <c r="C6" s="733" t="s">
        <v>682</v>
      </c>
      <c r="D6" s="733" t="s">
        <v>683</v>
      </c>
      <c r="E6" s="728" t="s">
        <v>684</v>
      </c>
      <c r="F6" s="728"/>
      <c r="G6" s="728"/>
      <c r="H6" s="733" t="s">
        <v>685</v>
      </c>
      <c r="I6" s="707" t="s">
        <v>579</v>
      </c>
      <c r="J6" s="707"/>
      <c r="K6" s="707"/>
      <c r="L6" s="707"/>
      <c r="M6" s="707" t="s">
        <v>585</v>
      </c>
      <c r="N6" s="707"/>
      <c r="O6" s="707"/>
      <c r="P6" s="707" t="s">
        <v>590</v>
      </c>
      <c r="Q6" s="707"/>
      <c r="R6" s="707"/>
      <c r="S6" s="707"/>
      <c r="T6" s="707" t="s">
        <v>594</v>
      </c>
      <c r="U6" s="707"/>
      <c r="V6" s="707"/>
      <c r="W6" s="728"/>
      <c r="X6" s="728"/>
      <c r="Y6" s="728"/>
      <c r="Z6" s="728"/>
    </row>
    <row r="7" spans="1:27" s="12" customFormat="1" ht="165" customHeight="1">
      <c r="A7" s="737"/>
      <c r="B7" s="728"/>
      <c r="C7" s="733"/>
      <c r="D7" s="733"/>
      <c r="E7" s="434" t="s">
        <v>686</v>
      </c>
      <c r="F7" s="434" t="s">
        <v>687</v>
      </c>
      <c r="G7" s="434" t="s">
        <v>688</v>
      </c>
      <c r="H7" s="733"/>
      <c r="I7" s="432" t="s">
        <v>580</v>
      </c>
      <c r="J7" s="432" t="s">
        <v>581</v>
      </c>
      <c r="K7" s="433" t="s">
        <v>582</v>
      </c>
      <c r="L7" s="433" t="s">
        <v>583</v>
      </c>
      <c r="M7" s="432" t="s">
        <v>584</v>
      </c>
      <c r="N7" s="433" t="s">
        <v>586</v>
      </c>
      <c r="O7" s="433" t="s">
        <v>587</v>
      </c>
      <c r="P7" s="432" t="s">
        <v>588</v>
      </c>
      <c r="Q7" s="432" t="s">
        <v>589</v>
      </c>
      <c r="R7" s="433" t="s">
        <v>591</v>
      </c>
      <c r="S7" s="433" t="s">
        <v>592</v>
      </c>
      <c r="T7" s="432" t="s">
        <v>593</v>
      </c>
      <c r="U7" s="433" t="s">
        <v>595</v>
      </c>
      <c r="V7" s="433" t="s">
        <v>596</v>
      </c>
      <c r="W7" s="728"/>
      <c r="X7" s="728"/>
      <c r="Y7" s="728"/>
      <c r="Z7" s="728"/>
    </row>
    <row r="8" spans="1:27" ht="19.5" customHeight="1">
      <c r="A8" s="435" t="s">
        <v>30</v>
      </c>
      <c r="B8" s="436" t="s">
        <v>31</v>
      </c>
      <c r="C8" s="437">
        <v>77390</v>
      </c>
      <c r="D8" s="437">
        <v>74660</v>
      </c>
      <c r="E8" s="438">
        <v>63335</v>
      </c>
      <c r="F8" s="439">
        <v>10857</v>
      </c>
      <c r="G8" s="439">
        <v>468</v>
      </c>
      <c r="H8" s="440">
        <v>2730</v>
      </c>
      <c r="I8" s="441">
        <v>489</v>
      </c>
      <c r="J8" s="441">
        <v>28029</v>
      </c>
      <c r="K8" s="441">
        <v>18530</v>
      </c>
      <c r="L8" s="441">
        <v>23713</v>
      </c>
      <c r="M8" s="442">
        <v>6</v>
      </c>
      <c r="N8" s="441">
        <v>12</v>
      </c>
      <c r="O8" s="441">
        <v>44</v>
      </c>
      <c r="P8" s="441">
        <v>118</v>
      </c>
      <c r="Q8" s="441">
        <v>7797</v>
      </c>
      <c r="R8" s="441">
        <v>3787</v>
      </c>
      <c r="S8" s="441">
        <v>4826</v>
      </c>
      <c r="T8" s="441">
        <v>2</v>
      </c>
      <c r="U8" s="441">
        <v>1</v>
      </c>
      <c r="V8" s="441">
        <v>2</v>
      </c>
      <c r="W8" s="443">
        <v>58771</v>
      </c>
      <c r="X8" s="443">
        <v>65026</v>
      </c>
      <c r="Y8" s="444">
        <v>391794</v>
      </c>
      <c r="Z8" s="444">
        <v>55959</v>
      </c>
    </row>
    <row r="9" spans="1:27" ht="19.5" customHeight="1">
      <c r="A9" s="402" t="s">
        <v>32</v>
      </c>
      <c r="B9" s="403" t="s">
        <v>33</v>
      </c>
      <c r="C9" s="437">
        <v>18434</v>
      </c>
      <c r="D9" s="437">
        <v>18141</v>
      </c>
      <c r="E9" s="438">
        <v>14706</v>
      </c>
      <c r="F9" s="439">
        <v>3012</v>
      </c>
      <c r="G9" s="439">
        <v>423</v>
      </c>
      <c r="H9" s="440">
        <v>293</v>
      </c>
      <c r="I9" s="441">
        <v>92</v>
      </c>
      <c r="J9" s="441">
        <v>5689</v>
      </c>
      <c r="K9" s="441">
        <v>3254</v>
      </c>
      <c r="L9" s="441">
        <v>4226</v>
      </c>
      <c r="M9" s="442">
        <v>4</v>
      </c>
      <c r="N9" s="441">
        <v>3</v>
      </c>
      <c r="O9" s="441">
        <v>10</v>
      </c>
      <c r="P9" s="441">
        <v>51</v>
      </c>
      <c r="Q9" s="441">
        <v>8396</v>
      </c>
      <c r="R9" s="441">
        <v>3176</v>
      </c>
      <c r="S9" s="441">
        <v>3969</v>
      </c>
      <c r="T9" s="441">
        <v>1</v>
      </c>
      <c r="U9" s="441">
        <v>0</v>
      </c>
      <c r="V9" s="441">
        <v>0</v>
      </c>
      <c r="W9" s="445">
        <v>20666</v>
      </c>
      <c r="X9" s="445">
        <v>22438</v>
      </c>
      <c r="Y9" s="408">
        <v>98732</v>
      </c>
      <c r="Z9" s="408">
        <v>31916</v>
      </c>
    </row>
    <row r="10" spans="1:27" ht="19.5" customHeight="1">
      <c r="A10" s="402" t="s">
        <v>34</v>
      </c>
      <c r="B10" s="403" t="s">
        <v>35</v>
      </c>
      <c r="C10" s="437">
        <v>37059</v>
      </c>
      <c r="D10" s="437">
        <v>36587</v>
      </c>
      <c r="E10" s="438">
        <v>21364</v>
      </c>
      <c r="F10" s="439">
        <v>14746</v>
      </c>
      <c r="G10" s="439">
        <v>477</v>
      </c>
      <c r="H10" s="440">
        <v>472</v>
      </c>
      <c r="I10" s="441">
        <v>149</v>
      </c>
      <c r="J10" s="441">
        <v>11817</v>
      </c>
      <c r="K10" s="441">
        <v>7987</v>
      </c>
      <c r="L10" s="441">
        <v>9159</v>
      </c>
      <c r="M10" s="442">
        <v>3</v>
      </c>
      <c r="N10" s="441">
        <v>0</v>
      </c>
      <c r="O10" s="441">
        <v>0</v>
      </c>
      <c r="P10" s="441">
        <v>152</v>
      </c>
      <c r="Q10" s="441">
        <v>11967</v>
      </c>
      <c r="R10" s="441">
        <v>5876</v>
      </c>
      <c r="S10" s="441">
        <v>6559</v>
      </c>
      <c r="T10" s="441">
        <v>0</v>
      </c>
      <c r="U10" s="441">
        <v>2</v>
      </c>
      <c r="V10" s="441">
        <v>6</v>
      </c>
      <c r="W10" s="445">
        <v>37953</v>
      </c>
      <c r="X10" s="445">
        <v>39812</v>
      </c>
      <c r="Y10" s="408">
        <v>129741</v>
      </c>
      <c r="Z10" s="408">
        <v>79015</v>
      </c>
    </row>
    <row r="11" spans="1:27" ht="19.5" customHeight="1">
      <c r="A11" s="402" t="s">
        <v>36</v>
      </c>
      <c r="B11" s="403" t="s">
        <v>37</v>
      </c>
      <c r="C11" s="437">
        <v>11457</v>
      </c>
      <c r="D11" s="437">
        <v>11333</v>
      </c>
      <c r="E11" s="438">
        <v>7996</v>
      </c>
      <c r="F11" s="439">
        <v>2858</v>
      </c>
      <c r="G11" s="439">
        <v>479</v>
      </c>
      <c r="H11" s="440">
        <v>124</v>
      </c>
      <c r="I11" s="441">
        <v>42</v>
      </c>
      <c r="J11" s="441">
        <v>3425</v>
      </c>
      <c r="K11" s="441">
        <v>2343</v>
      </c>
      <c r="L11" s="441">
        <v>3125</v>
      </c>
      <c r="M11" s="442">
        <v>0</v>
      </c>
      <c r="N11" s="441">
        <v>1</v>
      </c>
      <c r="O11" s="441">
        <v>6</v>
      </c>
      <c r="P11" s="441">
        <v>34</v>
      </c>
      <c r="Q11" s="441">
        <v>1550</v>
      </c>
      <c r="R11" s="441">
        <v>600</v>
      </c>
      <c r="S11" s="441">
        <v>869</v>
      </c>
      <c r="T11" s="441">
        <v>0</v>
      </c>
      <c r="U11" s="441">
        <v>0</v>
      </c>
      <c r="V11" s="441">
        <v>0</v>
      </c>
      <c r="W11" s="445">
        <v>7995</v>
      </c>
      <c r="X11" s="445">
        <v>9051</v>
      </c>
      <c r="Y11" s="408">
        <v>72460</v>
      </c>
      <c r="Z11" s="408">
        <v>13231</v>
      </c>
    </row>
    <row r="12" spans="1:27" ht="19.5" customHeight="1">
      <c r="A12" s="402" t="s">
        <v>24</v>
      </c>
      <c r="B12" s="403" t="s">
        <v>25</v>
      </c>
      <c r="C12" s="437">
        <v>13340</v>
      </c>
      <c r="D12" s="437">
        <v>13043</v>
      </c>
      <c r="E12" s="438">
        <v>8875</v>
      </c>
      <c r="F12" s="439">
        <v>3929</v>
      </c>
      <c r="G12" s="439">
        <v>239</v>
      </c>
      <c r="H12" s="440">
        <v>297</v>
      </c>
      <c r="I12" s="441">
        <v>105</v>
      </c>
      <c r="J12" s="441">
        <v>7373</v>
      </c>
      <c r="K12" s="441">
        <v>4942</v>
      </c>
      <c r="L12" s="441">
        <v>5570</v>
      </c>
      <c r="M12" s="442">
        <v>1</v>
      </c>
      <c r="N12" s="441">
        <v>4</v>
      </c>
      <c r="O12" s="441">
        <v>12</v>
      </c>
      <c r="P12" s="441">
        <v>60</v>
      </c>
      <c r="Q12" s="441">
        <v>7141</v>
      </c>
      <c r="R12" s="441">
        <v>3731</v>
      </c>
      <c r="S12" s="441">
        <v>4061</v>
      </c>
      <c r="T12" s="441">
        <v>1</v>
      </c>
      <c r="U12" s="441">
        <v>4</v>
      </c>
      <c r="V12" s="441">
        <v>4</v>
      </c>
      <c r="W12" s="445">
        <v>23362</v>
      </c>
      <c r="X12" s="445">
        <v>24328</v>
      </c>
      <c r="Y12" s="408">
        <v>58181</v>
      </c>
      <c r="Z12" s="408">
        <v>32118</v>
      </c>
    </row>
    <row r="13" spans="1:27" ht="19.5" customHeight="1">
      <c r="A13" s="402" t="s">
        <v>26</v>
      </c>
      <c r="B13" s="403" t="s">
        <v>27</v>
      </c>
      <c r="C13" s="437">
        <v>193007</v>
      </c>
      <c r="D13" s="437">
        <v>181908</v>
      </c>
      <c r="E13" s="438">
        <v>170127</v>
      </c>
      <c r="F13" s="439">
        <v>11182</v>
      </c>
      <c r="G13" s="439">
        <v>599</v>
      </c>
      <c r="H13" s="440">
        <v>11099</v>
      </c>
      <c r="I13" s="441">
        <v>878</v>
      </c>
      <c r="J13" s="441">
        <v>80090</v>
      </c>
      <c r="K13" s="441">
        <v>36241</v>
      </c>
      <c r="L13" s="441">
        <v>42689</v>
      </c>
      <c r="M13" s="442">
        <v>17</v>
      </c>
      <c r="N13" s="441">
        <v>26</v>
      </c>
      <c r="O13" s="441">
        <v>64</v>
      </c>
      <c r="P13" s="441">
        <v>115</v>
      </c>
      <c r="Q13" s="441">
        <v>10692</v>
      </c>
      <c r="R13" s="441">
        <v>7056</v>
      </c>
      <c r="S13" s="441">
        <v>8027</v>
      </c>
      <c r="T13" s="441">
        <v>0</v>
      </c>
      <c r="U13" s="441">
        <v>0</v>
      </c>
      <c r="V13" s="441">
        <v>0</v>
      </c>
      <c r="W13" s="445">
        <v>135115</v>
      </c>
      <c r="X13" s="445">
        <v>142572</v>
      </c>
      <c r="Y13" s="408">
        <v>708705</v>
      </c>
      <c r="Z13" s="408">
        <v>66524</v>
      </c>
    </row>
    <row r="14" spans="1:27" ht="19.5" customHeight="1">
      <c r="A14" s="402" t="s">
        <v>28</v>
      </c>
      <c r="B14" s="403" t="s">
        <v>29</v>
      </c>
      <c r="C14" s="437">
        <v>148688</v>
      </c>
      <c r="D14" s="437">
        <v>143989</v>
      </c>
      <c r="E14" s="438">
        <v>117811</v>
      </c>
      <c r="F14" s="439">
        <v>25690</v>
      </c>
      <c r="G14" s="439">
        <v>488</v>
      </c>
      <c r="H14" s="440">
        <v>4699</v>
      </c>
      <c r="I14" s="441">
        <v>511</v>
      </c>
      <c r="J14" s="441">
        <v>45042</v>
      </c>
      <c r="K14" s="441">
        <v>16633</v>
      </c>
      <c r="L14" s="441">
        <v>19831</v>
      </c>
      <c r="M14" s="442">
        <v>9</v>
      </c>
      <c r="N14" s="441">
        <v>12</v>
      </c>
      <c r="O14" s="441">
        <v>31</v>
      </c>
      <c r="P14" s="441">
        <v>231</v>
      </c>
      <c r="Q14" s="441">
        <v>18115</v>
      </c>
      <c r="R14" s="441">
        <v>5895</v>
      </c>
      <c r="S14" s="441">
        <v>6894</v>
      </c>
      <c r="T14" s="441">
        <v>2</v>
      </c>
      <c r="U14" s="441">
        <v>4</v>
      </c>
      <c r="V14" s="441">
        <v>6</v>
      </c>
      <c r="W14" s="445">
        <v>86454</v>
      </c>
      <c r="X14" s="445">
        <v>90672</v>
      </c>
      <c r="Y14" s="408">
        <v>435724</v>
      </c>
      <c r="Z14" s="408">
        <v>127018</v>
      </c>
    </row>
    <row r="15" spans="1:27" ht="19.5" customHeight="1">
      <c r="A15" s="402" t="s">
        <v>117</v>
      </c>
      <c r="B15" s="403" t="s">
        <v>118</v>
      </c>
      <c r="C15" s="437">
        <v>5509</v>
      </c>
      <c r="D15" s="437">
        <v>5391</v>
      </c>
      <c r="E15" s="438">
        <v>4628</v>
      </c>
      <c r="F15" s="439">
        <v>632</v>
      </c>
      <c r="G15" s="439">
        <v>131</v>
      </c>
      <c r="H15" s="440">
        <v>118</v>
      </c>
      <c r="I15" s="441">
        <v>40</v>
      </c>
      <c r="J15" s="441">
        <v>2680</v>
      </c>
      <c r="K15" s="441">
        <v>2216</v>
      </c>
      <c r="L15" s="441">
        <v>2546</v>
      </c>
      <c r="M15" s="442">
        <v>0</v>
      </c>
      <c r="N15" s="441">
        <v>4</v>
      </c>
      <c r="O15" s="441">
        <v>11</v>
      </c>
      <c r="P15" s="441">
        <v>15</v>
      </c>
      <c r="Q15" s="441">
        <v>1028</v>
      </c>
      <c r="R15" s="441">
        <v>543</v>
      </c>
      <c r="S15" s="441">
        <v>626</v>
      </c>
      <c r="T15" s="441">
        <v>0</v>
      </c>
      <c r="U15" s="441">
        <v>1</v>
      </c>
      <c r="V15" s="441">
        <v>3</v>
      </c>
      <c r="W15" s="445">
        <v>6527</v>
      </c>
      <c r="X15" s="445">
        <v>6949</v>
      </c>
      <c r="Y15" s="408">
        <v>19701</v>
      </c>
      <c r="Z15" s="408">
        <v>4890</v>
      </c>
    </row>
    <row r="16" spans="1:27" ht="19.5" customHeight="1">
      <c r="A16" s="402" t="s">
        <v>119</v>
      </c>
      <c r="B16" s="403" t="s">
        <v>94</v>
      </c>
      <c r="C16" s="437">
        <v>58929</v>
      </c>
      <c r="D16" s="437">
        <v>57278</v>
      </c>
      <c r="E16" s="438">
        <v>42775</v>
      </c>
      <c r="F16" s="439">
        <v>14144</v>
      </c>
      <c r="G16" s="439">
        <v>359</v>
      </c>
      <c r="H16" s="440">
        <v>1651</v>
      </c>
      <c r="I16" s="441">
        <v>301</v>
      </c>
      <c r="J16" s="441">
        <v>23474</v>
      </c>
      <c r="K16" s="441">
        <v>13333</v>
      </c>
      <c r="L16" s="441">
        <v>15220</v>
      </c>
      <c r="M16" s="442">
        <v>4</v>
      </c>
      <c r="N16" s="441">
        <v>11</v>
      </c>
      <c r="O16" s="441">
        <v>27</v>
      </c>
      <c r="P16" s="441">
        <v>174</v>
      </c>
      <c r="Q16" s="441">
        <v>15450</v>
      </c>
      <c r="R16" s="441">
        <v>6853</v>
      </c>
      <c r="S16" s="441">
        <v>7540</v>
      </c>
      <c r="T16" s="441">
        <v>6</v>
      </c>
      <c r="U16" s="441">
        <v>6</v>
      </c>
      <c r="V16" s="441">
        <v>13</v>
      </c>
      <c r="W16" s="445">
        <v>59612</v>
      </c>
      <c r="X16" s="445">
        <v>62209</v>
      </c>
      <c r="Y16" s="408">
        <v>210612</v>
      </c>
      <c r="Z16" s="408">
        <v>85865</v>
      </c>
    </row>
    <row r="17" spans="1:26" ht="19.5" customHeight="1">
      <c r="A17" s="402">
        <v>10</v>
      </c>
      <c r="B17" s="403" t="s">
        <v>76</v>
      </c>
      <c r="C17" s="437">
        <v>56413</v>
      </c>
      <c r="D17" s="437">
        <v>54598</v>
      </c>
      <c r="E17" s="438">
        <v>39221</v>
      </c>
      <c r="F17" s="439">
        <v>14776</v>
      </c>
      <c r="G17" s="439">
        <v>601</v>
      </c>
      <c r="H17" s="440">
        <v>1815</v>
      </c>
      <c r="I17" s="441">
        <v>303</v>
      </c>
      <c r="J17" s="441">
        <v>25103</v>
      </c>
      <c r="K17" s="441">
        <v>15829</v>
      </c>
      <c r="L17" s="441">
        <v>17697</v>
      </c>
      <c r="M17" s="442">
        <v>2</v>
      </c>
      <c r="N17" s="441">
        <v>8</v>
      </c>
      <c r="O17" s="441">
        <v>19</v>
      </c>
      <c r="P17" s="441">
        <v>240</v>
      </c>
      <c r="Q17" s="441">
        <v>20194</v>
      </c>
      <c r="R17" s="441">
        <v>8256</v>
      </c>
      <c r="S17" s="441">
        <v>8994</v>
      </c>
      <c r="T17" s="441">
        <v>4</v>
      </c>
      <c r="U17" s="441">
        <v>3</v>
      </c>
      <c r="V17" s="441">
        <v>6</v>
      </c>
      <c r="W17" s="445">
        <v>69942</v>
      </c>
      <c r="X17" s="445">
        <v>72562</v>
      </c>
      <c r="Y17" s="408">
        <v>195988</v>
      </c>
      <c r="Z17" s="408">
        <v>99884</v>
      </c>
    </row>
    <row r="18" spans="1:26" ht="19.5" customHeight="1">
      <c r="A18" s="414">
        <v>11</v>
      </c>
      <c r="B18" s="403" t="s">
        <v>77</v>
      </c>
      <c r="C18" s="437">
        <v>6583</v>
      </c>
      <c r="D18" s="437">
        <v>6389</v>
      </c>
      <c r="E18" s="438">
        <v>4662</v>
      </c>
      <c r="F18" s="439">
        <v>1621</v>
      </c>
      <c r="G18" s="439">
        <v>106</v>
      </c>
      <c r="H18" s="440">
        <v>194</v>
      </c>
      <c r="I18" s="441">
        <v>38</v>
      </c>
      <c r="J18" s="441">
        <v>2903</v>
      </c>
      <c r="K18" s="441">
        <v>2319</v>
      </c>
      <c r="L18" s="441">
        <v>2565</v>
      </c>
      <c r="M18" s="442">
        <v>0</v>
      </c>
      <c r="N18" s="441">
        <v>2</v>
      </c>
      <c r="O18" s="441">
        <v>3</v>
      </c>
      <c r="P18" s="441">
        <v>24</v>
      </c>
      <c r="Q18" s="441">
        <v>2044</v>
      </c>
      <c r="R18" s="441">
        <v>1084</v>
      </c>
      <c r="S18" s="441">
        <v>1155</v>
      </c>
      <c r="T18" s="441">
        <v>1</v>
      </c>
      <c r="U18" s="441">
        <v>1</v>
      </c>
      <c r="V18" s="441">
        <v>1</v>
      </c>
      <c r="W18" s="445">
        <v>8416</v>
      </c>
      <c r="X18" s="445">
        <v>8734</v>
      </c>
      <c r="Y18" s="408">
        <v>24493</v>
      </c>
      <c r="Z18" s="408">
        <v>10744</v>
      </c>
    </row>
    <row r="19" spans="1:26" ht="19.5" customHeight="1">
      <c r="A19" s="414">
        <v>12</v>
      </c>
      <c r="B19" s="403" t="s">
        <v>78</v>
      </c>
      <c r="C19" s="437">
        <v>5001</v>
      </c>
      <c r="D19" s="437">
        <v>4924</v>
      </c>
      <c r="E19" s="438">
        <v>4287</v>
      </c>
      <c r="F19" s="439">
        <v>365</v>
      </c>
      <c r="G19" s="439">
        <v>272</v>
      </c>
      <c r="H19" s="440">
        <v>77</v>
      </c>
      <c r="I19" s="441">
        <v>39</v>
      </c>
      <c r="J19" s="441">
        <v>2306</v>
      </c>
      <c r="K19" s="441">
        <v>1777</v>
      </c>
      <c r="L19" s="441">
        <v>2453</v>
      </c>
      <c r="M19" s="442">
        <v>1</v>
      </c>
      <c r="N19" s="441">
        <v>1</v>
      </c>
      <c r="O19" s="441">
        <v>3</v>
      </c>
      <c r="P19" s="441">
        <v>11</v>
      </c>
      <c r="Q19" s="441">
        <v>157</v>
      </c>
      <c r="R19" s="441">
        <v>83</v>
      </c>
      <c r="S19" s="441">
        <v>121</v>
      </c>
      <c r="T19" s="441">
        <v>0</v>
      </c>
      <c r="U19" s="441">
        <v>0</v>
      </c>
      <c r="V19" s="441">
        <v>0</v>
      </c>
      <c r="W19" s="445">
        <v>4375</v>
      </c>
      <c r="X19" s="445">
        <v>5091</v>
      </c>
      <c r="Y19" s="408">
        <v>39797</v>
      </c>
      <c r="Z19" s="408">
        <v>1628</v>
      </c>
    </row>
    <row r="20" spans="1:26" ht="19.5" customHeight="1">
      <c r="A20" s="414">
        <v>13</v>
      </c>
      <c r="B20" s="403" t="s">
        <v>79</v>
      </c>
      <c r="C20" s="437">
        <v>8119</v>
      </c>
      <c r="D20" s="437">
        <v>8054</v>
      </c>
      <c r="E20" s="438">
        <v>5982</v>
      </c>
      <c r="F20" s="439">
        <v>1755</v>
      </c>
      <c r="G20" s="439">
        <v>317</v>
      </c>
      <c r="H20" s="440">
        <v>65</v>
      </c>
      <c r="I20" s="441">
        <v>42</v>
      </c>
      <c r="J20" s="441">
        <v>2989</v>
      </c>
      <c r="K20" s="441">
        <v>1980</v>
      </c>
      <c r="L20" s="441">
        <v>2757</v>
      </c>
      <c r="M20" s="442">
        <v>1</v>
      </c>
      <c r="N20" s="441">
        <v>3</v>
      </c>
      <c r="O20" s="441">
        <v>9</v>
      </c>
      <c r="P20" s="441">
        <v>25</v>
      </c>
      <c r="Q20" s="441">
        <v>1933</v>
      </c>
      <c r="R20" s="441">
        <v>723</v>
      </c>
      <c r="S20" s="441">
        <v>1177</v>
      </c>
      <c r="T20" s="441">
        <v>0</v>
      </c>
      <c r="U20" s="441">
        <v>1</v>
      </c>
      <c r="V20" s="441">
        <v>4</v>
      </c>
      <c r="W20" s="445">
        <v>7697</v>
      </c>
      <c r="X20" s="445">
        <v>8937</v>
      </c>
      <c r="Y20" s="408">
        <v>49144</v>
      </c>
      <c r="Z20" s="408">
        <v>10942</v>
      </c>
    </row>
    <row r="21" spans="1:26" ht="19.5" customHeight="1">
      <c r="A21" s="414">
        <v>14</v>
      </c>
      <c r="B21" s="403" t="s">
        <v>80</v>
      </c>
      <c r="C21" s="437">
        <v>10110</v>
      </c>
      <c r="D21" s="437">
        <v>9799</v>
      </c>
      <c r="E21" s="438">
        <v>7412</v>
      </c>
      <c r="F21" s="439">
        <v>2175</v>
      </c>
      <c r="G21" s="439">
        <v>212</v>
      </c>
      <c r="H21" s="440">
        <v>311</v>
      </c>
      <c r="I21" s="441">
        <v>84</v>
      </c>
      <c r="J21" s="441">
        <v>5894</v>
      </c>
      <c r="K21" s="441">
        <v>3759</v>
      </c>
      <c r="L21" s="441">
        <v>4151</v>
      </c>
      <c r="M21" s="442">
        <v>2</v>
      </c>
      <c r="N21" s="441">
        <v>4</v>
      </c>
      <c r="O21" s="441">
        <v>7</v>
      </c>
      <c r="P21" s="441">
        <v>52</v>
      </c>
      <c r="Q21" s="441">
        <v>1869</v>
      </c>
      <c r="R21" s="441">
        <v>777</v>
      </c>
      <c r="S21" s="441">
        <v>867</v>
      </c>
      <c r="T21" s="441">
        <v>2</v>
      </c>
      <c r="U21" s="441">
        <v>3</v>
      </c>
      <c r="V21" s="441">
        <v>4</v>
      </c>
      <c r="W21" s="445">
        <v>12446</v>
      </c>
      <c r="X21" s="445">
        <v>12932</v>
      </c>
      <c r="Y21" s="408">
        <v>42852</v>
      </c>
      <c r="Z21" s="408">
        <v>11868</v>
      </c>
    </row>
    <row r="22" spans="1:26" ht="19.5" customHeight="1">
      <c r="A22" s="414">
        <v>15</v>
      </c>
      <c r="B22" s="403" t="s">
        <v>81</v>
      </c>
      <c r="C22" s="437">
        <v>15671</v>
      </c>
      <c r="D22" s="437">
        <v>15360</v>
      </c>
      <c r="E22" s="438">
        <v>9960</v>
      </c>
      <c r="F22" s="439">
        <v>5247</v>
      </c>
      <c r="G22" s="439">
        <v>153</v>
      </c>
      <c r="H22" s="440">
        <v>311</v>
      </c>
      <c r="I22" s="441">
        <v>118</v>
      </c>
      <c r="J22" s="441">
        <v>8934</v>
      </c>
      <c r="K22" s="441">
        <v>5272</v>
      </c>
      <c r="L22" s="441">
        <v>5857</v>
      </c>
      <c r="M22" s="442">
        <v>5</v>
      </c>
      <c r="N22" s="441">
        <v>2</v>
      </c>
      <c r="O22" s="441">
        <v>4</v>
      </c>
      <c r="P22" s="441">
        <v>63</v>
      </c>
      <c r="Q22" s="441">
        <v>4739</v>
      </c>
      <c r="R22" s="441">
        <v>1652</v>
      </c>
      <c r="S22" s="441">
        <v>1810</v>
      </c>
      <c r="T22" s="441">
        <v>4</v>
      </c>
      <c r="U22" s="441">
        <v>1</v>
      </c>
      <c r="V22" s="441">
        <v>1</v>
      </c>
      <c r="W22" s="445">
        <v>20790</v>
      </c>
      <c r="X22" s="445">
        <v>21535</v>
      </c>
      <c r="Y22" s="408">
        <v>51859</v>
      </c>
      <c r="Z22" s="408">
        <v>28677</v>
      </c>
    </row>
    <row r="23" spans="1:26" ht="24.75" customHeight="1">
      <c r="A23" s="414">
        <v>16</v>
      </c>
      <c r="B23" s="403" t="s">
        <v>82</v>
      </c>
      <c r="C23" s="437">
        <v>121763</v>
      </c>
      <c r="D23" s="437">
        <v>115170</v>
      </c>
      <c r="E23" s="438">
        <v>102461</v>
      </c>
      <c r="F23" s="439">
        <v>12347</v>
      </c>
      <c r="G23" s="439">
        <v>362</v>
      </c>
      <c r="H23" s="440">
        <v>6593</v>
      </c>
      <c r="I23" s="441">
        <v>625</v>
      </c>
      <c r="J23" s="441">
        <v>41013</v>
      </c>
      <c r="K23" s="441">
        <v>24282</v>
      </c>
      <c r="L23" s="441">
        <v>27969</v>
      </c>
      <c r="M23" s="442">
        <v>19</v>
      </c>
      <c r="N23" s="441">
        <v>13</v>
      </c>
      <c r="O23" s="441">
        <v>36</v>
      </c>
      <c r="P23" s="441">
        <v>173</v>
      </c>
      <c r="Q23" s="441">
        <v>15045</v>
      </c>
      <c r="R23" s="441">
        <v>7600</v>
      </c>
      <c r="S23" s="441">
        <v>8350</v>
      </c>
      <c r="T23" s="441">
        <v>3</v>
      </c>
      <c r="U23" s="441">
        <v>1</v>
      </c>
      <c r="V23" s="441">
        <v>1</v>
      </c>
      <c r="W23" s="445">
        <v>88774</v>
      </c>
      <c r="X23" s="445">
        <v>93234</v>
      </c>
      <c r="Y23" s="408">
        <v>462924</v>
      </c>
      <c r="Z23" s="408">
        <v>80196</v>
      </c>
    </row>
    <row r="24" spans="1:26" ht="19.5" customHeight="1">
      <c r="A24" s="414">
        <v>17</v>
      </c>
      <c r="B24" s="403" t="s">
        <v>83</v>
      </c>
      <c r="C24" s="437">
        <v>28163</v>
      </c>
      <c r="D24" s="437">
        <v>27196</v>
      </c>
      <c r="E24" s="438">
        <v>19216</v>
      </c>
      <c r="F24" s="439">
        <v>7683</v>
      </c>
      <c r="G24" s="439">
        <v>297</v>
      </c>
      <c r="H24" s="440">
        <v>967</v>
      </c>
      <c r="I24" s="441">
        <v>171</v>
      </c>
      <c r="J24" s="441">
        <v>11843</v>
      </c>
      <c r="K24" s="441">
        <v>6959</v>
      </c>
      <c r="L24" s="441">
        <v>7713</v>
      </c>
      <c r="M24" s="442">
        <v>1</v>
      </c>
      <c r="N24" s="441">
        <v>3</v>
      </c>
      <c r="O24" s="441">
        <v>8</v>
      </c>
      <c r="P24" s="441">
        <v>99</v>
      </c>
      <c r="Q24" s="441">
        <v>11452</v>
      </c>
      <c r="R24" s="441">
        <v>5472</v>
      </c>
      <c r="S24" s="441">
        <v>5877</v>
      </c>
      <c r="T24" s="441">
        <v>5</v>
      </c>
      <c r="U24" s="441">
        <v>1</v>
      </c>
      <c r="V24" s="441">
        <v>3</v>
      </c>
      <c r="W24" s="445">
        <v>36006</v>
      </c>
      <c r="X24" s="445">
        <v>37172</v>
      </c>
      <c r="Y24" s="408">
        <v>78590</v>
      </c>
      <c r="Z24" s="408">
        <v>55164</v>
      </c>
    </row>
    <row r="25" spans="1:26" ht="19.5" customHeight="1">
      <c r="A25" s="414">
        <v>18</v>
      </c>
      <c r="B25" s="403" t="s">
        <v>84</v>
      </c>
      <c r="C25" s="437">
        <v>6130</v>
      </c>
      <c r="D25" s="437">
        <v>5939</v>
      </c>
      <c r="E25" s="438">
        <v>3485</v>
      </c>
      <c r="F25" s="439">
        <v>2283</v>
      </c>
      <c r="G25" s="439">
        <v>171</v>
      </c>
      <c r="H25" s="440">
        <v>191</v>
      </c>
      <c r="I25" s="441">
        <v>43</v>
      </c>
      <c r="J25" s="441">
        <v>2844</v>
      </c>
      <c r="K25" s="441">
        <v>2374</v>
      </c>
      <c r="L25" s="441">
        <v>2666</v>
      </c>
      <c r="M25" s="442">
        <v>1</v>
      </c>
      <c r="N25" s="441">
        <v>2</v>
      </c>
      <c r="O25" s="441">
        <v>5</v>
      </c>
      <c r="P25" s="441">
        <v>37</v>
      </c>
      <c r="Q25" s="441">
        <v>2732</v>
      </c>
      <c r="R25" s="441">
        <v>2431</v>
      </c>
      <c r="S25" s="441">
        <v>2693</v>
      </c>
      <c r="T25" s="441">
        <v>0</v>
      </c>
      <c r="U25" s="441">
        <v>2</v>
      </c>
      <c r="V25" s="441">
        <v>6</v>
      </c>
      <c r="W25" s="445">
        <v>10466</v>
      </c>
      <c r="X25" s="445">
        <v>11027</v>
      </c>
      <c r="Y25" s="408">
        <v>22221</v>
      </c>
      <c r="Z25" s="408">
        <v>15887</v>
      </c>
    </row>
    <row r="26" spans="1:26" ht="19.5" customHeight="1">
      <c r="A26" s="414">
        <v>19</v>
      </c>
      <c r="B26" s="417" t="s">
        <v>85</v>
      </c>
      <c r="C26" s="437">
        <v>19542</v>
      </c>
      <c r="D26" s="437">
        <v>18861</v>
      </c>
      <c r="E26" s="438">
        <v>13684</v>
      </c>
      <c r="F26" s="439">
        <v>4739</v>
      </c>
      <c r="G26" s="439">
        <v>438</v>
      </c>
      <c r="H26" s="440">
        <v>681</v>
      </c>
      <c r="I26" s="441">
        <v>162</v>
      </c>
      <c r="J26" s="441">
        <v>9106</v>
      </c>
      <c r="K26" s="441">
        <v>6550</v>
      </c>
      <c r="L26" s="441">
        <v>7403</v>
      </c>
      <c r="M26" s="442">
        <v>6</v>
      </c>
      <c r="N26" s="441">
        <v>2</v>
      </c>
      <c r="O26" s="441">
        <v>2</v>
      </c>
      <c r="P26" s="441">
        <v>103</v>
      </c>
      <c r="Q26" s="441">
        <v>5553</v>
      </c>
      <c r="R26" s="441">
        <v>2499</v>
      </c>
      <c r="S26" s="441">
        <v>2821</v>
      </c>
      <c r="T26" s="441">
        <v>3</v>
      </c>
      <c r="U26" s="441">
        <v>6</v>
      </c>
      <c r="V26" s="441">
        <v>11</v>
      </c>
      <c r="W26" s="445">
        <v>23990</v>
      </c>
      <c r="X26" s="445">
        <v>25170</v>
      </c>
      <c r="Y26" s="408">
        <v>71480</v>
      </c>
      <c r="Z26" s="408">
        <v>30021</v>
      </c>
    </row>
    <row r="27" spans="1:26" ht="19.5" customHeight="1">
      <c r="A27" s="414">
        <v>20</v>
      </c>
      <c r="B27" s="417" t="s">
        <v>86</v>
      </c>
      <c r="C27" s="437">
        <v>55342</v>
      </c>
      <c r="D27" s="437">
        <v>53790</v>
      </c>
      <c r="E27" s="438">
        <v>41713</v>
      </c>
      <c r="F27" s="439">
        <v>11745</v>
      </c>
      <c r="G27" s="439">
        <v>332</v>
      </c>
      <c r="H27" s="440">
        <v>1552</v>
      </c>
      <c r="I27" s="441">
        <v>366</v>
      </c>
      <c r="J27" s="441">
        <v>25524</v>
      </c>
      <c r="K27" s="441">
        <v>13389</v>
      </c>
      <c r="L27" s="441">
        <v>15095</v>
      </c>
      <c r="M27" s="442">
        <v>9</v>
      </c>
      <c r="N27" s="441">
        <v>7</v>
      </c>
      <c r="O27" s="441">
        <v>18</v>
      </c>
      <c r="P27" s="441">
        <v>166</v>
      </c>
      <c r="Q27" s="441">
        <v>14110</v>
      </c>
      <c r="R27" s="441">
        <v>6433</v>
      </c>
      <c r="S27" s="441">
        <v>7113</v>
      </c>
      <c r="T27" s="441">
        <v>3</v>
      </c>
      <c r="U27" s="441">
        <v>2</v>
      </c>
      <c r="V27" s="441">
        <v>2</v>
      </c>
      <c r="W27" s="445">
        <v>60009</v>
      </c>
      <c r="X27" s="445">
        <v>62406</v>
      </c>
      <c r="Y27" s="408">
        <v>207679</v>
      </c>
      <c r="Z27" s="408">
        <v>75018</v>
      </c>
    </row>
    <row r="28" spans="1:26" ht="19.5" customHeight="1">
      <c r="A28" s="414">
        <v>21</v>
      </c>
      <c r="B28" s="417" t="s">
        <v>101</v>
      </c>
      <c r="C28" s="437">
        <v>35215</v>
      </c>
      <c r="D28" s="437">
        <v>34648</v>
      </c>
      <c r="E28" s="438">
        <v>28273</v>
      </c>
      <c r="F28" s="439">
        <v>5754</v>
      </c>
      <c r="G28" s="439">
        <v>621</v>
      </c>
      <c r="H28" s="440">
        <v>567</v>
      </c>
      <c r="I28" s="441">
        <v>159</v>
      </c>
      <c r="J28" s="441">
        <v>7455</v>
      </c>
      <c r="K28" s="441">
        <v>6242</v>
      </c>
      <c r="L28" s="441">
        <v>9432</v>
      </c>
      <c r="M28" s="442">
        <v>8</v>
      </c>
      <c r="N28" s="441">
        <v>8</v>
      </c>
      <c r="O28" s="441">
        <v>26</v>
      </c>
      <c r="P28" s="441">
        <v>66</v>
      </c>
      <c r="Q28" s="441">
        <v>4496</v>
      </c>
      <c r="R28" s="441">
        <v>1683</v>
      </c>
      <c r="S28" s="441">
        <v>2981</v>
      </c>
      <c r="T28" s="441">
        <v>0</v>
      </c>
      <c r="U28" s="441">
        <v>3</v>
      </c>
      <c r="V28" s="441">
        <v>5</v>
      </c>
      <c r="W28" s="445">
        <v>20120</v>
      </c>
      <c r="X28" s="445">
        <v>24628</v>
      </c>
      <c r="Y28" s="408">
        <v>226547</v>
      </c>
      <c r="Z28" s="408">
        <v>30893</v>
      </c>
    </row>
    <row r="29" spans="1:26" ht="19.5" customHeight="1">
      <c r="A29" s="414">
        <v>22</v>
      </c>
      <c r="B29" s="417" t="s">
        <v>102</v>
      </c>
      <c r="C29" s="437">
        <v>19723</v>
      </c>
      <c r="D29" s="437">
        <v>19143</v>
      </c>
      <c r="E29" s="438">
        <v>12902</v>
      </c>
      <c r="F29" s="439">
        <v>6082</v>
      </c>
      <c r="G29" s="439">
        <v>159</v>
      </c>
      <c r="H29" s="440">
        <v>580</v>
      </c>
      <c r="I29" s="441">
        <v>97</v>
      </c>
      <c r="J29" s="441">
        <v>11192</v>
      </c>
      <c r="K29" s="441">
        <v>6978</v>
      </c>
      <c r="L29" s="441">
        <v>7720</v>
      </c>
      <c r="M29" s="442">
        <v>1</v>
      </c>
      <c r="N29" s="441">
        <v>3</v>
      </c>
      <c r="O29" s="441">
        <v>8</v>
      </c>
      <c r="P29" s="441">
        <v>67</v>
      </c>
      <c r="Q29" s="441">
        <v>11786</v>
      </c>
      <c r="R29" s="441">
        <v>4943</v>
      </c>
      <c r="S29" s="441">
        <v>5284</v>
      </c>
      <c r="T29" s="441">
        <v>2</v>
      </c>
      <c r="U29" s="441">
        <v>0</v>
      </c>
      <c r="V29" s="441">
        <v>0</v>
      </c>
      <c r="W29" s="445">
        <v>35069</v>
      </c>
      <c r="X29" s="445">
        <v>36157</v>
      </c>
      <c r="Y29" s="408">
        <v>72647</v>
      </c>
      <c r="Z29" s="408">
        <v>50250</v>
      </c>
    </row>
    <row r="30" spans="1:26" ht="19.5" customHeight="1">
      <c r="A30" s="414">
        <v>23</v>
      </c>
      <c r="B30" s="417" t="s">
        <v>103</v>
      </c>
      <c r="C30" s="437">
        <v>15307</v>
      </c>
      <c r="D30" s="437">
        <v>15047</v>
      </c>
      <c r="E30" s="438">
        <v>11752</v>
      </c>
      <c r="F30" s="439">
        <v>2867</v>
      </c>
      <c r="G30" s="439">
        <v>428</v>
      </c>
      <c r="H30" s="440">
        <v>260</v>
      </c>
      <c r="I30" s="441">
        <v>117</v>
      </c>
      <c r="J30" s="441">
        <v>5456</v>
      </c>
      <c r="K30" s="441">
        <v>4092</v>
      </c>
      <c r="L30" s="441">
        <v>5222</v>
      </c>
      <c r="M30" s="442">
        <v>1</v>
      </c>
      <c r="N30" s="441">
        <v>4</v>
      </c>
      <c r="O30" s="441">
        <v>16</v>
      </c>
      <c r="P30" s="441">
        <v>40</v>
      </c>
      <c r="Q30" s="441">
        <v>1636</v>
      </c>
      <c r="R30" s="441">
        <v>561</v>
      </c>
      <c r="S30" s="441">
        <v>811</v>
      </c>
      <c r="T30" s="441">
        <v>0</v>
      </c>
      <c r="U30" s="441">
        <v>1</v>
      </c>
      <c r="V30" s="441">
        <v>1</v>
      </c>
      <c r="W30" s="445">
        <v>11908</v>
      </c>
      <c r="X30" s="445">
        <v>13300</v>
      </c>
      <c r="Y30" s="408">
        <v>81313</v>
      </c>
      <c r="Z30" s="408">
        <v>13407</v>
      </c>
    </row>
    <row r="31" spans="1:26" ht="19.5" customHeight="1">
      <c r="A31" s="414">
        <v>24</v>
      </c>
      <c r="B31" s="417" t="s">
        <v>126</v>
      </c>
      <c r="C31" s="437">
        <v>7944</v>
      </c>
      <c r="D31" s="437">
        <v>7701</v>
      </c>
      <c r="E31" s="438">
        <v>4899</v>
      </c>
      <c r="F31" s="439">
        <v>2449</v>
      </c>
      <c r="G31" s="439">
        <v>353</v>
      </c>
      <c r="H31" s="440">
        <v>243</v>
      </c>
      <c r="I31" s="441">
        <v>66</v>
      </c>
      <c r="J31" s="441">
        <v>4113</v>
      </c>
      <c r="K31" s="441">
        <v>3217</v>
      </c>
      <c r="L31" s="441">
        <v>3793</v>
      </c>
      <c r="M31" s="442">
        <v>4</v>
      </c>
      <c r="N31" s="441">
        <v>1</v>
      </c>
      <c r="O31" s="441">
        <v>6</v>
      </c>
      <c r="P31" s="441">
        <v>43</v>
      </c>
      <c r="Q31" s="441">
        <v>1872</v>
      </c>
      <c r="R31" s="441">
        <v>760</v>
      </c>
      <c r="S31" s="441">
        <v>921</v>
      </c>
      <c r="T31" s="441">
        <v>2</v>
      </c>
      <c r="U31" s="441">
        <v>0</v>
      </c>
      <c r="V31" s="441">
        <v>0</v>
      </c>
      <c r="W31" s="445">
        <v>10078</v>
      </c>
      <c r="X31" s="445">
        <v>10820</v>
      </c>
      <c r="Y31" s="408">
        <v>38851</v>
      </c>
      <c r="Z31" s="408">
        <v>12749</v>
      </c>
    </row>
    <row r="32" spans="1:26" ht="19.5" customHeight="1">
      <c r="A32" s="414">
        <v>25</v>
      </c>
      <c r="B32" s="417" t="s">
        <v>127</v>
      </c>
      <c r="C32" s="437">
        <v>20445</v>
      </c>
      <c r="D32" s="437">
        <v>20060</v>
      </c>
      <c r="E32" s="438">
        <v>14469</v>
      </c>
      <c r="F32" s="439">
        <v>4755</v>
      </c>
      <c r="G32" s="439">
        <v>836</v>
      </c>
      <c r="H32" s="440">
        <v>385</v>
      </c>
      <c r="I32" s="441">
        <v>116</v>
      </c>
      <c r="J32" s="441">
        <v>8301</v>
      </c>
      <c r="K32" s="441">
        <v>7138</v>
      </c>
      <c r="L32" s="441">
        <v>8773</v>
      </c>
      <c r="M32" s="442">
        <v>3</v>
      </c>
      <c r="N32" s="441">
        <v>5</v>
      </c>
      <c r="O32" s="441">
        <v>9</v>
      </c>
      <c r="P32" s="441">
        <v>64</v>
      </c>
      <c r="Q32" s="441">
        <v>3247</v>
      </c>
      <c r="R32" s="441">
        <v>1503</v>
      </c>
      <c r="S32" s="441">
        <v>1932</v>
      </c>
      <c r="T32" s="441">
        <v>2</v>
      </c>
      <c r="U32" s="441">
        <v>4</v>
      </c>
      <c r="V32" s="441">
        <v>10</v>
      </c>
      <c r="W32" s="445">
        <v>20383</v>
      </c>
      <c r="X32" s="445">
        <v>22457</v>
      </c>
      <c r="Y32" s="408">
        <v>77610</v>
      </c>
      <c r="Z32" s="408">
        <v>24001</v>
      </c>
    </row>
    <row r="33" spans="1:26" ht="19.5" customHeight="1">
      <c r="A33" s="414">
        <v>26</v>
      </c>
      <c r="B33" s="417" t="s">
        <v>0</v>
      </c>
      <c r="C33" s="437">
        <v>29503</v>
      </c>
      <c r="D33" s="437">
        <v>28343</v>
      </c>
      <c r="E33" s="438">
        <v>22200</v>
      </c>
      <c r="F33" s="439">
        <v>5921</v>
      </c>
      <c r="G33" s="439">
        <v>222</v>
      </c>
      <c r="H33" s="440">
        <v>1160</v>
      </c>
      <c r="I33" s="441">
        <v>135</v>
      </c>
      <c r="J33" s="441">
        <v>12090</v>
      </c>
      <c r="K33" s="441">
        <v>7811</v>
      </c>
      <c r="L33" s="441">
        <v>8837</v>
      </c>
      <c r="M33" s="442">
        <v>3</v>
      </c>
      <c r="N33" s="441">
        <v>8</v>
      </c>
      <c r="O33" s="441">
        <v>17</v>
      </c>
      <c r="P33" s="441">
        <v>69</v>
      </c>
      <c r="Q33" s="441">
        <v>6812</v>
      </c>
      <c r="R33" s="441">
        <v>5095</v>
      </c>
      <c r="S33" s="441">
        <v>5592</v>
      </c>
      <c r="T33" s="441">
        <v>2</v>
      </c>
      <c r="U33" s="441">
        <v>2</v>
      </c>
      <c r="V33" s="441">
        <v>4</v>
      </c>
      <c r="W33" s="445">
        <v>32027</v>
      </c>
      <c r="X33" s="445">
        <v>33561</v>
      </c>
      <c r="Y33" s="408">
        <v>91108</v>
      </c>
      <c r="Z33" s="408">
        <v>39126</v>
      </c>
    </row>
    <row r="34" spans="1:26" ht="19.5" customHeight="1">
      <c r="A34" s="414">
        <v>27</v>
      </c>
      <c r="B34" s="417" t="s">
        <v>10</v>
      </c>
      <c r="C34" s="437">
        <v>77912</v>
      </c>
      <c r="D34" s="437">
        <v>76078</v>
      </c>
      <c r="E34" s="438">
        <v>63793</v>
      </c>
      <c r="F34" s="439">
        <v>11834</v>
      </c>
      <c r="G34" s="439">
        <v>451</v>
      </c>
      <c r="H34" s="440">
        <v>1834</v>
      </c>
      <c r="I34" s="441">
        <v>279</v>
      </c>
      <c r="J34" s="441">
        <v>20010</v>
      </c>
      <c r="K34" s="441">
        <v>13209</v>
      </c>
      <c r="L34" s="441">
        <v>16807</v>
      </c>
      <c r="M34" s="442">
        <v>4</v>
      </c>
      <c r="N34" s="441">
        <v>7</v>
      </c>
      <c r="O34" s="441">
        <v>20</v>
      </c>
      <c r="P34" s="441">
        <v>88</v>
      </c>
      <c r="Q34" s="441">
        <v>6827</v>
      </c>
      <c r="R34" s="441">
        <v>3525</v>
      </c>
      <c r="S34" s="441">
        <v>4550</v>
      </c>
      <c r="T34" s="441">
        <v>0</v>
      </c>
      <c r="U34" s="441">
        <v>1</v>
      </c>
      <c r="V34" s="441">
        <v>1</v>
      </c>
      <c r="W34" s="445">
        <v>43950</v>
      </c>
      <c r="X34" s="445">
        <v>48586</v>
      </c>
      <c r="Y34" s="408">
        <v>384252</v>
      </c>
      <c r="Z34" s="408">
        <v>56493</v>
      </c>
    </row>
    <row r="35" spans="1:26" ht="19.5" customHeight="1">
      <c r="A35" s="402">
        <v>28</v>
      </c>
      <c r="B35" s="403" t="s">
        <v>143</v>
      </c>
      <c r="C35" s="437">
        <v>15738</v>
      </c>
      <c r="D35" s="437">
        <v>15330</v>
      </c>
      <c r="E35" s="438">
        <v>10993</v>
      </c>
      <c r="F35" s="439">
        <v>4018</v>
      </c>
      <c r="G35" s="439">
        <v>319</v>
      </c>
      <c r="H35" s="440">
        <v>408</v>
      </c>
      <c r="I35" s="441">
        <v>138</v>
      </c>
      <c r="J35" s="441">
        <v>8407</v>
      </c>
      <c r="K35" s="441">
        <v>5818</v>
      </c>
      <c r="L35" s="441">
        <v>6728</v>
      </c>
      <c r="M35" s="442">
        <v>2</v>
      </c>
      <c r="N35" s="441">
        <v>6</v>
      </c>
      <c r="O35" s="441">
        <v>16</v>
      </c>
      <c r="P35" s="441">
        <v>92</v>
      </c>
      <c r="Q35" s="441">
        <v>4642</v>
      </c>
      <c r="R35" s="441">
        <v>2902</v>
      </c>
      <c r="S35" s="441">
        <v>3265</v>
      </c>
      <c r="T35" s="441">
        <v>1</v>
      </c>
      <c r="U35" s="441">
        <v>0</v>
      </c>
      <c r="V35" s="441">
        <v>0</v>
      </c>
      <c r="W35" s="445">
        <v>22008</v>
      </c>
      <c r="X35" s="445">
        <v>23291</v>
      </c>
      <c r="Y35" s="408">
        <v>59919</v>
      </c>
      <c r="Z35" s="408">
        <v>26183</v>
      </c>
    </row>
    <row r="36" spans="1:26" ht="19.5" customHeight="1">
      <c r="A36" s="402">
        <v>29</v>
      </c>
      <c r="B36" s="403" t="s">
        <v>144</v>
      </c>
      <c r="C36" s="437">
        <v>4302</v>
      </c>
      <c r="D36" s="437">
        <v>4232</v>
      </c>
      <c r="E36" s="438">
        <v>2617</v>
      </c>
      <c r="F36" s="439">
        <v>1443</v>
      </c>
      <c r="G36" s="439">
        <v>172</v>
      </c>
      <c r="H36" s="440">
        <v>70</v>
      </c>
      <c r="I36" s="441">
        <v>34</v>
      </c>
      <c r="J36" s="441">
        <v>2084</v>
      </c>
      <c r="K36" s="441">
        <v>1905</v>
      </c>
      <c r="L36" s="441">
        <v>2202</v>
      </c>
      <c r="M36" s="442">
        <v>0</v>
      </c>
      <c r="N36" s="441">
        <v>2</v>
      </c>
      <c r="O36" s="441">
        <v>3</v>
      </c>
      <c r="P36" s="441">
        <v>27</v>
      </c>
      <c r="Q36" s="441">
        <v>1053</v>
      </c>
      <c r="R36" s="441">
        <v>712</v>
      </c>
      <c r="S36" s="441">
        <v>805</v>
      </c>
      <c r="T36" s="441">
        <v>1</v>
      </c>
      <c r="U36" s="441">
        <v>0</v>
      </c>
      <c r="V36" s="441">
        <v>0</v>
      </c>
      <c r="W36" s="445">
        <v>5818</v>
      </c>
      <c r="X36" s="445">
        <v>6209</v>
      </c>
      <c r="Y36" s="408">
        <v>17532</v>
      </c>
      <c r="Z36" s="408">
        <v>7669</v>
      </c>
    </row>
    <row r="37" spans="1:26" ht="19.5" customHeight="1">
      <c r="A37" s="402">
        <v>30</v>
      </c>
      <c r="B37" s="403" t="s">
        <v>145</v>
      </c>
      <c r="C37" s="437">
        <v>5976</v>
      </c>
      <c r="D37" s="437">
        <v>5925</v>
      </c>
      <c r="E37" s="438">
        <v>4975</v>
      </c>
      <c r="F37" s="446">
        <v>830</v>
      </c>
      <c r="G37" s="446">
        <v>120</v>
      </c>
      <c r="H37" s="447">
        <v>51</v>
      </c>
      <c r="I37" s="441">
        <v>7</v>
      </c>
      <c r="J37" s="441">
        <v>1135</v>
      </c>
      <c r="K37" s="441">
        <v>629</v>
      </c>
      <c r="L37" s="441">
        <v>1180</v>
      </c>
      <c r="M37" s="442">
        <v>0</v>
      </c>
      <c r="N37" s="416">
        <v>0</v>
      </c>
      <c r="O37" s="441">
        <v>0</v>
      </c>
      <c r="P37" s="441">
        <v>0</v>
      </c>
      <c r="Q37" s="441">
        <v>39</v>
      </c>
      <c r="R37" s="441">
        <v>28</v>
      </c>
      <c r="S37" s="441">
        <v>84</v>
      </c>
      <c r="T37" s="441">
        <v>0</v>
      </c>
      <c r="U37" s="416">
        <v>0</v>
      </c>
      <c r="V37" s="441">
        <v>0</v>
      </c>
      <c r="W37" s="445">
        <v>1838</v>
      </c>
      <c r="X37" s="445">
        <v>2445</v>
      </c>
      <c r="Y37" s="408">
        <v>38972</v>
      </c>
      <c r="Z37" s="408">
        <v>2743</v>
      </c>
    </row>
    <row r="38" spans="1:26" ht="19.5" customHeight="1">
      <c r="A38" s="402">
        <v>31</v>
      </c>
      <c r="B38" s="403" t="s">
        <v>68</v>
      </c>
      <c r="C38" s="437">
        <v>61270</v>
      </c>
      <c r="D38" s="437">
        <v>59586</v>
      </c>
      <c r="E38" s="438">
        <v>50382</v>
      </c>
      <c r="F38" s="439">
        <v>8908</v>
      </c>
      <c r="G38" s="439">
        <v>296</v>
      </c>
      <c r="H38" s="440">
        <v>1684</v>
      </c>
      <c r="I38" s="441">
        <v>393</v>
      </c>
      <c r="J38" s="441">
        <v>24169</v>
      </c>
      <c r="K38" s="441">
        <v>14173</v>
      </c>
      <c r="L38" s="441">
        <v>18564</v>
      </c>
      <c r="M38" s="442">
        <v>1</v>
      </c>
      <c r="N38" s="441">
        <v>16</v>
      </c>
      <c r="O38" s="441">
        <v>43</v>
      </c>
      <c r="P38" s="441">
        <v>209</v>
      </c>
      <c r="Q38" s="441">
        <v>10540</v>
      </c>
      <c r="R38" s="441">
        <v>3881</v>
      </c>
      <c r="S38" s="441">
        <v>5425</v>
      </c>
      <c r="T38" s="441">
        <v>2</v>
      </c>
      <c r="U38" s="441">
        <v>7</v>
      </c>
      <c r="V38" s="441">
        <v>17</v>
      </c>
      <c r="W38" s="445">
        <v>53391</v>
      </c>
      <c r="X38" s="445">
        <v>59363</v>
      </c>
      <c r="Y38" s="408">
        <v>346362</v>
      </c>
      <c r="Z38" s="408">
        <v>56811</v>
      </c>
    </row>
    <row r="39" spans="1:26" ht="19.5" customHeight="1">
      <c r="A39" s="402">
        <v>32</v>
      </c>
      <c r="B39" s="403" t="s">
        <v>93</v>
      </c>
      <c r="C39" s="437">
        <v>17751</v>
      </c>
      <c r="D39" s="437">
        <v>17337</v>
      </c>
      <c r="E39" s="438">
        <v>12889</v>
      </c>
      <c r="F39" s="439">
        <v>4236</v>
      </c>
      <c r="G39" s="439">
        <v>212</v>
      </c>
      <c r="H39" s="440">
        <v>414</v>
      </c>
      <c r="I39" s="441">
        <v>115</v>
      </c>
      <c r="J39" s="441">
        <v>8608</v>
      </c>
      <c r="K39" s="441">
        <v>5806</v>
      </c>
      <c r="L39" s="441">
        <v>6545</v>
      </c>
      <c r="M39" s="442">
        <v>2</v>
      </c>
      <c r="N39" s="441">
        <v>2</v>
      </c>
      <c r="O39" s="441">
        <v>8</v>
      </c>
      <c r="P39" s="441">
        <v>44</v>
      </c>
      <c r="Q39" s="441">
        <v>3108</v>
      </c>
      <c r="R39" s="441">
        <v>1319</v>
      </c>
      <c r="S39" s="441">
        <v>1522</v>
      </c>
      <c r="T39" s="441">
        <v>0</v>
      </c>
      <c r="U39" s="441">
        <v>4</v>
      </c>
      <c r="V39" s="441">
        <v>8</v>
      </c>
      <c r="W39" s="445">
        <v>19008</v>
      </c>
      <c r="X39" s="445">
        <v>19960</v>
      </c>
      <c r="Y39" s="408">
        <v>56537</v>
      </c>
      <c r="Z39" s="408">
        <v>21618</v>
      </c>
    </row>
    <row r="40" spans="1:26" ht="19.5" customHeight="1">
      <c r="A40" s="402">
        <v>33</v>
      </c>
      <c r="B40" s="403" t="s">
        <v>1</v>
      </c>
      <c r="C40" s="437">
        <v>83523</v>
      </c>
      <c r="D40" s="437">
        <v>81519</v>
      </c>
      <c r="E40" s="438">
        <v>62699</v>
      </c>
      <c r="F40" s="439">
        <v>18335</v>
      </c>
      <c r="G40" s="439">
        <v>485</v>
      </c>
      <c r="H40" s="440">
        <v>2004</v>
      </c>
      <c r="I40" s="441">
        <v>341</v>
      </c>
      <c r="J40" s="441">
        <v>25983</v>
      </c>
      <c r="K40" s="441">
        <v>13810</v>
      </c>
      <c r="L40" s="441">
        <v>17088</v>
      </c>
      <c r="M40" s="442">
        <v>8</v>
      </c>
      <c r="N40" s="441">
        <v>9</v>
      </c>
      <c r="O40" s="441">
        <v>26</v>
      </c>
      <c r="P40" s="441">
        <v>215</v>
      </c>
      <c r="Q40" s="441">
        <v>10103</v>
      </c>
      <c r="R40" s="441">
        <v>3472</v>
      </c>
      <c r="S40" s="441">
        <v>4500</v>
      </c>
      <c r="T40" s="441">
        <v>4</v>
      </c>
      <c r="U40" s="441">
        <v>3</v>
      </c>
      <c r="V40" s="441">
        <v>4</v>
      </c>
      <c r="W40" s="445">
        <v>53948</v>
      </c>
      <c r="X40" s="445">
        <v>58272</v>
      </c>
      <c r="Y40" s="408">
        <v>381295</v>
      </c>
      <c r="Z40" s="408">
        <v>84154</v>
      </c>
    </row>
    <row r="41" spans="1:26" ht="19.5" customHeight="1">
      <c r="A41" s="402">
        <v>34</v>
      </c>
      <c r="B41" s="403" t="s">
        <v>2</v>
      </c>
      <c r="C41" s="437">
        <v>691750</v>
      </c>
      <c r="D41" s="437">
        <v>650789</v>
      </c>
      <c r="E41" s="438">
        <v>646877</v>
      </c>
      <c r="F41" s="439">
        <v>3445</v>
      </c>
      <c r="G41" s="439">
        <v>467</v>
      </c>
      <c r="H41" s="440">
        <v>40961</v>
      </c>
      <c r="I41" s="441">
        <v>2363</v>
      </c>
      <c r="J41" s="441">
        <v>186072</v>
      </c>
      <c r="K41" s="441">
        <v>90134</v>
      </c>
      <c r="L41" s="441">
        <v>107130</v>
      </c>
      <c r="M41" s="442">
        <v>28</v>
      </c>
      <c r="N41" s="441">
        <v>47</v>
      </c>
      <c r="O41" s="441">
        <v>111</v>
      </c>
      <c r="P41" s="441">
        <v>33</v>
      </c>
      <c r="Q41" s="441">
        <v>2663</v>
      </c>
      <c r="R41" s="441">
        <v>1672</v>
      </c>
      <c r="S41" s="441">
        <v>1944</v>
      </c>
      <c r="T41" s="441">
        <v>0</v>
      </c>
      <c r="U41" s="441">
        <v>1</v>
      </c>
      <c r="V41" s="441">
        <v>1</v>
      </c>
      <c r="W41" s="445">
        <v>283013</v>
      </c>
      <c r="X41" s="445">
        <v>300345</v>
      </c>
      <c r="Y41" s="408">
        <v>2667315</v>
      </c>
      <c r="Z41" s="408">
        <v>18572</v>
      </c>
    </row>
    <row r="42" spans="1:26" ht="19.5" customHeight="1">
      <c r="A42" s="402">
        <v>35</v>
      </c>
      <c r="B42" s="403" t="s">
        <v>3</v>
      </c>
      <c r="C42" s="437">
        <v>183087</v>
      </c>
      <c r="D42" s="437">
        <v>173428</v>
      </c>
      <c r="E42" s="438">
        <v>151143</v>
      </c>
      <c r="F42" s="439">
        <v>21720</v>
      </c>
      <c r="G42" s="439">
        <v>565</v>
      </c>
      <c r="H42" s="440">
        <v>9659</v>
      </c>
      <c r="I42" s="441">
        <v>978</v>
      </c>
      <c r="J42" s="441">
        <v>66934</v>
      </c>
      <c r="K42" s="441">
        <v>36537</v>
      </c>
      <c r="L42" s="441">
        <v>41803</v>
      </c>
      <c r="M42" s="442">
        <v>11</v>
      </c>
      <c r="N42" s="441">
        <v>14</v>
      </c>
      <c r="O42" s="441">
        <v>34</v>
      </c>
      <c r="P42" s="441">
        <v>185</v>
      </c>
      <c r="Q42" s="441">
        <v>25132</v>
      </c>
      <c r="R42" s="441">
        <v>12095</v>
      </c>
      <c r="S42" s="441">
        <v>13289</v>
      </c>
      <c r="T42" s="441">
        <v>1</v>
      </c>
      <c r="U42" s="441">
        <v>2</v>
      </c>
      <c r="V42" s="441">
        <v>5</v>
      </c>
      <c r="W42" s="445">
        <v>141889</v>
      </c>
      <c r="X42" s="445">
        <v>148372</v>
      </c>
      <c r="Y42" s="408">
        <v>565173</v>
      </c>
      <c r="Z42" s="408">
        <v>136417</v>
      </c>
    </row>
    <row r="43" spans="1:26" ht="19.5" customHeight="1">
      <c r="A43" s="402">
        <v>36</v>
      </c>
      <c r="B43" s="403" t="s">
        <v>4</v>
      </c>
      <c r="C43" s="437">
        <v>8365</v>
      </c>
      <c r="D43" s="437">
        <v>8201</v>
      </c>
      <c r="E43" s="438">
        <v>4741</v>
      </c>
      <c r="F43" s="439">
        <v>3182</v>
      </c>
      <c r="G43" s="439">
        <v>278</v>
      </c>
      <c r="H43" s="440">
        <v>164</v>
      </c>
      <c r="I43" s="441">
        <v>43</v>
      </c>
      <c r="J43" s="441">
        <v>3492</v>
      </c>
      <c r="K43" s="441">
        <v>2947</v>
      </c>
      <c r="L43" s="441">
        <v>3466</v>
      </c>
      <c r="M43" s="442">
        <v>3</v>
      </c>
      <c r="N43" s="441">
        <v>3</v>
      </c>
      <c r="O43" s="441">
        <v>12</v>
      </c>
      <c r="P43" s="441">
        <v>35</v>
      </c>
      <c r="Q43" s="441">
        <v>1221</v>
      </c>
      <c r="R43" s="441">
        <v>529</v>
      </c>
      <c r="S43" s="441">
        <v>674</v>
      </c>
      <c r="T43" s="441">
        <v>0</v>
      </c>
      <c r="U43" s="441">
        <v>2</v>
      </c>
      <c r="V43" s="441">
        <v>8</v>
      </c>
      <c r="W43" s="445">
        <v>8275</v>
      </c>
      <c r="X43" s="445">
        <v>8954</v>
      </c>
      <c r="Y43" s="408">
        <v>39387</v>
      </c>
      <c r="Z43" s="408">
        <v>13327</v>
      </c>
    </row>
    <row r="44" spans="1:26" ht="19.5" customHeight="1">
      <c r="A44" s="414">
        <v>37</v>
      </c>
      <c r="B44" s="403" t="s">
        <v>5</v>
      </c>
      <c r="C44" s="437">
        <v>16177</v>
      </c>
      <c r="D44" s="437">
        <v>15689</v>
      </c>
      <c r="E44" s="438">
        <v>10108</v>
      </c>
      <c r="F44" s="439">
        <v>5086</v>
      </c>
      <c r="G44" s="439">
        <v>495</v>
      </c>
      <c r="H44" s="440">
        <v>488</v>
      </c>
      <c r="I44" s="441">
        <v>103</v>
      </c>
      <c r="J44" s="441">
        <v>8006</v>
      </c>
      <c r="K44" s="441">
        <v>5873</v>
      </c>
      <c r="L44" s="441">
        <v>6562</v>
      </c>
      <c r="M44" s="442">
        <v>2</v>
      </c>
      <c r="N44" s="441">
        <v>4</v>
      </c>
      <c r="O44" s="441">
        <v>12</v>
      </c>
      <c r="P44" s="441">
        <v>83</v>
      </c>
      <c r="Q44" s="441">
        <v>3974</v>
      </c>
      <c r="R44" s="441">
        <v>1474</v>
      </c>
      <c r="S44" s="441">
        <v>1704</v>
      </c>
      <c r="T44" s="441">
        <v>1</v>
      </c>
      <c r="U44" s="441">
        <v>2</v>
      </c>
      <c r="V44" s="441">
        <v>4</v>
      </c>
      <c r="W44" s="445">
        <v>19522</v>
      </c>
      <c r="X44" s="445">
        <v>20451</v>
      </c>
      <c r="Y44" s="408">
        <v>56543</v>
      </c>
      <c r="Z44" s="408">
        <v>26443</v>
      </c>
    </row>
    <row r="45" spans="1:26" ht="19.5" customHeight="1">
      <c r="A45" s="414">
        <v>38</v>
      </c>
      <c r="B45" s="403" t="s">
        <v>6</v>
      </c>
      <c r="C45" s="437">
        <v>51872</v>
      </c>
      <c r="D45" s="437">
        <v>49764</v>
      </c>
      <c r="E45" s="438">
        <v>40347</v>
      </c>
      <c r="F45" s="439">
        <v>9050</v>
      </c>
      <c r="G45" s="439">
        <v>367</v>
      </c>
      <c r="H45" s="440">
        <v>2108</v>
      </c>
      <c r="I45" s="441">
        <v>312</v>
      </c>
      <c r="J45" s="441">
        <v>19401</v>
      </c>
      <c r="K45" s="441">
        <v>10737</v>
      </c>
      <c r="L45" s="441">
        <v>12784</v>
      </c>
      <c r="M45" s="442">
        <v>12</v>
      </c>
      <c r="N45" s="441">
        <v>10</v>
      </c>
      <c r="O45" s="441">
        <v>20</v>
      </c>
      <c r="P45" s="441">
        <v>97</v>
      </c>
      <c r="Q45" s="441">
        <v>5331</v>
      </c>
      <c r="R45" s="441">
        <v>3728</v>
      </c>
      <c r="S45" s="441">
        <v>4322</v>
      </c>
      <c r="T45" s="441">
        <v>1</v>
      </c>
      <c r="U45" s="441">
        <v>5</v>
      </c>
      <c r="V45" s="441">
        <v>11</v>
      </c>
      <c r="W45" s="445">
        <v>39634</v>
      </c>
      <c r="X45" s="445">
        <v>42291</v>
      </c>
      <c r="Y45" s="408">
        <v>231954</v>
      </c>
      <c r="Z45" s="408">
        <v>44379</v>
      </c>
    </row>
    <row r="46" spans="1:26" ht="19.5" customHeight="1">
      <c r="A46" s="414">
        <v>39</v>
      </c>
      <c r="B46" s="403" t="s">
        <v>7</v>
      </c>
      <c r="C46" s="437">
        <v>14620</v>
      </c>
      <c r="D46" s="437">
        <v>14015</v>
      </c>
      <c r="E46" s="438">
        <v>10760</v>
      </c>
      <c r="F46" s="439">
        <v>3128</v>
      </c>
      <c r="G46" s="439">
        <v>127</v>
      </c>
      <c r="H46" s="440">
        <v>605</v>
      </c>
      <c r="I46" s="441">
        <v>95</v>
      </c>
      <c r="J46" s="441">
        <v>8761</v>
      </c>
      <c r="K46" s="441">
        <v>5516</v>
      </c>
      <c r="L46" s="441">
        <v>6124</v>
      </c>
      <c r="M46" s="442">
        <v>0</v>
      </c>
      <c r="N46" s="416">
        <v>1</v>
      </c>
      <c r="O46" s="441">
        <v>3</v>
      </c>
      <c r="P46" s="441">
        <v>34</v>
      </c>
      <c r="Q46" s="441">
        <v>4950</v>
      </c>
      <c r="R46" s="441">
        <v>2408</v>
      </c>
      <c r="S46" s="441">
        <v>2602</v>
      </c>
      <c r="T46" s="441">
        <v>0</v>
      </c>
      <c r="U46" s="416">
        <v>1</v>
      </c>
      <c r="V46" s="441">
        <v>2</v>
      </c>
      <c r="W46" s="445">
        <v>21766</v>
      </c>
      <c r="X46" s="445">
        <v>22571</v>
      </c>
      <c r="Y46" s="408">
        <v>64986</v>
      </c>
      <c r="Z46" s="408">
        <v>23283</v>
      </c>
    </row>
    <row r="47" spans="1:26" ht="19.5" customHeight="1">
      <c r="A47" s="414">
        <v>40</v>
      </c>
      <c r="B47" s="403" t="s">
        <v>8</v>
      </c>
      <c r="C47" s="437">
        <v>8782</v>
      </c>
      <c r="D47" s="437">
        <v>8372</v>
      </c>
      <c r="E47" s="438">
        <v>5888</v>
      </c>
      <c r="F47" s="448">
        <v>2319</v>
      </c>
      <c r="G47" s="448">
        <v>165</v>
      </c>
      <c r="H47" s="449">
        <v>410</v>
      </c>
      <c r="I47" s="441">
        <v>100</v>
      </c>
      <c r="J47" s="441">
        <v>5474</v>
      </c>
      <c r="K47" s="441">
        <v>3378</v>
      </c>
      <c r="L47" s="441">
        <v>3935</v>
      </c>
      <c r="M47" s="450">
        <v>2</v>
      </c>
      <c r="N47" s="441">
        <v>0</v>
      </c>
      <c r="O47" s="441">
        <v>0</v>
      </c>
      <c r="P47" s="441">
        <v>43</v>
      </c>
      <c r="Q47" s="441">
        <v>2071</v>
      </c>
      <c r="R47" s="441">
        <v>2229</v>
      </c>
      <c r="S47" s="441">
        <v>2538</v>
      </c>
      <c r="T47" s="441">
        <v>0</v>
      </c>
      <c r="U47" s="441">
        <v>1</v>
      </c>
      <c r="V47" s="441">
        <v>1</v>
      </c>
      <c r="W47" s="445">
        <v>13298</v>
      </c>
      <c r="X47" s="445">
        <v>14164</v>
      </c>
      <c r="Y47" s="408">
        <v>37439</v>
      </c>
      <c r="Z47" s="408">
        <v>14400</v>
      </c>
    </row>
    <row r="48" spans="1:26" ht="19.5" customHeight="1">
      <c r="A48" s="415">
        <v>41</v>
      </c>
      <c r="B48" s="451" t="s">
        <v>44</v>
      </c>
      <c r="C48" s="437">
        <v>54881</v>
      </c>
      <c r="D48" s="437">
        <v>52702</v>
      </c>
      <c r="E48" s="438">
        <v>50480</v>
      </c>
      <c r="F48" s="406">
        <v>2068</v>
      </c>
      <c r="G48" s="406">
        <v>154</v>
      </c>
      <c r="H48" s="452">
        <v>2179</v>
      </c>
      <c r="I48" s="441">
        <v>237</v>
      </c>
      <c r="J48" s="441">
        <v>15292</v>
      </c>
      <c r="K48" s="441">
        <v>8307</v>
      </c>
      <c r="L48" s="441">
        <v>9977</v>
      </c>
      <c r="M48" s="442">
        <v>0</v>
      </c>
      <c r="N48" s="441">
        <v>6</v>
      </c>
      <c r="O48" s="441">
        <v>17</v>
      </c>
      <c r="P48" s="441">
        <v>33</v>
      </c>
      <c r="Q48" s="441">
        <v>3130</v>
      </c>
      <c r="R48" s="441">
        <v>1570</v>
      </c>
      <c r="S48" s="441">
        <v>1763</v>
      </c>
      <c r="T48" s="441">
        <v>0</v>
      </c>
      <c r="U48" s="441">
        <v>1</v>
      </c>
      <c r="V48" s="441">
        <v>3</v>
      </c>
      <c r="W48" s="445">
        <v>28576</v>
      </c>
      <c r="X48" s="445">
        <v>30452</v>
      </c>
      <c r="Y48" s="408">
        <v>193247</v>
      </c>
      <c r="Z48" s="408">
        <v>15152</v>
      </c>
    </row>
    <row r="49" spans="1:26" ht="19.5" customHeight="1">
      <c r="A49" s="415">
        <v>42</v>
      </c>
      <c r="B49" s="451" t="s">
        <v>146</v>
      </c>
      <c r="C49" s="437">
        <v>114474</v>
      </c>
      <c r="D49" s="437">
        <v>112617</v>
      </c>
      <c r="E49" s="438">
        <v>77685</v>
      </c>
      <c r="F49" s="406">
        <v>34285</v>
      </c>
      <c r="G49" s="406">
        <v>647</v>
      </c>
      <c r="H49" s="452">
        <v>1857</v>
      </c>
      <c r="I49" s="441">
        <v>503</v>
      </c>
      <c r="J49" s="441">
        <v>41187</v>
      </c>
      <c r="K49" s="441">
        <v>24027</v>
      </c>
      <c r="L49" s="441">
        <v>28578</v>
      </c>
      <c r="M49" s="442">
        <v>15</v>
      </c>
      <c r="N49" s="441">
        <v>20</v>
      </c>
      <c r="O49" s="441">
        <v>39</v>
      </c>
      <c r="P49" s="441">
        <v>273</v>
      </c>
      <c r="Q49" s="441">
        <v>22712</v>
      </c>
      <c r="R49" s="441">
        <v>12260</v>
      </c>
      <c r="S49" s="441">
        <v>14421</v>
      </c>
      <c r="T49" s="441">
        <v>7</v>
      </c>
      <c r="U49" s="441">
        <v>7</v>
      </c>
      <c r="V49" s="441">
        <v>13</v>
      </c>
      <c r="W49" s="445">
        <v>101011</v>
      </c>
      <c r="X49" s="445">
        <v>107748</v>
      </c>
      <c r="Y49" s="408">
        <v>487323</v>
      </c>
      <c r="Z49" s="408">
        <v>171428</v>
      </c>
    </row>
    <row r="50" spans="1:26" ht="19.5" customHeight="1">
      <c r="A50" s="415">
        <v>43</v>
      </c>
      <c r="B50" s="451" t="s">
        <v>39</v>
      </c>
      <c r="C50" s="437">
        <v>18607</v>
      </c>
      <c r="D50" s="437">
        <v>18110</v>
      </c>
      <c r="E50" s="438">
        <v>13421</v>
      </c>
      <c r="F50" s="406">
        <v>4357</v>
      </c>
      <c r="G50" s="406">
        <v>332</v>
      </c>
      <c r="H50" s="452">
        <v>497</v>
      </c>
      <c r="I50" s="441">
        <v>95</v>
      </c>
      <c r="J50" s="441">
        <v>6416</v>
      </c>
      <c r="K50" s="441">
        <v>4532</v>
      </c>
      <c r="L50" s="441">
        <v>5017</v>
      </c>
      <c r="M50" s="442">
        <v>6</v>
      </c>
      <c r="N50" s="441">
        <v>6</v>
      </c>
      <c r="O50" s="441">
        <v>13</v>
      </c>
      <c r="P50" s="441">
        <v>71</v>
      </c>
      <c r="Q50" s="441">
        <v>4151</v>
      </c>
      <c r="R50" s="441">
        <v>2546</v>
      </c>
      <c r="S50" s="441">
        <v>2782</v>
      </c>
      <c r="T50" s="441">
        <v>1</v>
      </c>
      <c r="U50" s="441">
        <v>1</v>
      </c>
      <c r="V50" s="441">
        <v>1</v>
      </c>
      <c r="W50" s="445">
        <v>17825</v>
      </c>
      <c r="X50" s="445">
        <v>18553</v>
      </c>
      <c r="Y50" s="408">
        <v>72434</v>
      </c>
      <c r="Z50" s="408">
        <v>25615</v>
      </c>
    </row>
    <row r="51" spans="1:26" ht="19.5" customHeight="1">
      <c r="A51" s="415">
        <v>44</v>
      </c>
      <c r="B51" s="451" t="s">
        <v>40</v>
      </c>
      <c r="C51" s="437">
        <v>26921</v>
      </c>
      <c r="D51" s="437">
        <v>26414</v>
      </c>
      <c r="E51" s="438">
        <v>18286</v>
      </c>
      <c r="F51" s="406">
        <v>7706</v>
      </c>
      <c r="G51" s="406">
        <v>422</v>
      </c>
      <c r="H51" s="452">
        <v>507</v>
      </c>
      <c r="I51" s="441">
        <v>190</v>
      </c>
      <c r="J51" s="441">
        <v>9184</v>
      </c>
      <c r="K51" s="441">
        <v>6567</v>
      </c>
      <c r="L51" s="441">
        <v>8036</v>
      </c>
      <c r="M51" s="442">
        <v>1</v>
      </c>
      <c r="N51" s="441">
        <v>2</v>
      </c>
      <c r="O51" s="441">
        <v>7</v>
      </c>
      <c r="P51" s="441">
        <v>128</v>
      </c>
      <c r="Q51" s="441">
        <v>4420</v>
      </c>
      <c r="R51" s="441">
        <v>1660</v>
      </c>
      <c r="S51" s="441">
        <v>2193</v>
      </c>
      <c r="T51" s="441">
        <v>0</v>
      </c>
      <c r="U51" s="441">
        <v>0</v>
      </c>
      <c r="V51" s="441">
        <v>0</v>
      </c>
      <c r="W51" s="445">
        <v>22152</v>
      </c>
      <c r="X51" s="445">
        <v>24159</v>
      </c>
      <c r="Y51" s="408">
        <v>99368</v>
      </c>
      <c r="Z51" s="408">
        <v>36151</v>
      </c>
    </row>
    <row r="52" spans="1:26" ht="19.5" customHeight="1">
      <c r="A52" s="415">
        <v>45</v>
      </c>
      <c r="B52" s="453" t="s">
        <v>41</v>
      </c>
      <c r="C52" s="437">
        <v>69940</v>
      </c>
      <c r="D52" s="437">
        <v>68613</v>
      </c>
      <c r="E52" s="438">
        <v>46207</v>
      </c>
      <c r="F52" s="406">
        <v>21789</v>
      </c>
      <c r="G52" s="406">
        <v>617</v>
      </c>
      <c r="H52" s="452">
        <v>1327</v>
      </c>
      <c r="I52" s="441">
        <v>341</v>
      </c>
      <c r="J52" s="441">
        <v>26260</v>
      </c>
      <c r="K52" s="441">
        <v>15256</v>
      </c>
      <c r="L52" s="441">
        <v>17171</v>
      </c>
      <c r="M52" s="442">
        <v>7</v>
      </c>
      <c r="N52" s="441">
        <v>5</v>
      </c>
      <c r="O52" s="441">
        <v>8</v>
      </c>
      <c r="P52" s="441">
        <v>302</v>
      </c>
      <c r="Q52" s="441">
        <v>37092</v>
      </c>
      <c r="R52" s="441">
        <v>14445</v>
      </c>
      <c r="S52" s="441">
        <v>15744</v>
      </c>
      <c r="T52" s="441">
        <v>3</v>
      </c>
      <c r="U52" s="441">
        <v>7</v>
      </c>
      <c r="V52" s="441">
        <v>18</v>
      </c>
      <c r="W52" s="445">
        <v>93718</v>
      </c>
      <c r="X52" s="445">
        <v>96946</v>
      </c>
      <c r="Y52" s="408">
        <v>193015</v>
      </c>
      <c r="Z52" s="408">
        <v>165729</v>
      </c>
    </row>
    <row r="53" spans="1:26" ht="19.5" customHeight="1">
      <c r="A53" s="415">
        <v>46</v>
      </c>
      <c r="B53" s="453" t="s">
        <v>206</v>
      </c>
      <c r="C53" s="437">
        <v>37568</v>
      </c>
      <c r="D53" s="437">
        <v>36812</v>
      </c>
      <c r="E53" s="438">
        <v>28696</v>
      </c>
      <c r="F53" s="406">
        <v>7672</v>
      </c>
      <c r="G53" s="406">
        <v>444</v>
      </c>
      <c r="H53" s="452">
        <v>756</v>
      </c>
      <c r="I53" s="441">
        <v>159</v>
      </c>
      <c r="J53" s="441">
        <v>12565</v>
      </c>
      <c r="K53" s="441">
        <v>7190</v>
      </c>
      <c r="L53" s="441">
        <v>8959</v>
      </c>
      <c r="M53" s="442">
        <v>7</v>
      </c>
      <c r="N53" s="441">
        <v>4</v>
      </c>
      <c r="O53" s="441">
        <v>9</v>
      </c>
      <c r="P53" s="441">
        <v>52</v>
      </c>
      <c r="Q53" s="441">
        <v>5199</v>
      </c>
      <c r="R53" s="441">
        <v>1825</v>
      </c>
      <c r="S53" s="441">
        <v>2278</v>
      </c>
      <c r="T53" s="441">
        <v>2</v>
      </c>
      <c r="U53" s="441">
        <v>1</v>
      </c>
      <c r="V53" s="441">
        <v>2</v>
      </c>
      <c r="W53" s="445">
        <v>27004</v>
      </c>
      <c r="X53" s="445">
        <v>29232</v>
      </c>
      <c r="Y53" s="408">
        <v>185808</v>
      </c>
      <c r="Z53" s="408">
        <v>37643</v>
      </c>
    </row>
    <row r="54" spans="1:26" ht="19.5" customHeight="1">
      <c r="A54" s="415">
        <v>47</v>
      </c>
      <c r="B54" s="453" t="s">
        <v>42</v>
      </c>
      <c r="C54" s="437">
        <v>19534</v>
      </c>
      <c r="D54" s="437">
        <v>19382</v>
      </c>
      <c r="E54" s="438">
        <v>14330</v>
      </c>
      <c r="F54" s="406">
        <v>4632</v>
      </c>
      <c r="G54" s="406">
        <v>420</v>
      </c>
      <c r="H54" s="452">
        <v>152</v>
      </c>
      <c r="I54" s="441">
        <v>51</v>
      </c>
      <c r="J54" s="441">
        <v>5595</v>
      </c>
      <c r="K54" s="441">
        <v>3920</v>
      </c>
      <c r="L54" s="441">
        <v>5985</v>
      </c>
      <c r="M54" s="442">
        <v>0</v>
      </c>
      <c r="N54" s="441">
        <v>0</v>
      </c>
      <c r="O54" s="441">
        <v>0</v>
      </c>
      <c r="P54" s="441">
        <v>56</v>
      </c>
      <c r="Q54" s="441">
        <v>1327</v>
      </c>
      <c r="R54" s="441">
        <v>639</v>
      </c>
      <c r="S54" s="441">
        <v>1204</v>
      </c>
      <c r="T54" s="441">
        <v>0</v>
      </c>
      <c r="U54" s="441">
        <v>1</v>
      </c>
      <c r="V54" s="441">
        <v>1</v>
      </c>
      <c r="W54" s="445">
        <v>11589</v>
      </c>
      <c r="X54" s="445">
        <v>14219</v>
      </c>
      <c r="Y54" s="408">
        <v>134381</v>
      </c>
      <c r="Z54" s="408">
        <v>18635</v>
      </c>
    </row>
    <row r="55" spans="1:26" ht="19.5" customHeight="1">
      <c r="A55" s="415">
        <v>48</v>
      </c>
      <c r="B55" s="453" t="s">
        <v>95</v>
      </c>
      <c r="C55" s="437">
        <v>56055</v>
      </c>
      <c r="D55" s="437">
        <v>53973</v>
      </c>
      <c r="E55" s="438">
        <v>45947</v>
      </c>
      <c r="F55" s="406">
        <v>7793</v>
      </c>
      <c r="G55" s="406">
        <v>233</v>
      </c>
      <c r="H55" s="452">
        <v>2082</v>
      </c>
      <c r="I55" s="441">
        <v>249</v>
      </c>
      <c r="J55" s="441">
        <v>21052</v>
      </c>
      <c r="K55" s="441">
        <v>8194</v>
      </c>
      <c r="L55" s="441">
        <v>9288</v>
      </c>
      <c r="M55" s="442">
        <v>7</v>
      </c>
      <c r="N55" s="441">
        <v>7</v>
      </c>
      <c r="O55" s="441">
        <v>18</v>
      </c>
      <c r="P55" s="441">
        <v>104</v>
      </c>
      <c r="Q55" s="441">
        <v>12679</v>
      </c>
      <c r="R55" s="441">
        <v>5756</v>
      </c>
      <c r="S55" s="441">
        <v>6265</v>
      </c>
      <c r="T55" s="441">
        <v>0</v>
      </c>
      <c r="U55" s="441">
        <v>3</v>
      </c>
      <c r="V55" s="441">
        <v>9</v>
      </c>
      <c r="W55" s="445">
        <v>48051</v>
      </c>
      <c r="X55" s="445">
        <v>49671</v>
      </c>
      <c r="Y55" s="408">
        <v>157599</v>
      </c>
      <c r="Z55" s="408">
        <v>58607</v>
      </c>
    </row>
    <row r="56" spans="1:26" ht="19.5" customHeight="1">
      <c r="A56" s="415">
        <v>49</v>
      </c>
      <c r="B56" s="453" t="s">
        <v>96</v>
      </c>
      <c r="C56" s="437">
        <v>8229</v>
      </c>
      <c r="D56" s="437">
        <v>8128</v>
      </c>
      <c r="E56" s="438">
        <v>5709</v>
      </c>
      <c r="F56" s="406">
        <v>2070</v>
      </c>
      <c r="G56" s="406">
        <v>349</v>
      </c>
      <c r="H56" s="452">
        <v>101</v>
      </c>
      <c r="I56" s="441">
        <v>31</v>
      </c>
      <c r="J56" s="441">
        <v>2755</v>
      </c>
      <c r="K56" s="441">
        <v>1779</v>
      </c>
      <c r="L56" s="441">
        <v>2512</v>
      </c>
      <c r="M56" s="442">
        <v>1</v>
      </c>
      <c r="N56" s="441">
        <v>1</v>
      </c>
      <c r="O56" s="441">
        <v>2</v>
      </c>
      <c r="P56" s="441">
        <v>16</v>
      </c>
      <c r="Q56" s="441">
        <v>3352</v>
      </c>
      <c r="R56" s="441">
        <v>1057</v>
      </c>
      <c r="S56" s="441">
        <v>1587</v>
      </c>
      <c r="T56" s="441">
        <v>0</v>
      </c>
      <c r="U56" s="441">
        <v>0</v>
      </c>
      <c r="V56" s="441">
        <v>0</v>
      </c>
      <c r="W56" s="445">
        <v>8992</v>
      </c>
      <c r="X56" s="445">
        <v>10256</v>
      </c>
      <c r="Y56" s="408">
        <v>51582</v>
      </c>
      <c r="Z56" s="408">
        <v>15422</v>
      </c>
    </row>
    <row r="57" spans="1:26" ht="19.5" customHeight="1">
      <c r="A57" s="415">
        <v>50</v>
      </c>
      <c r="B57" s="453" t="s">
        <v>97</v>
      </c>
      <c r="C57" s="437">
        <v>16986</v>
      </c>
      <c r="D57" s="437">
        <v>16742</v>
      </c>
      <c r="E57" s="438">
        <v>11519</v>
      </c>
      <c r="F57" s="406">
        <v>5080</v>
      </c>
      <c r="G57" s="406">
        <v>143</v>
      </c>
      <c r="H57" s="452">
        <v>244</v>
      </c>
      <c r="I57" s="441">
        <v>96</v>
      </c>
      <c r="J57" s="441">
        <v>8282</v>
      </c>
      <c r="K57" s="441">
        <v>4913</v>
      </c>
      <c r="L57" s="441">
        <v>5590</v>
      </c>
      <c r="M57" s="442">
        <v>1</v>
      </c>
      <c r="N57" s="441">
        <v>5</v>
      </c>
      <c r="O57" s="441">
        <v>10</v>
      </c>
      <c r="P57" s="441">
        <v>71</v>
      </c>
      <c r="Q57" s="441">
        <v>3701</v>
      </c>
      <c r="R57" s="441">
        <v>2454</v>
      </c>
      <c r="S57" s="441">
        <v>2769</v>
      </c>
      <c r="T57" s="441">
        <v>3</v>
      </c>
      <c r="U57" s="441">
        <v>0</v>
      </c>
      <c r="V57" s="441">
        <v>0</v>
      </c>
      <c r="W57" s="445">
        <v>19526</v>
      </c>
      <c r="X57" s="445">
        <v>20523</v>
      </c>
      <c r="Y57" s="408">
        <v>57373</v>
      </c>
      <c r="Z57" s="408">
        <v>26854</v>
      </c>
    </row>
    <row r="58" spans="1:26" ht="19.5" customHeight="1">
      <c r="A58" s="415">
        <v>51</v>
      </c>
      <c r="B58" s="453" t="s">
        <v>98</v>
      </c>
      <c r="C58" s="437">
        <v>21334</v>
      </c>
      <c r="D58" s="437">
        <v>21081</v>
      </c>
      <c r="E58" s="438">
        <v>11137</v>
      </c>
      <c r="F58" s="406">
        <v>9772</v>
      </c>
      <c r="G58" s="406">
        <v>172</v>
      </c>
      <c r="H58" s="452">
        <v>253</v>
      </c>
      <c r="I58" s="441">
        <v>83</v>
      </c>
      <c r="J58" s="441">
        <v>5869</v>
      </c>
      <c r="K58" s="441">
        <v>4250</v>
      </c>
      <c r="L58" s="441">
        <v>5016</v>
      </c>
      <c r="M58" s="442">
        <v>1</v>
      </c>
      <c r="N58" s="441">
        <v>2</v>
      </c>
      <c r="O58" s="441">
        <v>3</v>
      </c>
      <c r="P58" s="441">
        <v>70</v>
      </c>
      <c r="Q58" s="441">
        <v>2970</v>
      </c>
      <c r="R58" s="441">
        <v>2082</v>
      </c>
      <c r="S58" s="441">
        <v>2489</v>
      </c>
      <c r="T58" s="441">
        <v>0</v>
      </c>
      <c r="U58" s="441">
        <v>2</v>
      </c>
      <c r="V58" s="441">
        <v>6</v>
      </c>
      <c r="W58" s="445">
        <v>15329</v>
      </c>
      <c r="X58" s="445">
        <v>16507</v>
      </c>
      <c r="Y58" s="408">
        <v>71198</v>
      </c>
      <c r="Z58" s="408">
        <v>39511</v>
      </c>
    </row>
    <row r="59" spans="1:26" ht="19.5" customHeight="1">
      <c r="A59" s="415">
        <v>52</v>
      </c>
      <c r="B59" s="453" t="s">
        <v>99</v>
      </c>
      <c r="C59" s="437">
        <v>25873</v>
      </c>
      <c r="D59" s="437">
        <v>25169</v>
      </c>
      <c r="E59" s="438">
        <v>19188</v>
      </c>
      <c r="F59" s="406">
        <v>5650</v>
      </c>
      <c r="G59" s="406">
        <v>331</v>
      </c>
      <c r="H59" s="452">
        <v>704</v>
      </c>
      <c r="I59" s="441">
        <v>160</v>
      </c>
      <c r="J59" s="441">
        <v>12595</v>
      </c>
      <c r="K59" s="441">
        <v>7773</v>
      </c>
      <c r="L59" s="441">
        <v>8933</v>
      </c>
      <c r="M59" s="442">
        <v>5</v>
      </c>
      <c r="N59" s="441">
        <v>4</v>
      </c>
      <c r="O59" s="441">
        <v>7</v>
      </c>
      <c r="P59" s="441">
        <v>141</v>
      </c>
      <c r="Q59" s="441">
        <v>8064</v>
      </c>
      <c r="R59" s="441">
        <v>4612</v>
      </c>
      <c r="S59" s="441">
        <v>5179</v>
      </c>
      <c r="T59" s="441">
        <v>2</v>
      </c>
      <c r="U59" s="441">
        <v>4</v>
      </c>
      <c r="V59" s="441">
        <v>8</v>
      </c>
      <c r="W59" s="445">
        <v>33360</v>
      </c>
      <c r="X59" s="445">
        <v>35094</v>
      </c>
      <c r="Y59" s="408">
        <v>124822</v>
      </c>
      <c r="Z59" s="408">
        <v>40826</v>
      </c>
    </row>
    <row r="60" spans="1:26" ht="19.5" customHeight="1">
      <c r="A60" s="415">
        <v>53</v>
      </c>
      <c r="B60" s="453" t="s">
        <v>100</v>
      </c>
      <c r="C60" s="437">
        <v>12312</v>
      </c>
      <c r="D60" s="437">
        <v>12027</v>
      </c>
      <c r="E60" s="438">
        <v>7577</v>
      </c>
      <c r="F60" s="406">
        <v>4272</v>
      </c>
      <c r="G60" s="406">
        <v>178</v>
      </c>
      <c r="H60" s="452">
        <v>285</v>
      </c>
      <c r="I60" s="441">
        <v>60</v>
      </c>
      <c r="J60" s="441">
        <v>4103</v>
      </c>
      <c r="K60" s="441">
        <v>3273</v>
      </c>
      <c r="L60" s="441">
        <v>4013</v>
      </c>
      <c r="M60" s="442">
        <v>0</v>
      </c>
      <c r="N60" s="441">
        <v>3</v>
      </c>
      <c r="O60" s="441">
        <v>9</v>
      </c>
      <c r="P60" s="441">
        <v>113</v>
      </c>
      <c r="Q60" s="441">
        <v>5624</v>
      </c>
      <c r="R60" s="441">
        <v>1319</v>
      </c>
      <c r="S60" s="441">
        <v>1657</v>
      </c>
      <c r="T60" s="441">
        <v>0</v>
      </c>
      <c r="U60" s="441">
        <v>1</v>
      </c>
      <c r="V60" s="441">
        <v>2</v>
      </c>
      <c r="W60" s="445">
        <v>14496</v>
      </c>
      <c r="X60" s="445">
        <v>15581</v>
      </c>
      <c r="Y60" s="408">
        <v>31004</v>
      </c>
      <c r="Z60" s="408">
        <v>27580</v>
      </c>
    </row>
    <row r="61" spans="1:26" ht="19.5" customHeight="1">
      <c r="A61" s="454">
        <v>54</v>
      </c>
      <c r="B61" s="451" t="s">
        <v>158</v>
      </c>
      <c r="C61" s="437">
        <v>38884</v>
      </c>
      <c r="D61" s="437">
        <v>37789</v>
      </c>
      <c r="E61" s="438">
        <v>31956</v>
      </c>
      <c r="F61" s="406">
        <v>5520</v>
      </c>
      <c r="G61" s="406">
        <v>313</v>
      </c>
      <c r="H61" s="452">
        <v>1095</v>
      </c>
      <c r="I61" s="441">
        <v>253</v>
      </c>
      <c r="J61" s="441">
        <v>16422</v>
      </c>
      <c r="K61" s="441">
        <v>10776</v>
      </c>
      <c r="L61" s="441">
        <v>12638</v>
      </c>
      <c r="M61" s="442">
        <v>3</v>
      </c>
      <c r="N61" s="441">
        <v>1</v>
      </c>
      <c r="O61" s="441">
        <v>3</v>
      </c>
      <c r="P61" s="441">
        <v>141</v>
      </c>
      <c r="Q61" s="441">
        <v>9768</v>
      </c>
      <c r="R61" s="441">
        <v>4823</v>
      </c>
      <c r="S61" s="441">
        <v>5533</v>
      </c>
      <c r="T61" s="441">
        <v>2</v>
      </c>
      <c r="U61" s="441">
        <v>1</v>
      </c>
      <c r="V61" s="441">
        <v>2</v>
      </c>
      <c r="W61" s="445">
        <v>42190</v>
      </c>
      <c r="X61" s="445">
        <v>44765</v>
      </c>
      <c r="Y61" s="408">
        <v>138384</v>
      </c>
      <c r="Z61" s="408">
        <v>44519</v>
      </c>
    </row>
    <row r="62" spans="1:26" ht="19.5" customHeight="1">
      <c r="A62" s="454">
        <v>55</v>
      </c>
      <c r="B62" s="451" t="s">
        <v>159</v>
      </c>
      <c r="C62" s="437">
        <v>49998</v>
      </c>
      <c r="D62" s="437">
        <v>48013</v>
      </c>
      <c r="E62" s="438">
        <v>35603</v>
      </c>
      <c r="F62" s="406">
        <v>11841</v>
      </c>
      <c r="G62" s="406">
        <v>569</v>
      </c>
      <c r="H62" s="452">
        <v>1985</v>
      </c>
      <c r="I62" s="441">
        <v>318</v>
      </c>
      <c r="J62" s="441">
        <v>20737</v>
      </c>
      <c r="K62" s="441">
        <v>12535</v>
      </c>
      <c r="L62" s="441">
        <v>14722</v>
      </c>
      <c r="M62" s="442">
        <v>12</v>
      </c>
      <c r="N62" s="441">
        <v>10</v>
      </c>
      <c r="O62" s="441">
        <v>24</v>
      </c>
      <c r="P62" s="441">
        <v>239</v>
      </c>
      <c r="Q62" s="441">
        <v>17833</v>
      </c>
      <c r="R62" s="441">
        <v>9389</v>
      </c>
      <c r="S62" s="441">
        <v>10730</v>
      </c>
      <c r="T62" s="441">
        <v>7</v>
      </c>
      <c r="U62" s="441">
        <v>9</v>
      </c>
      <c r="V62" s="441">
        <v>16</v>
      </c>
      <c r="W62" s="445">
        <v>61089</v>
      </c>
      <c r="X62" s="445">
        <v>64638</v>
      </c>
      <c r="Y62" s="408">
        <v>188781</v>
      </c>
      <c r="Z62" s="408">
        <v>87338</v>
      </c>
    </row>
    <row r="63" spans="1:26" ht="19.5" customHeight="1">
      <c r="A63" s="454">
        <v>56</v>
      </c>
      <c r="B63" s="451" t="s">
        <v>116</v>
      </c>
      <c r="C63" s="437">
        <v>5165</v>
      </c>
      <c r="D63" s="437">
        <v>5096</v>
      </c>
      <c r="E63" s="438">
        <v>4089</v>
      </c>
      <c r="F63" s="406">
        <v>828</v>
      </c>
      <c r="G63" s="406">
        <v>179</v>
      </c>
      <c r="H63" s="452">
        <v>69</v>
      </c>
      <c r="I63" s="441">
        <v>29</v>
      </c>
      <c r="J63" s="441">
        <v>1470</v>
      </c>
      <c r="K63" s="441">
        <v>1345</v>
      </c>
      <c r="L63" s="441">
        <v>1915</v>
      </c>
      <c r="M63" s="442">
        <v>0</v>
      </c>
      <c r="N63" s="441">
        <v>4</v>
      </c>
      <c r="O63" s="441">
        <v>15</v>
      </c>
      <c r="P63" s="441">
        <v>10</v>
      </c>
      <c r="Q63" s="441">
        <v>273</v>
      </c>
      <c r="R63" s="441">
        <v>190</v>
      </c>
      <c r="S63" s="441">
        <v>313</v>
      </c>
      <c r="T63" s="441">
        <v>1</v>
      </c>
      <c r="U63" s="441">
        <v>0</v>
      </c>
      <c r="V63" s="441">
        <v>0</v>
      </c>
      <c r="W63" s="445">
        <v>3322</v>
      </c>
      <c r="X63" s="445">
        <v>4026</v>
      </c>
      <c r="Y63" s="408">
        <v>37135</v>
      </c>
      <c r="Z63" s="408">
        <v>3508</v>
      </c>
    </row>
    <row r="64" spans="1:26" ht="19.5" customHeight="1">
      <c r="A64" s="454">
        <v>57</v>
      </c>
      <c r="B64" s="451" t="s">
        <v>12</v>
      </c>
      <c r="C64" s="437">
        <v>7387</v>
      </c>
      <c r="D64" s="437">
        <v>7107</v>
      </c>
      <c r="E64" s="438">
        <v>5044</v>
      </c>
      <c r="F64" s="406">
        <v>1854</v>
      </c>
      <c r="G64" s="406">
        <v>209</v>
      </c>
      <c r="H64" s="452">
        <v>280</v>
      </c>
      <c r="I64" s="441">
        <v>68</v>
      </c>
      <c r="J64" s="441">
        <v>4461</v>
      </c>
      <c r="K64" s="441">
        <v>2806</v>
      </c>
      <c r="L64" s="441">
        <v>3151</v>
      </c>
      <c r="M64" s="442">
        <v>2</v>
      </c>
      <c r="N64" s="441">
        <v>2</v>
      </c>
      <c r="O64" s="441">
        <v>3</v>
      </c>
      <c r="P64" s="441">
        <v>49</v>
      </c>
      <c r="Q64" s="441">
        <v>3052</v>
      </c>
      <c r="R64" s="441">
        <v>1909</v>
      </c>
      <c r="S64" s="441">
        <v>2120</v>
      </c>
      <c r="T64" s="441">
        <v>0</v>
      </c>
      <c r="U64" s="441">
        <v>0</v>
      </c>
      <c r="V64" s="441">
        <v>0</v>
      </c>
      <c r="W64" s="445">
        <v>12349</v>
      </c>
      <c r="X64" s="445">
        <v>12906</v>
      </c>
      <c r="Y64" s="408">
        <v>25759</v>
      </c>
      <c r="Z64" s="408">
        <v>14714</v>
      </c>
    </row>
    <row r="65" spans="1:26" ht="19.5" customHeight="1">
      <c r="A65" s="454">
        <v>58</v>
      </c>
      <c r="B65" s="451" t="s">
        <v>13</v>
      </c>
      <c r="C65" s="437">
        <v>24371</v>
      </c>
      <c r="D65" s="437">
        <v>23779</v>
      </c>
      <c r="E65" s="438">
        <v>13813</v>
      </c>
      <c r="F65" s="406">
        <v>9192</v>
      </c>
      <c r="G65" s="406">
        <v>774</v>
      </c>
      <c r="H65" s="452">
        <v>592</v>
      </c>
      <c r="I65" s="441">
        <v>139</v>
      </c>
      <c r="J65" s="441">
        <v>9703</v>
      </c>
      <c r="K65" s="441">
        <v>7013</v>
      </c>
      <c r="L65" s="441">
        <v>8224</v>
      </c>
      <c r="M65" s="442">
        <v>6</v>
      </c>
      <c r="N65" s="441">
        <v>5</v>
      </c>
      <c r="O65" s="441">
        <v>12</v>
      </c>
      <c r="P65" s="441">
        <v>103</v>
      </c>
      <c r="Q65" s="441">
        <v>7863</v>
      </c>
      <c r="R65" s="441">
        <v>6032</v>
      </c>
      <c r="S65" s="441">
        <v>6928</v>
      </c>
      <c r="T65" s="441">
        <v>1</v>
      </c>
      <c r="U65" s="441">
        <v>6</v>
      </c>
      <c r="V65" s="441">
        <v>18</v>
      </c>
      <c r="W65" s="445">
        <v>30871</v>
      </c>
      <c r="X65" s="445">
        <v>32997</v>
      </c>
      <c r="Y65" s="408">
        <v>78138</v>
      </c>
      <c r="Z65" s="408">
        <v>53019</v>
      </c>
    </row>
    <row r="66" spans="1:26" ht="19.5" customHeight="1">
      <c r="A66" s="454">
        <v>59</v>
      </c>
      <c r="B66" s="451" t="s">
        <v>14</v>
      </c>
      <c r="C66" s="437">
        <v>37880</v>
      </c>
      <c r="D66" s="437">
        <v>36228</v>
      </c>
      <c r="E66" s="438">
        <v>31526</v>
      </c>
      <c r="F66" s="406">
        <v>4543</v>
      </c>
      <c r="G66" s="406">
        <v>159</v>
      </c>
      <c r="H66" s="452">
        <v>1652</v>
      </c>
      <c r="I66" s="441">
        <v>155</v>
      </c>
      <c r="J66" s="441">
        <v>13886</v>
      </c>
      <c r="K66" s="441">
        <v>7828</v>
      </c>
      <c r="L66" s="441">
        <v>8855</v>
      </c>
      <c r="M66" s="442">
        <v>0</v>
      </c>
      <c r="N66" s="441">
        <v>3</v>
      </c>
      <c r="O66" s="441">
        <v>4</v>
      </c>
      <c r="P66" s="441">
        <v>61</v>
      </c>
      <c r="Q66" s="441">
        <v>8546</v>
      </c>
      <c r="R66" s="441">
        <v>4005</v>
      </c>
      <c r="S66" s="441">
        <v>4358</v>
      </c>
      <c r="T66" s="441">
        <v>2</v>
      </c>
      <c r="U66" s="441">
        <v>0</v>
      </c>
      <c r="V66" s="441">
        <v>0</v>
      </c>
      <c r="W66" s="445">
        <v>34486</v>
      </c>
      <c r="X66" s="445">
        <v>35867</v>
      </c>
      <c r="Y66" s="408">
        <v>117871</v>
      </c>
      <c r="Z66" s="408">
        <v>37409</v>
      </c>
    </row>
    <row r="67" spans="1:26" ht="19.5" customHeight="1">
      <c r="A67" s="454">
        <v>60</v>
      </c>
      <c r="B67" s="451" t="s">
        <v>107</v>
      </c>
      <c r="C67" s="437">
        <v>21561</v>
      </c>
      <c r="D67" s="437">
        <v>21143</v>
      </c>
      <c r="E67" s="438">
        <v>14380</v>
      </c>
      <c r="F67" s="406">
        <v>6234</v>
      </c>
      <c r="G67" s="406">
        <v>529</v>
      </c>
      <c r="H67" s="452">
        <v>418</v>
      </c>
      <c r="I67" s="441">
        <v>168</v>
      </c>
      <c r="J67" s="441">
        <v>8729</v>
      </c>
      <c r="K67" s="441">
        <v>6538</v>
      </c>
      <c r="L67" s="441">
        <v>7428</v>
      </c>
      <c r="M67" s="442">
        <v>6</v>
      </c>
      <c r="N67" s="441">
        <v>4</v>
      </c>
      <c r="O67" s="441">
        <v>10</v>
      </c>
      <c r="P67" s="441">
        <v>140</v>
      </c>
      <c r="Q67" s="441">
        <v>10843</v>
      </c>
      <c r="R67" s="441">
        <v>4966</v>
      </c>
      <c r="S67" s="441">
        <v>5537</v>
      </c>
      <c r="T67" s="441">
        <v>0</v>
      </c>
      <c r="U67" s="441">
        <v>3</v>
      </c>
      <c r="V67" s="441">
        <v>7</v>
      </c>
      <c r="W67" s="445">
        <v>31397</v>
      </c>
      <c r="X67" s="445">
        <v>32868</v>
      </c>
      <c r="Y67" s="408">
        <v>101961</v>
      </c>
      <c r="Z67" s="408">
        <v>49102</v>
      </c>
    </row>
    <row r="68" spans="1:26" ht="19.5" customHeight="1">
      <c r="A68" s="454">
        <v>61</v>
      </c>
      <c r="B68" s="451" t="s">
        <v>108</v>
      </c>
      <c r="C68" s="437">
        <v>23881</v>
      </c>
      <c r="D68" s="437">
        <v>23020</v>
      </c>
      <c r="E68" s="438">
        <v>20526</v>
      </c>
      <c r="F68" s="406">
        <v>2249</v>
      </c>
      <c r="G68" s="406">
        <v>245</v>
      </c>
      <c r="H68" s="452">
        <v>861</v>
      </c>
      <c r="I68" s="441">
        <v>176</v>
      </c>
      <c r="J68" s="441">
        <v>13569</v>
      </c>
      <c r="K68" s="441">
        <v>8074</v>
      </c>
      <c r="L68" s="441">
        <v>9553</v>
      </c>
      <c r="M68" s="442">
        <v>0</v>
      </c>
      <c r="N68" s="441">
        <v>4</v>
      </c>
      <c r="O68" s="441">
        <v>14</v>
      </c>
      <c r="P68" s="441">
        <v>75</v>
      </c>
      <c r="Q68" s="441">
        <v>3711</v>
      </c>
      <c r="R68" s="441">
        <v>1994</v>
      </c>
      <c r="S68" s="441">
        <v>2347</v>
      </c>
      <c r="T68" s="441">
        <v>0</v>
      </c>
      <c r="U68" s="441">
        <v>0</v>
      </c>
      <c r="V68" s="441">
        <v>0</v>
      </c>
      <c r="W68" s="445">
        <v>27603</v>
      </c>
      <c r="X68" s="445">
        <v>29445</v>
      </c>
      <c r="Y68" s="408">
        <v>112453</v>
      </c>
      <c r="Z68" s="408">
        <v>17686</v>
      </c>
    </row>
    <row r="69" spans="1:26" s="11" customFormat="1" ht="19.5" customHeight="1">
      <c r="A69" s="454">
        <v>62</v>
      </c>
      <c r="B69" s="451" t="s">
        <v>109</v>
      </c>
      <c r="C69" s="437">
        <v>2795</v>
      </c>
      <c r="D69" s="437">
        <v>2750</v>
      </c>
      <c r="E69" s="438">
        <v>1800</v>
      </c>
      <c r="F69" s="406">
        <v>711</v>
      </c>
      <c r="G69" s="406">
        <v>239</v>
      </c>
      <c r="H69" s="452">
        <v>45</v>
      </c>
      <c r="I69" s="441">
        <v>22</v>
      </c>
      <c r="J69" s="441">
        <v>1094</v>
      </c>
      <c r="K69" s="441">
        <v>876</v>
      </c>
      <c r="L69" s="441">
        <v>1080</v>
      </c>
      <c r="M69" s="442">
        <v>0</v>
      </c>
      <c r="N69" s="441">
        <v>0</v>
      </c>
      <c r="O69" s="441">
        <v>0</v>
      </c>
      <c r="P69" s="441">
        <v>9</v>
      </c>
      <c r="Q69" s="441">
        <v>134</v>
      </c>
      <c r="R69" s="441">
        <v>62</v>
      </c>
      <c r="S69" s="441">
        <v>84</v>
      </c>
      <c r="T69" s="441">
        <v>0</v>
      </c>
      <c r="U69" s="441">
        <v>2</v>
      </c>
      <c r="V69" s="441">
        <v>3</v>
      </c>
      <c r="W69" s="445">
        <v>2199</v>
      </c>
      <c r="X69" s="445">
        <v>2426</v>
      </c>
      <c r="Y69" s="408">
        <v>7725</v>
      </c>
      <c r="Z69" s="408">
        <v>2610</v>
      </c>
    </row>
    <row r="70" spans="1:26" s="11" customFormat="1" ht="19.5" customHeight="1">
      <c r="A70" s="454">
        <v>63</v>
      </c>
      <c r="B70" s="451" t="s">
        <v>104</v>
      </c>
      <c r="C70" s="437">
        <v>59424</v>
      </c>
      <c r="D70" s="437">
        <v>58965</v>
      </c>
      <c r="E70" s="438">
        <v>44414</v>
      </c>
      <c r="F70" s="406">
        <v>13577</v>
      </c>
      <c r="G70" s="406">
        <v>974</v>
      </c>
      <c r="H70" s="452">
        <v>459</v>
      </c>
      <c r="I70" s="441">
        <v>161</v>
      </c>
      <c r="J70" s="441">
        <v>8918</v>
      </c>
      <c r="K70" s="441">
        <v>7400</v>
      </c>
      <c r="L70" s="441">
        <v>11179</v>
      </c>
      <c r="M70" s="442">
        <v>5</v>
      </c>
      <c r="N70" s="441">
        <v>8</v>
      </c>
      <c r="O70" s="441">
        <v>28</v>
      </c>
      <c r="P70" s="441">
        <v>107</v>
      </c>
      <c r="Q70" s="441">
        <v>3193</v>
      </c>
      <c r="R70" s="441">
        <v>1547</v>
      </c>
      <c r="S70" s="441">
        <v>3236</v>
      </c>
      <c r="T70" s="441">
        <v>1</v>
      </c>
      <c r="U70" s="441">
        <v>2</v>
      </c>
      <c r="V70" s="441">
        <v>2</v>
      </c>
      <c r="W70" s="445">
        <v>21342</v>
      </c>
      <c r="X70" s="445">
        <v>26830</v>
      </c>
      <c r="Y70" s="408">
        <v>339889</v>
      </c>
      <c r="Z70" s="408">
        <v>52641</v>
      </c>
    </row>
    <row r="71" spans="1:26" ht="19.5" customHeight="1">
      <c r="A71" s="454">
        <v>64</v>
      </c>
      <c r="B71" s="451" t="s">
        <v>105</v>
      </c>
      <c r="C71" s="437">
        <v>19307</v>
      </c>
      <c r="D71" s="437">
        <v>18743</v>
      </c>
      <c r="E71" s="438">
        <v>13411</v>
      </c>
      <c r="F71" s="406">
        <v>5211</v>
      </c>
      <c r="G71" s="406">
        <v>121</v>
      </c>
      <c r="H71" s="452">
        <v>564</v>
      </c>
      <c r="I71" s="441">
        <v>150</v>
      </c>
      <c r="J71" s="441">
        <v>8918</v>
      </c>
      <c r="K71" s="441">
        <v>4280</v>
      </c>
      <c r="L71" s="441">
        <v>4812</v>
      </c>
      <c r="M71" s="442">
        <v>2</v>
      </c>
      <c r="N71" s="441">
        <v>2</v>
      </c>
      <c r="O71" s="441">
        <v>2</v>
      </c>
      <c r="P71" s="441">
        <v>54</v>
      </c>
      <c r="Q71" s="441">
        <v>7298</v>
      </c>
      <c r="R71" s="441">
        <v>2948</v>
      </c>
      <c r="S71" s="441">
        <v>3227</v>
      </c>
      <c r="T71" s="441">
        <v>3</v>
      </c>
      <c r="U71" s="441">
        <v>2</v>
      </c>
      <c r="V71" s="441">
        <v>5</v>
      </c>
      <c r="W71" s="445">
        <v>23657</v>
      </c>
      <c r="X71" s="445">
        <v>24471</v>
      </c>
      <c r="Y71" s="408">
        <v>53776</v>
      </c>
      <c r="Z71" s="408">
        <v>35591</v>
      </c>
    </row>
    <row r="72" spans="1:26" ht="19.5" customHeight="1">
      <c r="A72" s="454">
        <v>65</v>
      </c>
      <c r="B72" s="451" t="s">
        <v>106</v>
      </c>
      <c r="C72" s="437">
        <v>21503</v>
      </c>
      <c r="D72" s="437">
        <v>21284</v>
      </c>
      <c r="E72" s="438">
        <v>19024</v>
      </c>
      <c r="F72" s="406">
        <v>1777</v>
      </c>
      <c r="G72" s="406">
        <v>483</v>
      </c>
      <c r="H72" s="452">
        <v>219</v>
      </c>
      <c r="I72" s="441">
        <v>90</v>
      </c>
      <c r="J72" s="441">
        <v>5077</v>
      </c>
      <c r="K72" s="441">
        <v>3584</v>
      </c>
      <c r="L72" s="441">
        <v>5223</v>
      </c>
      <c r="M72" s="442">
        <v>1</v>
      </c>
      <c r="N72" s="441">
        <v>7</v>
      </c>
      <c r="O72" s="441">
        <v>23</v>
      </c>
      <c r="P72" s="441">
        <v>26</v>
      </c>
      <c r="Q72" s="441">
        <v>1194</v>
      </c>
      <c r="R72" s="441">
        <v>504</v>
      </c>
      <c r="S72" s="441">
        <v>788</v>
      </c>
      <c r="T72" s="441">
        <v>0</v>
      </c>
      <c r="U72" s="441">
        <v>1</v>
      </c>
      <c r="V72" s="441">
        <v>4</v>
      </c>
      <c r="W72" s="445">
        <v>10484</v>
      </c>
      <c r="X72" s="445">
        <v>12426</v>
      </c>
      <c r="Y72" s="408">
        <v>145789</v>
      </c>
      <c r="Z72" s="408">
        <v>8998</v>
      </c>
    </row>
    <row r="73" spans="1:26" ht="19.5" customHeight="1">
      <c r="A73" s="454">
        <v>66</v>
      </c>
      <c r="B73" s="451" t="s">
        <v>87</v>
      </c>
      <c r="C73" s="437">
        <v>21359</v>
      </c>
      <c r="D73" s="437">
        <v>21144</v>
      </c>
      <c r="E73" s="438">
        <v>11988</v>
      </c>
      <c r="F73" s="406">
        <v>8688</v>
      </c>
      <c r="G73" s="406">
        <v>468</v>
      </c>
      <c r="H73" s="452">
        <v>215</v>
      </c>
      <c r="I73" s="441">
        <v>136</v>
      </c>
      <c r="J73" s="441">
        <v>10902</v>
      </c>
      <c r="K73" s="441">
        <v>6598</v>
      </c>
      <c r="L73" s="441">
        <v>7602</v>
      </c>
      <c r="M73" s="442">
        <v>5</v>
      </c>
      <c r="N73" s="441">
        <v>2</v>
      </c>
      <c r="O73" s="441">
        <v>3</v>
      </c>
      <c r="P73" s="441">
        <v>94</v>
      </c>
      <c r="Q73" s="441">
        <v>10315</v>
      </c>
      <c r="R73" s="441">
        <v>6321</v>
      </c>
      <c r="S73" s="441">
        <v>7166</v>
      </c>
      <c r="T73" s="441">
        <v>1</v>
      </c>
      <c r="U73" s="441">
        <v>3</v>
      </c>
      <c r="V73" s="441">
        <v>5</v>
      </c>
      <c r="W73" s="445">
        <v>34377</v>
      </c>
      <c r="X73" s="445">
        <v>36229</v>
      </c>
      <c r="Y73" s="408">
        <v>94726</v>
      </c>
      <c r="Z73" s="408">
        <v>57052</v>
      </c>
    </row>
    <row r="74" spans="1:26" ht="19.5" customHeight="1">
      <c r="A74" s="454">
        <v>67</v>
      </c>
      <c r="B74" s="451" t="s">
        <v>88</v>
      </c>
      <c r="C74" s="437">
        <v>13029</v>
      </c>
      <c r="D74" s="437">
        <v>12428</v>
      </c>
      <c r="E74" s="438">
        <v>11453</v>
      </c>
      <c r="F74" s="406">
        <v>835</v>
      </c>
      <c r="G74" s="406">
        <v>140</v>
      </c>
      <c r="H74" s="452">
        <v>601</v>
      </c>
      <c r="I74" s="441">
        <v>133</v>
      </c>
      <c r="J74" s="441">
        <v>8870</v>
      </c>
      <c r="K74" s="441">
        <v>3675</v>
      </c>
      <c r="L74" s="441">
        <v>4241</v>
      </c>
      <c r="M74" s="442">
        <v>0</v>
      </c>
      <c r="N74" s="441">
        <v>7</v>
      </c>
      <c r="O74" s="441">
        <v>15</v>
      </c>
      <c r="P74" s="441">
        <v>14</v>
      </c>
      <c r="Q74" s="441">
        <v>124</v>
      </c>
      <c r="R74" s="441">
        <v>78</v>
      </c>
      <c r="S74" s="441">
        <v>99</v>
      </c>
      <c r="T74" s="441">
        <v>0</v>
      </c>
      <c r="U74" s="441">
        <v>0</v>
      </c>
      <c r="V74" s="441">
        <v>0</v>
      </c>
      <c r="W74" s="445">
        <v>12901</v>
      </c>
      <c r="X74" s="445">
        <v>13496</v>
      </c>
      <c r="Y74" s="408">
        <v>46751</v>
      </c>
      <c r="Z74" s="408">
        <v>2998</v>
      </c>
    </row>
    <row r="75" spans="1:26" ht="19.5" customHeight="1">
      <c r="A75" s="415">
        <v>68</v>
      </c>
      <c r="B75" s="451" t="s">
        <v>89</v>
      </c>
      <c r="C75" s="437">
        <v>21830</v>
      </c>
      <c r="D75" s="437">
        <v>21377</v>
      </c>
      <c r="E75" s="438">
        <v>13729</v>
      </c>
      <c r="F75" s="406">
        <v>7449</v>
      </c>
      <c r="G75" s="406">
        <v>199</v>
      </c>
      <c r="H75" s="452">
        <v>453</v>
      </c>
      <c r="I75" s="441">
        <v>95</v>
      </c>
      <c r="J75" s="441">
        <v>8057</v>
      </c>
      <c r="K75" s="441">
        <v>4107</v>
      </c>
      <c r="L75" s="441">
        <v>4896</v>
      </c>
      <c r="M75" s="442">
        <v>1</v>
      </c>
      <c r="N75" s="441">
        <v>3</v>
      </c>
      <c r="O75" s="441">
        <v>6</v>
      </c>
      <c r="P75" s="441">
        <v>60</v>
      </c>
      <c r="Q75" s="441">
        <v>6334</v>
      </c>
      <c r="R75" s="441">
        <v>2811</v>
      </c>
      <c r="S75" s="441">
        <v>3389</v>
      </c>
      <c r="T75" s="441">
        <v>0</v>
      </c>
      <c r="U75" s="441">
        <v>4</v>
      </c>
      <c r="V75" s="441">
        <v>9</v>
      </c>
      <c r="W75" s="445">
        <v>21472</v>
      </c>
      <c r="X75" s="445">
        <v>22847</v>
      </c>
      <c r="Y75" s="408">
        <v>104389</v>
      </c>
      <c r="Z75" s="408">
        <v>40587</v>
      </c>
    </row>
    <row r="76" spans="1:26" ht="19.5" customHeight="1">
      <c r="A76" s="415">
        <v>69</v>
      </c>
      <c r="B76" s="451" t="s">
        <v>128</v>
      </c>
      <c r="C76" s="437">
        <v>2810</v>
      </c>
      <c r="D76" s="437">
        <v>2765</v>
      </c>
      <c r="E76" s="438">
        <v>1640</v>
      </c>
      <c r="F76" s="406">
        <v>1030</v>
      </c>
      <c r="G76" s="406">
        <v>95</v>
      </c>
      <c r="H76" s="452">
        <v>45</v>
      </c>
      <c r="I76" s="441">
        <v>15</v>
      </c>
      <c r="J76" s="441">
        <v>1451</v>
      </c>
      <c r="K76" s="441">
        <v>1116</v>
      </c>
      <c r="L76" s="441">
        <v>1311</v>
      </c>
      <c r="M76" s="442">
        <v>1</v>
      </c>
      <c r="N76" s="441">
        <v>0</v>
      </c>
      <c r="O76" s="441">
        <v>0</v>
      </c>
      <c r="P76" s="441">
        <v>20</v>
      </c>
      <c r="Q76" s="441">
        <v>739</v>
      </c>
      <c r="R76" s="441">
        <v>547</v>
      </c>
      <c r="S76" s="441">
        <v>655</v>
      </c>
      <c r="T76" s="441">
        <v>0</v>
      </c>
      <c r="U76" s="441">
        <v>0</v>
      </c>
      <c r="V76" s="441">
        <v>0</v>
      </c>
      <c r="W76" s="445">
        <v>3889</v>
      </c>
      <c r="X76" s="445">
        <v>4192</v>
      </c>
      <c r="Y76" s="408">
        <v>9531</v>
      </c>
      <c r="Z76" s="408">
        <v>5528</v>
      </c>
    </row>
    <row r="77" spans="1:26" ht="19.5" customHeight="1">
      <c r="A77" s="415">
        <v>70</v>
      </c>
      <c r="B77" s="451" t="s">
        <v>129</v>
      </c>
      <c r="C77" s="437">
        <v>12636</v>
      </c>
      <c r="D77" s="437">
        <v>12471</v>
      </c>
      <c r="E77" s="438">
        <v>7749</v>
      </c>
      <c r="F77" s="406">
        <v>4548</v>
      </c>
      <c r="G77" s="406">
        <v>174</v>
      </c>
      <c r="H77" s="452">
        <v>165</v>
      </c>
      <c r="I77" s="441">
        <v>88</v>
      </c>
      <c r="J77" s="441">
        <v>5616</v>
      </c>
      <c r="K77" s="441">
        <v>2899</v>
      </c>
      <c r="L77" s="441">
        <v>3435</v>
      </c>
      <c r="M77" s="442">
        <v>4</v>
      </c>
      <c r="N77" s="441">
        <v>6</v>
      </c>
      <c r="O77" s="441">
        <v>13</v>
      </c>
      <c r="P77" s="441">
        <v>43</v>
      </c>
      <c r="Q77" s="441">
        <v>3897</v>
      </c>
      <c r="R77" s="441">
        <v>2132</v>
      </c>
      <c r="S77" s="441">
        <v>2493</v>
      </c>
      <c r="T77" s="441">
        <v>4</v>
      </c>
      <c r="U77" s="441">
        <v>7</v>
      </c>
      <c r="V77" s="441">
        <v>15</v>
      </c>
      <c r="W77" s="445">
        <v>14696</v>
      </c>
      <c r="X77" s="445">
        <v>15608</v>
      </c>
      <c r="Y77" s="408">
        <v>44785</v>
      </c>
      <c r="Z77" s="408">
        <v>25300</v>
      </c>
    </row>
    <row r="78" spans="1:26" ht="19.5" customHeight="1">
      <c r="A78" s="415">
        <v>71</v>
      </c>
      <c r="B78" s="451" t="s">
        <v>130</v>
      </c>
      <c r="C78" s="437">
        <v>8481</v>
      </c>
      <c r="D78" s="437">
        <v>8291</v>
      </c>
      <c r="E78" s="438">
        <v>6199</v>
      </c>
      <c r="F78" s="406">
        <v>1963</v>
      </c>
      <c r="G78" s="406">
        <v>129</v>
      </c>
      <c r="H78" s="452">
        <v>190</v>
      </c>
      <c r="I78" s="441">
        <v>65</v>
      </c>
      <c r="J78" s="441">
        <v>3710</v>
      </c>
      <c r="K78" s="441">
        <v>2620</v>
      </c>
      <c r="L78" s="441">
        <v>3082</v>
      </c>
      <c r="M78" s="442">
        <v>4</v>
      </c>
      <c r="N78" s="441">
        <v>0</v>
      </c>
      <c r="O78" s="441">
        <v>0</v>
      </c>
      <c r="P78" s="441">
        <v>20</v>
      </c>
      <c r="Q78" s="441">
        <v>2041</v>
      </c>
      <c r="R78" s="441">
        <v>1708</v>
      </c>
      <c r="S78" s="441">
        <v>1947</v>
      </c>
      <c r="T78" s="441">
        <v>1</v>
      </c>
      <c r="U78" s="441">
        <v>2</v>
      </c>
      <c r="V78" s="441">
        <v>3</v>
      </c>
      <c r="W78" s="445">
        <v>10171</v>
      </c>
      <c r="X78" s="445">
        <v>10873</v>
      </c>
      <c r="Y78" s="408">
        <v>31504</v>
      </c>
      <c r="Z78" s="408">
        <v>12581</v>
      </c>
    </row>
    <row r="79" spans="1:26" ht="19.5" customHeight="1">
      <c r="A79" s="415">
        <v>72</v>
      </c>
      <c r="B79" s="451" t="s">
        <v>131</v>
      </c>
      <c r="C79" s="437">
        <v>9807</v>
      </c>
      <c r="D79" s="437">
        <v>9706</v>
      </c>
      <c r="E79" s="438">
        <v>8558</v>
      </c>
      <c r="F79" s="406">
        <v>897</v>
      </c>
      <c r="G79" s="406">
        <v>251</v>
      </c>
      <c r="H79" s="452">
        <v>101</v>
      </c>
      <c r="I79" s="441">
        <v>54</v>
      </c>
      <c r="J79" s="441">
        <v>2046</v>
      </c>
      <c r="K79" s="441">
        <v>1654</v>
      </c>
      <c r="L79" s="441">
        <v>2594</v>
      </c>
      <c r="M79" s="442">
        <v>0</v>
      </c>
      <c r="N79" s="441">
        <v>6</v>
      </c>
      <c r="O79" s="441">
        <v>24</v>
      </c>
      <c r="P79" s="441">
        <v>30</v>
      </c>
      <c r="Q79" s="441">
        <v>4357</v>
      </c>
      <c r="R79" s="441">
        <v>1458</v>
      </c>
      <c r="S79" s="441">
        <v>2415</v>
      </c>
      <c r="T79" s="441">
        <v>0</v>
      </c>
      <c r="U79" s="441">
        <v>0</v>
      </c>
      <c r="V79" s="441">
        <v>0</v>
      </c>
      <c r="W79" s="445">
        <v>9605</v>
      </c>
      <c r="X79" s="445">
        <v>11520</v>
      </c>
      <c r="Y79" s="408">
        <v>61278</v>
      </c>
      <c r="Z79" s="408">
        <v>14862</v>
      </c>
    </row>
    <row r="80" spans="1:26" ht="19.5" customHeight="1">
      <c r="A80" s="415">
        <v>73</v>
      </c>
      <c r="B80" s="451" t="s">
        <v>132</v>
      </c>
      <c r="C80" s="437">
        <v>7605</v>
      </c>
      <c r="D80" s="437">
        <v>7561</v>
      </c>
      <c r="E80" s="438">
        <v>6679</v>
      </c>
      <c r="F80" s="406">
        <v>716</v>
      </c>
      <c r="G80" s="406">
        <v>166</v>
      </c>
      <c r="H80" s="452">
        <v>44</v>
      </c>
      <c r="I80" s="441">
        <v>26</v>
      </c>
      <c r="J80" s="441">
        <v>1289</v>
      </c>
      <c r="K80" s="441">
        <v>1042</v>
      </c>
      <c r="L80" s="441">
        <v>1962</v>
      </c>
      <c r="M80" s="442">
        <v>1</v>
      </c>
      <c r="N80" s="441">
        <v>8</v>
      </c>
      <c r="O80" s="441">
        <v>29</v>
      </c>
      <c r="P80" s="441">
        <v>1</v>
      </c>
      <c r="Q80" s="441">
        <v>158</v>
      </c>
      <c r="R80" s="441">
        <v>84</v>
      </c>
      <c r="S80" s="441">
        <v>204</v>
      </c>
      <c r="T80" s="441">
        <v>0</v>
      </c>
      <c r="U80" s="441">
        <v>0</v>
      </c>
      <c r="V80" s="441">
        <v>0</v>
      </c>
      <c r="W80" s="445">
        <v>2609</v>
      </c>
      <c r="X80" s="445">
        <v>3670</v>
      </c>
      <c r="Y80" s="408">
        <v>70603</v>
      </c>
      <c r="Z80" s="408">
        <v>2774</v>
      </c>
    </row>
    <row r="81" spans="1:26" ht="19.5" customHeight="1">
      <c r="A81" s="415">
        <v>74</v>
      </c>
      <c r="B81" s="451" t="s">
        <v>133</v>
      </c>
      <c r="C81" s="437">
        <v>4999</v>
      </c>
      <c r="D81" s="437">
        <v>4816</v>
      </c>
      <c r="E81" s="438">
        <v>4340</v>
      </c>
      <c r="F81" s="406">
        <v>393</v>
      </c>
      <c r="G81" s="406">
        <v>83</v>
      </c>
      <c r="H81" s="452">
        <v>183</v>
      </c>
      <c r="I81" s="441">
        <v>47</v>
      </c>
      <c r="J81" s="441">
        <v>2965</v>
      </c>
      <c r="K81" s="441">
        <v>1458</v>
      </c>
      <c r="L81" s="441">
        <v>1680</v>
      </c>
      <c r="M81" s="442">
        <v>1</v>
      </c>
      <c r="N81" s="441">
        <v>1</v>
      </c>
      <c r="O81" s="441">
        <v>3</v>
      </c>
      <c r="P81" s="441">
        <v>7</v>
      </c>
      <c r="Q81" s="441">
        <v>49</v>
      </c>
      <c r="R81" s="441">
        <v>32</v>
      </c>
      <c r="S81" s="441">
        <v>44</v>
      </c>
      <c r="T81" s="441">
        <v>1</v>
      </c>
      <c r="U81" s="441">
        <v>0</v>
      </c>
      <c r="V81" s="441">
        <v>0</v>
      </c>
      <c r="W81" s="445">
        <v>4561</v>
      </c>
      <c r="X81" s="445">
        <v>4797</v>
      </c>
      <c r="Y81" s="408">
        <v>17937</v>
      </c>
      <c r="Z81" s="408">
        <v>1390</v>
      </c>
    </row>
    <row r="82" spans="1:26" ht="19.5" customHeight="1">
      <c r="A82" s="415">
        <v>75</v>
      </c>
      <c r="B82" s="451" t="s">
        <v>134</v>
      </c>
      <c r="C82" s="437">
        <v>4838</v>
      </c>
      <c r="D82" s="437">
        <v>4802</v>
      </c>
      <c r="E82" s="438">
        <v>2121</v>
      </c>
      <c r="F82" s="406">
        <v>2494</v>
      </c>
      <c r="G82" s="406">
        <v>187</v>
      </c>
      <c r="H82" s="452">
        <v>36</v>
      </c>
      <c r="I82" s="441">
        <v>16</v>
      </c>
      <c r="J82" s="441">
        <v>1424</v>
      </c>
      <c r="K82" s="441">
        <v>1260</v>
      </c>
      <c r="L82" s="441">
        <v>1463</v>
      </c>
      <c r="M82" s="442">
        <v>0</v>
      </c>
      <c r="N82" s="441">
        <v>0</v>
      </c>
      <c r="O82" s="441">
        <v>0</v>
      </c>
      <c r="P82" s="441">
        <v>28</v>
      </c>
      <c r="Q82" s="441">
        <v>292</v>
      </c>
      <c r="R82" s="441">
        <v>130</v>
      </c>
      <c r="S82" s="441">
        <v>177</v>
      </c>
      <c r="T82" s="441">
        <v>1</v>
      </c>
      <c r="U82" s="441">
        <v>0</v>
      </c>
      <c r="V82" s="441">
        <v>0</v>
      </c>
      <c r="W82" s="445">
        <v>3151</v>
      </c>
      <c r="X82" s="445">
        <v>3401</v>
      </c>
      <c r="Y82" s="408">
        <v>18397</v>
      </c>
      <c r="Z82" s="408">
        <v>8627</v>
      </c>
    </row>
    <row r="83" spans="1:26" ht="19.5" customHeight="1">
      <c r="A83" s="415">
        <v>76</v>
      </c>
      <c r="B83" s="453" t="s">
        <v>135</v>
      </c>
      <c r="C83" s="437">
        <v>5595</v>
      </c>
      <c r="D83" s="437">
        <v>5490</v>
      </c>
      <c r="E83" s="438">
        <v>4258</v>
      </c>
      <c r="F83" s="406">
        <v>1136</v>
      </c>
      <c r="G83" s="406">
        <v>96</v>
      </c>
      <c r="H83" s="452">
        <v>105</v>
      </c>
      <c r="I83" s="441">
        <v>28</v>
      </c>
      <c r="J83" s="441">
        <v>2114</v>
      </c>
      <c r="K83" s="441">
        <v>1380</v>
      </c>
      <c r="L83" s="441">
        <v>1777</v>
      </c>
      <c r="M83" s="442">
        <v>2</v>
      </c>
      <c r="N83" s="441">
        <v>4</v>
      </c>
      <c r="O83" s="441">
        <v>13</v>
      </c>
      <c r="P83" s="441">
        <v>19</v>
      </c>
      <c r="Q83" s="441">
        <v>1913</v>
      </c>
      <c r="R83" s="441">
        <v>744</v>
      </c>
      <c r="S83" s="441">
        <v>919</v>
      </c>
      <c r="T83" s="441">
        <v>2</v>
      </c>
      <c r="U83" s="441">
        <v>0</v>
      </c>
      <c r="V83" s="441">
        <v>0</v>
      </c>
      <c r="W83" s="445">
        <v>6206</v>
      </c>
      <c r="X83" s="445">
        <v>6787</v>
      </c>
      <c r="Y83" s="408">
        <v>37547</v>
      </c>
      <c r="Z83" s="408">
        <v>8703</v>
      </c>
    </row>
    <row r="84" spans="1:26" ht="19.5" customHeight="1">
      <c r="A84" s="415">
        <v>77</v>
      </c>
      <c r="B84" s="453" t="s">
        <v>136</v>
      </c>
      <c r="C84" s="437">
        <v>10249</v>
      </c>
      <c r="D84" s="437">
        <v>9725</v>
      </c>
      <c r="E84" s="438">
        <v>8790</v>
      </c>
      <c r="F84" s="406">
        <v>901</v>
      </c>
      <c r="G84" s="406">
        <v>34</v>
      </c>
      <c r="H84" s="452">
        <v>524</v>
      </c>
      <c r="I84" s="441">
        <v>61</v>
      </c>
      <c r="J84" s="441">
        <v>4060</v>
      </c>
      <c r="K84" s="441">
        <v>2126</v>
      </c>
      <c r="L84" s="441">
        <v>2481</v>
      </c>
      <c r="M84" s="442">
        <v>0</v>
      </c>
      <c r="N84" s="441">
        <v>3</v>
      </c>
      <c r="O84" s="441">
        <v>5</v>
      </c>
      <c r="P84" s="441">
        <v>17</v>
      </c>
      <c r="Q84" s="441">
        <v>581</v>
      </c>
      <c r="R84" s="441">
        <v>253</v>
      </c>
      <c r="S84" s="441">
        <v>286</v>
      </c>
      <c r="T84" s="441">
        <v>0</v>
      </c>
      <c r="U84" s="441">
        <v>0</v>
      </c>
      <c r="V84" s="441">
        <v>0</v>
      </c>
      <c r="W84" s="445">
        <v>7101</v>
      </c>
      <c r="X84" s="445">
        <v>7491</v>
      </c>
      <c r="Y84" s="408">
        <v>34415</v>
      </c>
      <c r="Z84" s="408">
        <v>4403</v>
      </c>
    </row>
    <row r="85" spans="1:26" ht="19.5" customHeight="1">
      <c r="A85" s="415">
        <v>78</v>
      </c>
      <c r="B85" s="453" t="s">
        <v>137</v>
      </c>
      <c r="C85" s="437">
        <v>6342</v>
      </c>
      <c r="D85" s="437">
        <v>6117</v>
      </c>
      <c r="E85" s="438">
        <v>5311</v>
      </c>
      <c r="F85" s="406">
        <v>704</v>
      </c>
      <c r="G85" s="406">
        <v>102</v>
      </c>
      <c r="H85" s="452">
        <v>225</v>
      </c>
      <c r="I85" s="441">
        <v>48</v>
      </c>
      <c r="J85" s="441">
        <v>3240</v>
      </c>
      <c r="K85" s="441">
        <v>1802</v>
      </c>
      <c r="L85" s="441">
        <v>2080</v>
      </c>
      <c r="M85" s="442">
        <v>1</v>
      </c>
      <c r="N85" s="441">
        <v>1</v>
      </c>
      <c r="O85" s="441">
        <v>3</v>
      </c>
      <c r="P85" s="441">
        <v>8</v>
      </c>
      <c r="Q85" s="441">
        <v>281</v>
      </c>
      <c r="R85" s="441">
        <v>275</v>
      </c>
      <c r="S85" s="441">
        <v>310</v>
      </c>
      <c r="T85" s="441">
        <v>0</v>
      </c>
      <c r="U85" s="441">
        <v>0</v>
      </c>
      <c r="V85" s="441">
        <v>0</v>
      </c>
      <c r="W85" s="445">
        <v>5656</v>
      </c>
      <c r="X85" s="445">
        <v>5971</v>
      </c>
      <c r="Y85" s="408">
        <v>30585</v>
      </c>
      <c r="Z85" s="408">
        <v>3132</v>
      </c>
    </row>
    <row r="86" spans="1:26" ht="19.5" customHeight="1">
      <c r="A86" s="415">
        <v>79</v>
      </c>
      <c r="B86" s="453" t="s">
        <v>138</v>
      </c>
      <c r="C86" s="437">
        <v>6865</v>
      </c>
      <c r="D86" s="437">
        <v>6790</v>
      </c>
      <c r="E86" s="438">
        <v>4826</v>
      </c>
      <c r="F86" s="406">
        <v>1827</v>
      </c>
      <c r="G86" s="406">
        <v>137</v>
      </c>
      <c r="H86" s="452">
        <v>75</v>
      </c>
      <c r="I86" s="441">
        <v>31</v>
      </c>
      <c r="J86" s="441">
        <v>2279</v>
      </c>
      <c r="K86" s="441">
        <v>1798</v>
      </c>
      <c r="L86" s="441">
        <v>2188</v>
      </c>
      <c r="M86" s="442">
        <v>1</v>
      </c>
      <c r="N86" s="441">
        <v>3</v>
      </c>
      <c r="O86" s="441">
        <v>9</v>
      </c>
      <c r="P86" s="441">
        <v>20</v>
      </c>
      <c r="Q86" s="441">
        <v>1264</v>
      </c>
      <c r="R86" s="441">
        <v>717</v>
      </c>
      <c r="S86" s="441">
        <v>906</v>
      </c>
      <c r="T86" s="441">
        <v>0</v>
      </c>
      <c r="U86" s="441">
        <v>4</v>
      </c>
      <c r="V86" s="441">
        <v>9</v>
      </c>
      <c r="W86" s="445">
        <v>6117</v>
      </c>
      <c r="X86" s="445">
        <v>6707</v>
      </c>
      <c r="Y86" s="408">
        <v>33562</v>
      </c>
      <c r="Z86" s="408">
        <v>9414</v>
      </c>
    </row>
    <row r="87" spans="1:26" ht="19.5" customHeight="1">
      <c r="A87" s="415">
        <v>80</v>
      </c>
      <c r="B87" s="453" t="s">
        <v>38</v>
      </c>
      <c r="C87" s="437">
        <v>17761</v>
      </c>
      <c r="D87" s="437">
        <v>17428</v>
      </c>
      <c r="E87" s="438">
        <v>14294</v>
      </c>
      <c r="F87" s="406">
        <v>2966</v>
      </c>
      <c r="G87" s="406">
        <v>168</v>
      </c>
      <c r="H87" s="452">
        <v>333</v>
      </c>
      <c r="I87" s="441">
        <v>103</v>
      </c>
      <c r="J87" s="441">
        <v>6768</v>
      </c>
      <c r="K87" s="441">
        <v>4459</v>
      </c>
      <c r="L87" s="441">
        <v>5692</v>
      </c>
      <c r="M87" s="442">
        <v>3</v>
      </c>
      <c r="N87" s="441">
        <v>4</v>
      </c>
      <c r="O87" s="441">
        <v>17</v>
      </c>
      <c r="P87" s="441">
        <v>50</v>
      </c>
      <c r="Q87" s="441">
        <v>2534</v>
      </c>
      <c r="R87" s="441">
        <v>1096</v>
      </c>
      <c r="S87" s="441">
        <v>1407</v>
      </c>
      <c r="T87" s="441">
        <v>1</v>
      </c>
      <c r="U87" s="441">
        <v>2</v>
      </c>
      <c r="V87" s="441">
        <v>3</v>
      </c>
      <c r="W87" s="445">
        <v>15020</v>
      </c>
      <c r="X87" s="445">
        <v>16578</v>
      </c>
      <c r="Y87" s="408">
        <v>78250</v>
      </c>
      <c r="Z87" s="408">
        <v>16315</v>
      </c>
    </row>
    <row r="88" spans="1:26" ht="19.5" customHeight="1">
      <c r="A88" s="415">
        <v>81</v>
      </c>
      <c r="B88" s="453" t="s">
        <v>157</v>
      </c>
      <c r="C88" s="437">
        <v>13935</v>
      </c>
      <c r="D88" s="437">
        <v>13492</v>
      </c>
      <c r="E88" s="438">
        <v>11333</v>
      </c>
      <c r="F88" s="406">
        <v>2007</v>
      </c>
      <c r="G88" s="406">
        <v>152</v>
      </c>
      <c r="H88" s="452">
        <v>443</v>
      </c>
      <c r="I88" s="441">
        <v>125</v>
      </c>
      <c r="J88" s="441">
        <v>6446</v>
      </c>
      <c r="K88" s="441">
        <v>4367</v>
      </c>
      <c r="L88" s="441">
        <v>5086</v>
      </c>
      <c r="M88" s="442">
        <v>0</v>
      </c>
      <c r="N88" s="441">
        <v>4</v>
      </c>
      <c r="O88" s="441">
        <v>9</v>
      </c>
      <c r="P88" s="441">
        <v>69</v>
      </c>
      <c r="Q88" s="441">
        <v>3398</v>
      </c>
      <c r="R88" s="441">
        <v>1207</v>
      </c>
      <c r="S88" s="441">
        <v>1399</v>
      </c>
      <c r="T88" s="441">
        <v>0</v>
      </c>
      <c r="U88" s="441">
        <v>3</v>
      </c>
      <c r="V88" s="441">
        <v>4</v>
      </c>
      <c r="W88" s="445">
        <v>15619</v>
      </c>
      <c r="X88" s="445">
        <v>16536</v>
      </c>
      <c r="Y88" s="408">
        <v>53496</v>
      </c>
      <c r="Z88" s="408">
        <v>15287</v>
      </c>
    </row>
    <row r="89" spans="1:26" ht="19.5" customHeight="1">
      <c r="A89" s="415"/>
      <c r="B89" s="453" t="s">
        <v>698</v>
      </c>
      <c r="C89" s="455">
        <v>0</v>
      </c>
      <c r="D89" s="455">
        <v>0</v>
      </c>
      <c r="E89" s="455">
        <v>0</v>
      </c>
      <c r="F89" s="455">
        <v>0</v>
      </c>
      <c r="G89" s="455">
        <v>0</v>
      </c>
      <c r="H89" s="455">
        <v>0</v>
      </c>
      <c r="I89" s="441">
        <v>0</v>
      </c>
      <c r="J89" s="456">
        <v>1</v>
      </c>
      <c r="K89" s="456">
        <v>0</v>
      </c>
      <c r="L89" s="456">
        <v>0</v>
      </c>
      <c r="M89" s="456">
        <v>0</v>
      </c>
      <c r="N89" s="456">
        <v>0</v>
      </c>
      <c r="O89" s="456">
        <v>0</v>
      </c>
      <c r="P89" s="441">
        <v>0</v>
      </c>
      <c r="Q89" s="456">
        <v>0</v>
      </c>
      <c r="R89" s="456">
        <v>0</v>
      </c>
      <c r="S89" s="456">
        <v>0</v>
      </c>
      <c r="T89" s="456">
        <v>0</v>
      </c>
      <c r="U89" s="456">
        <v>0</v>
      </c>
      <c r="V89" s="456">
        <v>0</v>
      </c>
      <c r="W89" s="445">
        <v>1</v>
      </c>
      <c r="X89" s="445">
        <v>1</v>
      </c>
      <c r="Y89" s="408">
        <v>2</v>
      </c>
      <c r="Z89" s="408">
        <v>0</v>
      </c>
    </row>
    <row r="90" spans="1:26" ht="30" customHeight="1">
      <c r="A90" s="735" t="s">
        <v>542</v>
      </c>
      <c r="B90" s="735"/>
      <c r="C90" s="457">
        <v>3228923</v>
      </c>
      <c r="D90" s="457">
        <v>3107707</v>
      </c>
      <c r="E90" s="457">
        <v>2585443</v>
      </c>
      <c r="F90" s="457">
        <v>496385</v>
      </c>
      <c r="G90" s="457">
        <v>25879</v>
      </c>
      <c r="H90" s="457">
        <v>121216</v>
      </c>
      <c r="I90" s="457">
        <v>15644</v>
      </c>
      <c r="J90" s="457">
        <v>1138598</v>
      </c>
      <c r="K90" s="457">
        <v>651316</v>
      </c>
      <c r="L90" s="457">
        <v>776525</v>
      </c>
      <c r="M90" s="457">
        <v>298</v>
      </c>
      <c r="N90" s="457">
        <v>437</v>
      </c>
      <c r="O90" s="457">
        <v>1138</v>
      </c>
      <c r="P90" s="457">
        <v>6421</v>
      </c>
      <c r="Q90" s="457">
        <v>499873</v>
      </c>
      <c r="R90" s="457">
        <v>239233</v>
      </c>
      <c r="S90" s="457">
        <v>278442</v>
      </c>
      <c r="T90" s="457">
        <v>102</v>
      </c>
      <c r="U90" s="457">
        <v>157</v>
      </c>
      <c r="V90" s="457">
        <v>323</v>
      </c>
      <c r="W90" s="457">
        <v>2552079</v>
      </c>
      <c r="X90" s="457">
        <v>2717364</v>
      </c>
      <c r="Y90" s="457">
        <v>12882992</v>
      </c>
      <c r="Z90" s="457">
        <v>2934724</v>
      </c>
    </row>
    <row r="91" spans="1:26">
      <c r="P91" s="28"/>
      <c r="Q91" s="29"/>
      <c r="R91" s="28"/>
      <c r="S91" s="29"/>
      <c r="T91" s="28"/>
      <c r="U91" s="28"/>
      <c r="V91" s="28"/>
      <c r="W91" s="28"/>
      <c r="X91" s="28"/>
      <c r="Y91" s="28"/>
      <c r="Z91" s="28"/>
    </row>
    <row r="94" spans="1:26">
      <c r="S94" s="10"/>
    </row>
  </sheetData>
  <mergeCells count="19">
    <mergeCell ref="Y3:AA3"/>
    <mergeCell ref="A90:B90"/>
    <mergeCell ref="C4:H5"/>
    <mergeCell ref="A4:A7"/>
    <mergeCell ref="I6:L6"/>
    <mergeCell ref="M6:O6"/>
    <mergeCell ref="B4:B7"/>
    <mergeCell ref="C6:C7"/>
    <mergeCell ref="H6:H7"/>
    <mergeCell ref="E6:G6"/>
    <mergeCell ref="D6:D7"/>
    <mergeCell ref="I4:O5"/>
    <mergeCell ref="P6:S6"/>
    <mergeCell ref="T6:V6"/>
    <mergeCell ref="Z4:Z7"/>
    <mergeCell ref="Y4:Y7"/>
    <mergeCell ref="X4:X7"/>
    <mergeCell ref="P4:V5"/>
    <mergeCell ref="W4:W7"/>
  </mergeCells>
  <phoneticPr fontId="6" type="noConversion"/>
  <printOptions horizontalCentered="1" verticalCentered="1"/>
  <pageMargins left="0.39370078740157483" right="0.19685039370078741" top="0.31496062992125984" bottom="0.19685039370078741" header="0.31496062992125984" footer="0.19685039370078741"/>
  <pageSetup paperSize="9" scale="64"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2">
    <tabColor theme="4" tint="0.39997558519241921"/>
  </sheetPr>
  <dimension ref="A1:Q89"/>
  <sheetViews>
    <sheetView showGridLines="0" zoomScaleNormal="100" workbookViewId="0">
      <selection activeCell="A90" sqref="A90"/>
    </sheetView>
  </sheetViews>
  <sheetFormatPr defaultColWidth="9.28515625" defaultRowHeight="14.25"/>
  <cols>
    <col min="1" max="1" width="5.42578125" style="1" customWidth="1"/>
    <col min="2" max="2" width="19.140625" style="1" customWidth="1"/>
    <col min="3" max="8" width="10.7109375" style="229" customWidth="1"/>
    <col min="9" max="11" width="10.7109375" style="230" customWidth="1"/>
    <col min="12" max="14" width="9.28515625" style="230"/>
    <col min="15" max="15" width="9.28515625" style="230" customWidth="1"/>
    <col min="16" max="17" width="9.28515625" style="230"/>
    <col min="18" max="16384" width="9.28515625" style="1"/>
  </cols>
  <sheetData>
    <row r="1" spans="1:17" ht="19.149999999999999" customHeight="1"/>
    <row r="2" spans="1:17" ht="30" customHeight="1">
      <c r="A2" s="742" t="s">
        <v>197</v>
      </c>
      <c r="B2" s="742"/>
      <c r="C2" s="742"/>
      <c r="D2" s="742"/>
      <c r="E2" s="742"/>
      <c r="F2" s="742"/>
      <c r="G2" s="742"/>
      <c r="H2" s="742"/>
      <c r="I2" s="742"/>
      <c r="J2" s="742"/>
      <c r="K2" s="742"/>
    </row>
    <row r="3" spans="1:17" s="260" customFormat="1" ht="15" customHeight="1">
      <c r="A3" s="242" t="s">
        <v>636</v>
      </c>
      <c r="B3" s="259"/>
      <c r="C3" s="231"/>
      <c r="D3" s="232"/>
      <c r="E3" s="232"/>
      <c r="F3" s="232"/>
      <c r="G3" s="232"/>
      <c r="H3" s="232"/>
      <c r="I3" s="233"/>
      <c r="J3" s="234"/>
      <c r="K3" s="234"/>
      <c r="L3" s="235"/>
      <c r="M3" s="235"/>
      <c r="N3" s="235"/>
      <c r="P3" s="624" t="s">
        <v>905</v>
      </c>
      <c r="Q3" s="618"/>
    </row>
    <row r="4" spans="1:17" s="8" customFormat="1" ht="65.25" customHeight="1">
      <c r="A4" s="705" t="s">
        <v>368</v>
      </c>
      <c r="B4" s="707" t="s">
        <v>367</v>
      </c>
      <c r="C4" s="728" t="s">
        <v>676</v>
      </c>
      <c r="D4" s="728"/>
      <c r="E4" s="728"/>
      <c r="F4" s="728" t="s">
        <v>677</v>
      </c>
      <c r="G4" s="728"/>
      <c r="H4" s="728"/>
      <c r="I4" s="728" t="s">
        <v>678</v>
      </c>
      <c r="J4" s="728"/>
      <c r="K4" s="728"/>
      <c r="L4" s="728" t="s">
        <v>679</v>
      </c>
      <c r="M4" s="728"/>
      <c r="N4" s="728"/>
      <c r="O4" s="739" t="s">
        <v>680</v>
      </c>
      <c r="P4" s="740"/>
      <c r="Q4" s="741"/>
    </row>
    <row r="5" spans="1:17" ht="14.25" customHeight="1">
      <c r="A5" s="705"/>
      <c r="B5" s="707"/>
      <c r="C5" s="421" t="s">
        <v>124</v>
      </c>
      <c r="D5" s="422" t="s">
        <v>91</v>
      </c>
      <c r="E5" s="422" t="s">
        <v>90</v>
      </c>
      <c r="F5" s="421" t="s">
        <v>124</v>
      </c>
      <c r="G5" s="422" t="s">
        <v>91</v>
      </c>
      <c r="H5" s="422" t="s">
        <v>90</v>
      </c>
      <c r="I5" s="421" t="s">
        <v>124</v>
      </c>
      <c r="J5" s="422" t="s">
        <v>91</v>
      </c>
      <c r="K5" s="422" t="s">
        <v>90</v>
      </c>
      <c r="L5" s="421" t="s">
        <v>124</v>
      </c>
      <c r="M5" s="422" t="s">
        <v>91</v>
      </c>
      <c r="N5" s="422" t="s">
        <v>90</v>
      </c>
      <c r="O5" s="421" t="s">
        <v>124</v>
      </c>
      <c r="P5" s="422" t="s">
        <v>91</v>
      </c>
      <c r="Q5" s="422" t="s">
        <v>90</v>
      </c>
    </row>
    <row r="6" spans="1:17" ht="18" customHeight="1">
      <c r="A6" s="705"/>
      <c r="B6" s="707"/>
      <c r="C6" s="423" t="s">
        <v>156</v>
      </c>
      <c r="D6" s="424" t="s">
        <v>153</v>
      </c>
      <c r="E6" s="424" t="s">
        <v>23</v>
      </c>
      <c r="F6" s="423" t="s">
        <v>156</v>
      </c>
      <c r="G6" s="424" t="s">
        <v>153</v>
      </c>
      <c r="H6" s="424" t="s">
        <v>23</v>
      </c>
      <c r="I6" s="423" t="s">
        <v>156</v>
      </c>
      <c r="J6" s="424" t="s">
        <v>153</v>
      </c>
      <c r="K6" s="424" t="s">
        <v>23</v>
      </c>
      <c r="L6" s="423" t="s">
        <v>156</v>
      </c>
      <c r="M6" s="424" t="s">
        <v>153</v>
      </c>
      <c r="N6" s="424" t="s">
        <v>23</v>
      </c>
      <c r="O6" s="423" t="s">
        <v>156</v>
      </c>
      <c r="P6" s="424" t="s">
        <v>153</v>
      </c>
      <c r="Q6" s="424" t="s">
        <v>23</v>
      </c>
    </row>
    <row r="7" spans="1:17" ht="21.75" customHeight="1">
      <c r="A7" s="425" t="s">
        <v>30</v>
      </c>
      <c r="B7" s="426" t="s">
        <v>31</v>
      </c>
      <c r="C7" s="458">
        <v>77390</v>
      </c>
      <c r="D7" s="458">
        <v>57890</v>
      </c>
      <c r="E7" s="458">
        <v>19500</v>
      </c>
      <c r="F7" s="458">
        <v>63335</v>
      </c>
      <c r="G7" s="458">
        <v>47227</v>
      </c>
      <c r="H7" s="458">
        <v>16108</v>
      </c>
      <c r="I7" s="458">
        <v>10857</v>
      </c>
      <c r="J7" s="458">
        <v>8665</v>
      </c>
      <c r="K7" s="458">
        <v>2192</v>
      </c>
      <c r="L7" s="458">
        <v>468</v>
      </c>
      <c r="M7" s="458">
        <v>454</v>
      </c>
      <c r="N7" s="458">
        <v>14</v>
      </c>
      <c r="O7" s="458">
        <v>2730</v>
      </c>
      <c r="P7" s="458">
        <v>1544</v>
      </c>
      <c r="Q7" s="458">
        <v>1186</v>
      </c>
    </row>
    <row r="8" spans="1:17" ht="21.75" customHeight="1">
      <c r="A8" s="402" t="s">
        <v>32</v>
      </c>
      <c r="B8" s="403" t="s">
        <v>33</v>
      </c>
      <c r="C8" s="458">
        <v>18434</v>
      </c>
      <c r="D8" s="458">
        <v>14933</v>
      </c>
      <c r="E8" s="458">
        <v>3501</v>
      </c>
      <c r="F8" s="458">
        <v>14706</v>
      </c>
      <c r="G8" s="458">
        <v>11887</v>
      </c>
      <c r="H8" s="458">
        <v>2819</v>
      </c>
      <c r="I8" s="458">
        <v>3012</v>
      </c>
      <c r="J8" s="458">
        <v>2434</v>
      </c>
      <c r="K8" s="458">
        <v>578</v>
      </c>
      <c r="L8" s="458">
        <v>423</v>
      </c>
      <c r="M8" s="458">
        <v>418</v>
      </c>
      <c r="N8" s="458">
        <v>5</v>
      </c>
      <c r="O8" s="458">
        <v>293</v>
      </c>
      <c r="P8" s="458">
        <v>194</v>
      </c>
      <c r="Q8" s="458">
        <v>99</v>
      </c>
    </row>
    <row r="9" spans="1:17" ht="21.75" customHeight="1">
      <c r="A9" s="402" t="s">
        <v>34</v>
      </c>
      <c r="B9" s="403" t="s">
        <v>35</v>
      </c>
      <c r="C9" s="458">
        <v>37059</v>
      </c>
      <c r="D9" s="458">
        <v>29003</v>
      </c>
      <c r="E9" s="458">
        <v>8056</v>
      </c>
      <c r="F9" s="458">
        <v>21364</v>
      </c>
      <c r="G9" s="458">
        <v>16978</v>
      </c>
      <c r="H9" s="458">
        <v>4386</v>
      </c>
      <c r="I9" s="458">
        <v>14746</v>
      </c>
      <c r="J9" s="458">
        <v>11365</v>
      </c>
      <c r="K9" s="458">
        <v>3381</v>
      </c>
      <c r="L9" s="458">
        <v>477</v>
      </c>
      <c r="M9" s="458">
        <v>466</v>
      </c>
      <c r="N9" s="458">
        <v>11</v>
      </c>
      <c r="O9" s="458">
        <v>472</v>
      </c>
      <c r="P9" s="458">
        <v>194</v>
      </c>
      <c r="Q9" s="458">
        <v>278</v>
      </c>
    </row>
    <row r="10" spans="1:17" ht="21.75" customHeight="1">
      <c r="A10" s="402" t="s">
        <v>36</v>
      </c>
      <c r="B10" s="403" t="s">
        <v>37</v>
      </c>
      <c r="C10" s="458">
        <v>11457</v>
      </c>
      <c r="D10" s="458">
        <v>10144</v>
      </c>
      <c r="E10" s="458">
        <v>1313</v>
      </c>
      <c r="F10" s="458">
        <v>7996</v>
      </c>
      <c r="G10" s="458">
        <v>7060</v>
      </c>
      <c r="H10" s="458">
        <v>936</v>
      </c>
      <c r="I10" s="458">
        <v>2858</v>
      </c>
      <c r="J10" s="458">
        <v>2510</v>
      </c>
      <c r="K10" s="458">
        <v>348</v>
      </c>
      <c r="L10" s="458">
        <v>479</v>
      </c>
      <c r="M10" s="458">
        <v>477</v>
      </c>
      <c r="N10" s="458">
        <v>2</v>
      </c>
      <c r="O10" s="458">
        <v>124</v>
      </c>
      <c r="P10" s="458">
        <v>97</v>
      </c>
      <c r="Q10" s="458">
        <v>27</v>
      </c>
    </row>
    <row r="11" spans="1:17" ht="21.75" customHeight="1">
      <c r="A11" s="402" t="s">
        <v>24</v>
      </c>
      <c r="B11" s="403" t="s">
        <v>25</v>
      </c>
      <c r="C11" s="458">
        <v>13340</v>
      </c>
      <c r="D11" s="458">
        <v>9694</v>
      </c>
      <c r="E11" s="458">
        <v>3646</v>
      </c>
      <c r="F11" s="458">
        <v>8875</v>
      </c>
      <c r="G11" s="458">
        <v>6478</v>
      </c>
      <c r="H11" s="458">
        <v>2397</v>
      </c>
      <c r="I11" s="458">
        <v>3929</v>
      </c>
      <c r="J11" s="458">
        <v>2879</v>
      </c>
      <c r="K11" s="458">
        <v>1050</v>
      </c>
      <c r="L11" s="458">
        <v>239</v>
      </c>
      <c r="M11" s="458">
        <v>230</v>
      </c>
      <c r="N11" s="458">
        <v>9</v>
      </c>
      <c r="O11" s="458">
        <v>297</v>
      </c>
      <c r="P11" s="458">
        <v>107</v>
      </c>
      <c r="Q11" s="458">
        <v>190</v>
      </c>
    </row>
    <row r="12" spans="1:17" ht="21.75" customHeight="1">
      <c r="A12" s="402" t="s">
        <v>26</v>
      </c>
      <c r="B12" s="403" t="s">
        <v>27</v>
      </c>
      <c r="C12" s="458">
        <v>193007</v>
      </c>
      <c r="D12" s="458">
        <v>142214</v>
      </c>
      <c r="E12" s="458">
        <v>50793</v>
      </c>
      <c r="F12" s="458">
        <v>170127</v>
      </c>
      <c r="G12" s="458">
        <v>127601</v>
      </c>
      <c r="H12" s="458">
        <v>42526</v>
      </c>
      <c r="I12" s="458">
        <v>11182</v>
      </c>
      <c r="J12" s="458">
        <v>8856</v>
      </c>
      <c r="K12" s="458">
        <v>2326</v>
      </c>
      <c r="L12" s="458">
        <v>599</v>
      </c>
      <c r="M12" s="458">
        <v>518</v>
      </c>
      <c r="N12" s="458">
        <v>81</v>
      </c>
      <c r="O12" s="458">
        <v>11099</v>
      </c>
      <c r="P12" s="458">
        <v>5239</v>
      </c>
      <c r="Q12" s="458">
        <v>5860</v>
      </c>
    </row>
    <row r="13" spans="1:17" ht="21.75" customHeight="1">
      <c r="A13" s="402" t="s">
        <v>28</v>
      </c>
      <c r="B13" s="403" t="s">
        <v>29</v>
      </c>
      <c r="C13" s="458">
        <v>148688</v>
      </c>
      <c r="D13" s="458">
        <v>109657</v>
      </c>
      <c r="E13" s="458">
        <v>39031</v>
      </c>
      <c r="F13" s="458">
        <v>117811</v>
      </c>
      <c r="G13" s="458">
        <v>87975</v>
      </c>
      <c r="H13" s="458">
        <v>29836</v>
      </c>
      <c r="I13" s="458">
        <v>25690</v>
      </c>
      <c r="J13" s="458">
        <v>19074</v>
      </c>
      <c r="K13" s="458">
        <v>6616</v>
      </c>
      <c r="L13" s="458">
        <v>488</v>
      </c>
      <c r="M13" s="458">
        <v>473</v>
      </c>
      <c r="N13" s="458">
        <v>15</v>
      </c>
      <c r="O13" s="458">
        <v>4699</v>
      </c>
      <c r="P13" s="458">
        <v>2135</v>
      </c>
      <c r="Q13" s="458">
        <v>2564</v>
      </c>
    </row>
    <row r="14" spans="1:17" ht="21.75" customHeight="1">
      <c r="A14" s="402" t="s">
        <v>117</v>
      </c>
      <c r="B14" s="403" t="s">
        <v>118</v>
      </c>
      <c r="C14" s="458">
        <v>5509</v>
      </c>
      <c r="D14" s="458">
        <v>4180</v>
      </c>
      <c r="E14" s="458">
        <v>1329</v>
      </c>
      <c r="F14" s="458">
        <v>4628</v>
      </c>
      <c r="G14" s="458">
        <v>3492</v>
      </c>
      <c r="H14" s="458">
        <v>1136</v>
      </c>
      <c r="I14" s="458">
        <v>632</v>
      </c>
      <c r="J14" s="458">
        <v>502</v>
      </c>
      <c r="K14" s="458">
        <v>130</v>
      </c>
      <c r="L14" s="458">
        <v>131</v>
      </c>
      <c r="M14" s="458">
        <v>125</v>
      </c>
      <c r="N14" s="458">
        <v>6</v>
      </c>
      <c r="O14" s="458">
        <v>118</v>
      </c>
      <c r="P14" s="458">
        <v>61</v>
      </c>
      <c r="Q14" s="458">
        <v>57</v>
      </c>
    </row>
    <row r="15" spans="1:17" ht="21.75" customHeight="1">
      <c r="A15" s="402" t="s">
        <v>119</v>
      </c>
      <c r="B15" s="403" t="s">
        <v>94</v>
      </c>
      <c r="C15" s="458">
        <v>58929</v>
      </c>
      <c r="D15" s="458">
        <v>44203</v>
      </c>
      <c r="E15" s="458">
        <v>14726</v>
      </c>
      <c r="F15" s="458">
        <v>42775</v>
      </c>
      <c r="G15" s="458">
        <v>32143</v>
      </c>
      <c r="H15" s="458">
        <v>10632</v>
      </c>
      <c r="I15" s="458">
        <v>14144</v>
      </c>
      <c r="J15" s="458">
        <v>10972</v>
      </c>
      <c r="K15" s="458">
        <v>3172</v>
      </c>
      <c r="L15" s="458">
        <v>359</v>
      </c>
      <c r="M15" s="458">
        <v>350</v>
      </c>
      <c r="N15" s="458">
        <v>9</v>
      </c>
      <c r="O15" s="458">
        <v>1651</v>
      </c>
      <c r="P15" s="458">
        <v>738</v>
      </c>
      <c r="Q15" s="458">
        <v>913</v>
      </c>
    </row>
    <row r="16" spans="1:17" ht="21.75" customHeight="1">
      <c r="A16" s="402">
        <v>10</v>
      </c>
      <c r="B16" s="403" t="s">
        <v>76</v>
      </c>
      <c r="C16" s="458">
        <v>56413</v>
      </c>
      <c r="D16" s="458">
        <v>39609</v>
      </c>
      <c r="E16" s="458">
        <v>16804</v>
      </c>
      <c r="F16" s="458">
        <v>39221</v>
      </c>
      <c r="G16" s="458">
        <v>27907</v>
      </c>
      <c r="H16" s="458">
        <v>11314</v>
      </c>
      <c r="I16" s="458">
        <v>14776</v>
      </c>
      <c r="J16" s="458">
        <v>10406</v>
      </c>
      <c r="K16" s="458">
        <v>4370</v>
      </c>
      <c r="L16" s="458">
        <v>601</v>
      </c>
      <c r="M16" s="458">
        <v>565</v>
      </c>
      <c r="N16" s="458">
        <v>36</v>
      </c>
      <c r="O16" s="458">
        <v>1815</v>
      </c>
      <c r="P16" s="458">
        <v>731</v>
      </c>
      <c r="Q16" s="458">
        <v>1084</v>
      </c>
    </row>
    <row r="17" spans="1:17" ht="21.75" customHeight="1">
      <c r="A17" s="414">
        <v>11</v>
      </c>
      <c r="B17" s="403" t="s">
        <v>77</v>
      </c>
      <c r="C17" s="458">
        <v>6583</v>
      </c>
      <c r="D17" s="458">
        <v>4796</v>
      </c>
      <c r="E17" s="458">
        <v>1787</v>
      </c>
      <c r="F17" s="458">
        <v>4662</v>
      </c>
      <c r="G17" s="458">
        <v>3370</v>
      </c>
      <c r="H17" s="458">
        <v>1292</v>
      </c>
      <c r="I17" s="458">
        <v>1621</v>
      </c>
      <c r="J17" s="458">
        <v>1244</v>
      </c>
      <c r="K17" s="458">
        <v>377</v>
      </c>
      <c r="L17" s="458">
        <v>106</v>
      </c>
      <c r="M17" s="458">
        <v>99</v>
      </c>
      <c r="N17" s="458">
        <v>7</v>
      </c>
      <c r="O17" s="458">
        <v>194</v>
      </c>
      <c r="P17" s="458">
        <v>83</v>
      </c>
      <c r="Q17" s="458">
        <v>111</v>
      </c>
    </row>
    <row r="18" spans="1:17" ht="21.75" customHeight="1">
      <c r="A18" s="414">
        <v>12</v>
      </c>
      <c r="B18" s="403" t="s">
        <v>78</v>
      </c>
      <c r="C18" s="458">
        <v>5001</v>
      </c>
      <c r="D18" s="458">
        <v>4275</v>
      </c>
      <c r="E18" s="458">
        <v>726</v>
      </c>
      <c r="F18" s="458">
        <v>4287</v>
      </c>
      <c r="G18" s="458">
        <v>3621</v>
      </c>
      <c r="H18" s="458">
        <v>666</v>
      </c>
      <c r="I18" s="458">
        <v>365</v>
      </c>
      <c r="J18" s="458">
        <v>339</v>
      </c>
      <c r="K18" s="458">
        <v>26</v>
      </c>
      <c r="L18" s="458">
        <v>272</v>
      </c>
      <c r="M18" s="458">
        <v>268</v>
      </c>
      <c r="N18" s="458">
        <v>4</v>
      </c>
      <c r="O18" s="458">
        <v>77</v>
      </c>
      <c r="P18" s="458">
        <v>47</v>
      </c>
      <c r="Q18" s="458">
        <v>30</v>
      </c>
    </row>
    <row r="19" spans="1:17" ht="21.75" customHeight="1">
      <c r="A19" s="414">
        <v>13</v>
      </c>
      <c r="B19" s="403" t="s">
        <v>79</v>
      </c>
      <c r="C19" s="458">
        <v>8119</v>
      </c>
      <c r="D19" s="458">
        <v>7207</v>
      </c>
      <c r="E19" s="458">
        <v>912</v>
      </c>
      <c r="F19" s="458">
        <v>5982</v>
      </c>
      <c r="G19" s="458">
        <v>5273</v>
      </c>
      <c r="H19" s="458">
        <v>709</v>
      </c>
      <c r="I19" s="458">
        <v>1755</v>
      </c>
      <c r="J19" s="458">
        <v>1567</v>
      </c>
      <c r="K19" s="458">
        <v>188</v>
      </c>
      <c r="L19" s="458">
        <v>317</v>
      </c>
      <c r="M19" s="458">
        <v>316</v>
      </c>
      <c r="N19" s="458">
        <v>1</v>
      </c>
      <c r="O19" s="458">
        <v>65</v>
      </c>
      <c r="P19" s="458">
        <v>51</v>
      </c>
      <c r="Q19" s="458">
        <v>14</v>
      </c>
    </row>
    <row r="20" spans="1:17" ht="21.75" customHeight="1">
      <c r="A20" s="414">
        <v>14</v>
      </c>
      <c r="B20" s="403" t="s">
        <v>80</v>
      </c>
      <c r="C20" s="458">
        <v>10110</v>
      </c>
      <c r="D20" s="458">
        <v>7189</v>
      </c>
      <c r="E20" s="458">
        <v>2921</v>
      </c>
      <c r="F20" s="458">
        <v>7412</v>
      </c>
      <c r="G20" s="458">
        <v>5437</v>
      </c>
      <c r="H20" s="458">
        <v>1975</v>
      </c>
      <c r="I20" s="458">
        <v>2175</v>
      </c>
      <c r="J20" s="458">
        <v>1439</v>
      </c>
      <c r="K20" s="458">
        <v>736</v>
      </c>
      <c r="L20" s="458">
        <v>212</v>
      </c>
      <c r="M20" s="458">
        <v>210</v>
      </c>
      <c r="N20" s="458">
        <v>2</v>
      </c>
      <c r="O20" s="458">
        <v>311</v>
      </c>
      <c r="P20" s="458">
        <v>103</v>
      </c>
      <c r="Q20" s="458">
        <v>208</v>
      </c>
    </row>
    <row r="21" spans="1:17" ht="21.75" customHeight="1">
      <c r="A21" s="414">
        <v>15</v>
      </c>
      <c r="B21" s="403" t="s">
        <v>81</v>
      </c>
      <c r="C21" s="458">
        <v>15671</v>
      </c>
      <c r="D21" s="458">
        <v>10464</v>
      </c>
      <c r="E21" s="458">
        <v>5207</v>
      </c>
      <c r="F21" s="458">
        <v>9960</v>
      </c>
      <c r="G21" s="458">
        <v>7141</v>
      </c>
      <c r="H21" s="458">
        <v>2819</v>
      </c>
      <c r="I21" s="458">
        <v>5247</v>
      </c>
      <c r="J21" s="458">
        <v>3052</v>
      </c>
      <c r="K21" s="458">
        <v>2195</v>
      </c>
      <c r="L21" s="458">
        <v>153</v>
      </c>
      <c r="M21" s="458">
        <v>150</v>
      </c>
      <c r="N21" s="458">
        <v>3</v>
      </c>
      <c r="O21" s="458">
        <v>311</v>
      </c>
      <c r="P21" s="458">
        <v>121</v>
      </c>
      <c r="Q21" s="458">
        <v>190</v>
      </c>
    </row>
    <row r="22" spans="1:17" ht="21.75" customHeight="1">
      <c r="A22" s="414">
        <v>16</v>
      </c>
      <c r="B22" s="403" t="s">
        <v>82</v>
      </c>
      <c r="C22" s="458">
        <v>121763</v>
      </c>
      <c r="D22" s="458">
        <v>89506</v>
      </c>
      <c r="E22" s="458">
        <v>32257</v>
      </c>
      <c r="F22" s="458">
        <v>102461</v>
      </c>
      <c r="G22" s="458">
        <v>77173</v>
      </c>
      <c r="H22" s="458">
        <v>25288</v>
      </c>
      <c r="I22" s="458">
        <v>12347</v>
      </c>
      <c r="J22" s="458">
        <v>9580</v>
      </c>
      <c r="K22" s="458">
        <v>2767</v>
      </c>
      <c r="L22" s="458">
        <v>362</v>
      </c>
      <c r="M22" s="458">
        <v>336</v>
      </c>
      <c r="N22" s="458">
        <v>26</v>
      </c>
      <c r="O22" s="458">
        <v>6593</v>
      </c>
      <c r="P22" s="458">
        <v>2417</v>
      </c>
      <c r="Q22" s="458">
        <v>4176</v>
      </c>
    </row>
    <row r="23" spans="1:17" ht="21.75" customHeight="1">
      <c r="A23" s="414">
        <v>17</v>
      </c>
      <c r="B23" s="403" t="s">
        <v>83</v>
      </c>
      <c r="C23" s="458">
        <v>28163</v>
      </c>
      <c r="D23" s="458">
        <v>19175</v>
      </c>
      <c r="E23" s="458">
        <v>8988</v>
      </c>
      <c r="F23" s="458">
        <v>19216</v>
      </c>
      <c r="G23" s="458">
        <v>13408</v>
      </c>
      <c r="H23" s="458">
        <v>5808</v>
      </c>
      <c r="I23" s="458">
        <v>7683</v>
      </c>
      <c r="J23" s="458">
        <v>5131</v>
      </c>
      <c r="K23" s="458">
        <v>2552</v>
      </c>
      <c r="L23" s="458">
        <v>297</v>
      </c>
      <c r="M23" s="458">
        <v>290</v>
      </c>
      <c r="N23" s="458">
        <v>7</v>
      </c>
      <c r="O23" s="458">
        <v>967</v>
      </c>
      <c r="P23" s="458">
        <v>346</v>
      </c>
      <c r="Q23" s="458">
        <v>621</v>
      </c>
    </row>
    <row r="24" spans="1:17" ht="21.75" customHeight="1">
      <c r="A24" s="414">
        <v>18</v>
      </c>
      <c r="B24" s="403" t="s">
        <v>84</v>
      </c>
      <c r="C24" s="458">
        <v>6130</v>
      </c>
      <c r="D24" s="458">
        <v>4877</v>
      </c>
      <c r="E24" s="458">
        <v>1253</v>
      </c>
      <c r="F24" s="458">
        <v>3485</v>
      </c>
      <c r="G24" s="458">
        <v>2731</v>
      </c>
      <c r="H24" s="458">
        <v>754</v>
      </c>
      <c r="I24" s="458">
        <v>2283</v>
      </c>
      <c r="J24" s="458">
        <v>1851</v>
      </c>
      <c r="K24" s="458">
        <v>432</v>
      </c>
      <c r="L24" s="458">
        <v>171</v>
      </c>
      <c r="M24" s="458">
        <v>163</v>
      </c>
      <c r="N24" s="458">
        <v>8</v>
      </c>
      <c r="O24" s="458">
        <v>191</v>
      </c>
      <c r="P24" s="458">
        <v>132</v>
      </c>
      <c r="Q24" s="458">
        <v>59</v>
      </c>
    </row>
    <row r="25" spans="1:17" ht="21.75" customHeight="1">
      <c r="A25" s="414">
        <v>19</v>
      </c>
      <c r="B25" s="417" t="s">
        <v>85</v>
      </c>
      <c r="C25" s="458">
        <v>19542</v>
      </c>
      <c r="D25" s="458">
        <v>14375</v>
      </c>
      <c r="E25" s="458">
        <v>5167</v>
      </c>
      <c r="F25" s="458">
        <v>13684</v>
      </c>
      <c r="G25" s="458">
        <v>10320</v>
      </c>
      <c r="H25" s="458">
        <v>3364</v>
      </c>
      <c r="I25" s="458">
        <v>4739</v>
      </c>
      <c r="J25" s="458">
        <v>3412</v>
      </c>
      <c r="K25" s="458">
        <v>1327</v>
      </c>
      <c r="L25" s="458">
        <v>438</v>
      </c>
      <c r="M25" s="458">
        <v>432</v>
      </c>
      <c r="N25" s="458">
        <v>6</v>
      </c>
      <c r="O25" s="458">
        <v>681</v>
      </c>
      <c r="P25" s="458">
        <v>211</v>
      </c>
      <c r="Q25" s="458">
        <v>470</v>
      </c>
    </row>
    <row r="26" spans="1:17" ht="21.75" customHeight="1">
      <c r="A26" s="414">
        <v>20</v>
      </c>
      <c r="B26" s="417" t="s">
        <v>86</v>
      </c>
      <c r="C26" s="458">
        <v>55342</v>
      </c>
      <c r="D26" s="458">
        <v>38758</v>
      </c>
      <c r="E26" s="458">
        <v>16584</v>
      </c>
      <c r="F26" s="458">
        <v>41713</v>
      </c>
      <c r="G26" s="458">
        <v>30728</v>
      </c>
      <c r="H26" s="458">
        <v>10985</v>
      </c>
      <c r="I26" s="458">
        <v>11745</v>
      </c>
      <c r="J26" s="458">
        <v>7239</v>
      </c>
      <c r="K26" s="458">
        <v>4506</v>
      </c>
      <c r="L26" s="458">
        <v>332</v>
      </c>
      <c r="M26" s="458">
        <v>318</v>
      </c>
      <c r="N26" s="458">
        <v>14</v>
      </c>
      <c r="O26" s="458">
        <v>1552</v>
      </c>
      <c r="P26" s="458">
        <v>473</v>
      </c>
      <c r="Q26" s="458">
        <v>1079</v>
      </c>
    </row>
    <row r="27" spans="1:17" ht="21.75" customHeight="1">
      <c r="A27" s="414">
        <v>21</v>
      </c>
      <c r="B27" s="417" t="s">
        <v>101</v>
      </c>
      <c r="C27" s="458">
        <v>35215</v>
      </c>
      <c r="D27" s="458">
        <v>29677</v>
      </c>
      <c r="E27" s="458">
        <v>5538</v>
      </c>
      <c r="F27" s="458">
        <v>28273</v>
      </c>
      <c r="G27" s="458">
        <v>23643</v>
      </c>
      <c r="H27" s="458">
        <v>4630</v>
      </c>
      <c r="I27" s="458">
        <v>5754</v>
      </c>
      <c r="J27" s="458">
        <v>5057</v>
      </c>
      <c r="K27" s="458">
        <v>697</v>
      </c>
      <c r="L27" s="458">
        <v>621</v>
      </c>
      <c r="M27" s="458">
        <v>617</v>
      </c>
      <c r="N27" s="458">
        <v>4</v>
      </c>
      <c r="O27" s="458">
        <v>567</v>
      </c>
      <c r="P27" s="458">
        <v>360</v>
      </c>
      <c r="Q27" s="458">
        <v>207</v>
      </c>
    </row>
    <row r="28" spans="1:17" ht="21.75" customHeight="1">
      <c r="A28" s="414">
        <v>22</v>
      </c>
      <c r="B28" s="417" t="s">
        <v>102</v>
      </c>
      <c r="C28" s="458">
        <v>19723</v>
      </c>
      <c r="D28" s="458">
        <v>14564</v>
      </c>
      <c r="E28" s="458">
        <v>5159</v>
      </c>
      <c r="F28" s="458">
        <v>12902</v>
      </c>
      <c r="G28" s="458">
        <v>9589</v>
      </c>
      <c r="H28" s="458">
        <v>3313</v>
      </c>
      <c r="I28" s="458">
        <v>6082</v>
      </c>
      <c r="J28" s="458">
        <v>4594</v>
      </c>
      <c r="K28" s="458">
        <v>1488</v>
      </c>
      <c r="L28" s="458">
        <v>159</v>
      </c>
      <c r="M28" s="458">
        <v>155</v>
      </c>
      <c r="N28" s="458">
        <v>4</v>
      </c>
      <c r="O28" s="458">
        <v>580</v>
      </c>
      <c r="P28" s="458">
        <v>226</v>
      </c>
      <c r="Q28" s="458">
        <v>354</v>
      </c>
    </row>
    <row r="29" spans="1:17" ht="21.75" customHeight="1">
      <c r="A29" s="414">
        <v>23</v>
      </c>
      <c r="B29" s="417" t="s">
        <v>103</v>
      </c>
      <c r="C29" s="458">
        <v>15307</v>
      </c>
      <c r="D29" s="458">
        <v>12466</v>
      </c>
      <c r="E29" s="458">
        <v>2841</v>
      </c>
      <c r="F29" s="458">
        <v>11752</v>
      </c>
      <c r="G29" s="458">
        <v>9451</v>
      </c>
      <c r="H29" s="458">
        <v>2301</v>
      </c>
      <c r="I29" s="458">
        <v>2867</v>
      </c>
      <c r="J29" s="458">
        <v>2418</v>
      </c>
      <c r="K29" s="458">
        <v>449</v>
      </c>
      <c r="L29" s="458">
        <v>428</v>
      </c>
      <c r="M29" s="458">
        <v>421</v>
      </c>
      <c r="N29" s="458">
        <v>7</v>
      </c>
      <c r="O29" s="458">
        <v>260</v>
      </c>
      <c r="P29" s="458">
        <v>176</v>
      </c>
      <c r="Q29" s="458">
        <v>84</v>
      </c>
    </row>
    <row r="30" spans="1:17" ht="21.75" customHeight="1">
      <c r="A30" s="414">
        <v>24</v>
      </c>
      <c r="B30" s="417" t="s">
        <v>126</v>
      </c>
      <c r="C30" s="458">
        <v>7944</v>
      </c>
      <c r="D30" s="458">
        <v>6454</v>
      </c>
      <c r="E30" s="458">
        <v>1490</v>
      </c>
      <c r="F30" s="458">
        <v>4899</v>
      </c>
      <c r="G30" s="458">
        <v>3957</v>
      </c>
      <c r="H30" s="458">
        <v>942</v>
      </c>
      <c r="I30" s="458">
        <v>2449</v>
      </c>
      <c r="J30" s="458">
        <v>2046</v>
      </c>
      <c r="K30" s="458">
        <v>403</v>
      </c>
      <c r="L30" s="458">
        <v>353</v>
      </c>
      <c r="M30" s="458">
        <v>341</v>
      </c>
      <c r="N30" s="458">
        <v>12</v>
      </c>
      <c r="O30" s="458">
        <v>243</v>
      </c>
      <c r="P30" s="458">
        <v>110</v>
      </c>
      <c r="Q30" s="458">
        <v>133</v>
      </c>
    </row>
    <row r="31" spans="1:17" ht="21.75" customHeight="1">
      <c r="A31" s="414">
        <v>25</v>
      </c>
      <c r="B31" s="417" t="s">
        <v>127</v>
      </c>
      <c r="C31" s="458">
        <v>20445</v>
      </c>
      <c r="D31" s="458">
        <v>17460</v>
      </c>
      <c r="E31" s="458">
        <v>2985</v>
      </c>
      <c r="F31" s="458">
        <v>14469</v>
      </c>
      <c r="G31" s="458">
        <v>12077</v>
      </c>
      <c r="H31" s="458">
        <v>2392</v>
      </c>
      <c r="I31" s="458">
        <v>4755</v>
      </c>
      <c r="J31" s="458">
        <v>4295</v>
      </c>
      <c r="K31" s="458">
        <v>460</v>
      </c>
      <c r="L31" s="458">
        <v>836</v>
      </c>
      <c r="M31" s="458">
        <v>830</v>
      </c>
      <c r="N31" s="458">
        <v>6</v>
      </c>
      <c r="O31" s="458">
        <v>385</v>
      </c>
      <c r="P31" s="458">
        <v>258</v>
      </c>
      <c r="Q31" s="458">
        <v>127</v>
      </c>
    </row>
    <row r="32" spans="1:17" ht="21.75" customHeight="1">
      <c r="A32" s="414">
        <v>26</v>
      </c>
      <c r="B32" s="417" t="s">
        <v>0</v>
      </c>
      <c r="C32" s="458">
        <v>29503</v>
      </c>
      <c r="D32" s="458">
        <v>21361</v>
      </c>
      <c r="E32" s="458">
        <v>8142</v>
      </c>
      <c r="F32" s="458">
        <v>22200</v>
      </c>
      <c r="G32" s="458">
        <v>16037</v>
      </c>
      <c r="H32" s="458">
        <v>6163</v>
      </c>
      <c r="I32" s="458">
        <v>5921</v>
      </c>
      <c r="J32" s="458">
        <v>4697</v>
      </c>
      <c r="K32" s="458">
        <v>1224</v>
      </c>
      <c r="L32" s="458">
        <v>222</v>
      </c>
      <c r="M32" s="458">
        <v>205</v>
      </c>
      <c r="N32" s="458">
        <v>17</v>
      </c>
      <c r="O32" s="458">
        <v>1160</v>
      </c>
      <c r="P32" s="458">
        <v>422</v>
      </c>
      <c r="Q32" s="458">
        <v>738</v>
      </c>
    </row>
    <row r="33" spans="1:17" ht="21.75" customHeight="1">
      <c r="A33" s="414">
        <v>27</v>
      </c>
      <c r="B33" s="417" t="s">
        <v>10</v>
      </c>
      <c r="C33" s="458">
        <v>77912</v>
      </c>
      <c r="D33" s="458">
        <v>64951</v>
      </c>
      <c r="E33" s="458">
        <v>12961</v>
      </c>
      <c r="F33" s="458">
        <v>63793</v>
      </c>
      <c r="G33" s="458">
        <v>53239</v>
      </c>
      <c r="H33" s="458">
        <v>10554</v>
      </c>
      <c r="I33" s="458">
        <v>11834</v>
      </c>
      <c r="J33" s="458">
        <v>10095</v>
      </c>
      <c r="K33" s="458">
        <v>1739</v>
      </c>
      <c r="L33" s="458">
        <v>451</v>
      </c>
      <c r="M33" s="458">
        <v>441</v>
      </c>
      <c r="N33" s="458">
        <v>10</v>
      </c>
      <c r="O33" s="458">
        <v>1834</v>
      </c>
      <c r="P33" s="458">
        <v>1176</v>
      </c>
      <c r="Q33" s="458">
        <v>658</v>
      </c>
    </row>
    <row r="34" spans="1:17" ht="21.75" customHeight="1">
      <c r="A34" s="402">
        <v>28</v>
      </c>
      <c r="B34" s="403" t="s">
        <v>143</v>
      </c>
      <c r="C34" s="458">
        <v>15738</v>
      </c>
      <c r="D34" s="458">
        <v>11469</v>
      </c>
      <c r="E34" s="458">
        <v>4269</v>
      </c>
      <c r="F34" s="458">
        <v>10993</v>
      </c>
      <c r="G34" s="458">
        <v>8357</v>
      </c>
      <c r="H34" s="458">
        <v>2636</v>
      </c>
      <c r="I34" s="458">
        <v>4018</v>
      </c>
      <c r="J34" s="458">
        <v>2621</v>
      </c>
      <c r="K34" s="458">
        <v>1397</v>
      </c>
      <c r="L34" s="458">
        <v>319</v>
      </c>
      <c r="M34" s="458">
        <v>315</v>
      </c>
      <c r="N34" s="458">
        <v>4</v>
      </c>
      <c r="O34" s="458">
        <v>408</v>
      </c>
      <c r="P34" s="458">
        <v>176</v>
      </c>
      <c r="Q34" s="458">
        <v>232</v>
      </c>
    </row>
    <row r="35" spans="1:17" ht="21.75" customHeight="1">
      <c r="A35" s="402">
        <v>29</v>
      </c>
      <c r="B35" s="403" t="s">
        <v>144</v>
      </c>
      <c r="C35" s="458">
        <v>4302</v>
      </c>
      <c r="D35" s="458">
        <v>3388</v>
      </c>
      <c r="E35" s="458">
        <v>914</v>
      </c>
      <c r="F35" s="458">
        <v>2617</v>
      </c>
      <c r="G35" s="458">
        <v>2101</v>
      </c>
      <c r="H35" s="458">
        <v>516</v>
      </c>
      <c r="I35" s="458">
        <v>1443</v>
      </c>
      <c r="J35" s="458">
        <v>1074</v>
      </c>
      <c r="K35" s="458">
        <v>369</v>
      </c>
      <c r="L35" s="458">
        <v>172</v>
      </c>
      <c r="M35" s="458">
        <v>168</v>
      </c>
      <c r="N35" s="458">
        <v>4</v>
      </c>
      <c r="O35" s="458">
        <v>70</v>
      </c>
      <c r="P35" s="458">
        <v>45</v>
      </c>
      <c r="Q35" s="458">
        <v>25</v>
      </c>
    </row>
    <row r="36" spans="1:17" ht="21.75" customHeight="1">
      <c r="A36" s="402">
        <v>30</v>
      </c>
      <c r="B36" s="403" t="s">
        <v>145</v>
      </c>
      <c r="C36" s="458">
        <v>5976</v>
      </c>
      <c r="D36" s="458">
        <v>5076</v>
      </c>
      <c r="E36" s="458">
        <v>900</v>
      </c>
      <c r="F36" s="458">
        <v>4975</v>
      </c>
      <c r="G36" s="458">
        <v>4206</v>
      </c>
      <c r="H36" s="458">
        <v>769</v>
      </c>
      <c r="I36" s="458">
        <v>830</v>
      </c>
      <c r="J36" s="458">
        <v>714</v>
      </c>
      <c r="K36" s="458">
        <v>116</v>
      </c>
      <c r="L36" s="458">
        <v>120</v>
      </c>
      <c r="M36" s="458">
        <v>120</v>
      </c>
      <c r="N36" s="458"/>
      <c r="O36" s="458">
        <v>51</v>
      </c>
      <c r="P36" s="458">
        <v>36</v>
      </c>
      <c r="Q36" s="458">
        <v>15</v>
      </c>
    </row>
    <row r="37" spans="1:17" ht="21.75" customHeight="1">
      <c r="A37" s="402">
        <v>31</v>
      </c>
      <c r="B37" s="403" t="s">
        <v>68</v>
      </c>
      <c r="C37" s="458">
        <v>61270</v>
      </c>
      <c r="D37" s="458">
        <v>47435</v>
      </c>
      <c r="E37" s="458">
        <v>13835</v>
      </c>
      <c r="F37" s="458">
        <v>50382</v>
      </c>
      <c r="G37" s="458">
        <v>39322</v>
      </c>
      <c r="H37" s="458">
        <v>11060</v>
      </c>
      <c r="I37" s="458">
        <v>8908</v>
      </c>
      <c r="J37" s="458">
        <v>6830</v>
      </c>
      <c r="K37" s="458">
        <v>2078</v>
      </c>
      <c r="L37" s="458">
        <v>296</v>
      </c>
      <c r="M37" s="458">
        <v>291</v>
      </c>
      <c r="N37" s="458">
        <v>5</v>
      </c>
      <c r="O37" s="458">
        <v>1684</v>
      </c>
      <c r="P37" s="458">
        <v>992</v>
      </c>
      <c r="Q37" s="458">
        <v>692</v>
      </c>
    </row>
    <row r="38" spans="1:17" ht="21.75" customHeight="1">
      <c r="A38" s="402">
        <v>32</v>
      </c>
      <c r="B38" s="403" t="s">
        <v>93</v>
      </c>
      <c r="C38" s="458">
        <v>17751</v>
      </c>
      <c r="D38" s="458">
        <v>12782</v>
      </c>
      <c r="E38" s="458">
        <v>4969</v>
      </c>
      <c r="F38" s="458">
        <v>12889</v>
      </c>
      <c r="G38" s="458">
        <v>9655</v>
      </c>
      <c r="H38" s="458">
        <v>3234</v>
      </c>
      <c r="I38" s="458">
        <v>4236</v>
      </c>
      <c r="J38" s="458">
        <v>2781</v>
      </c>
      <c r="K38" s="458">
        <v>1455</v>
      </c>
      <c r="L38" s="458">
        <v>212</v>
      </c>
      <c r="M38" s="458">
        <v>203</v>
      </c>
      <c r="N38" s="458">
        <v>9</v>
      </c>
      <c r="O38" s="458">
        <v>414</v>
      </c>
      <c r="P38" s="458">
        <v>143</v>
      </c>
      <c r="Q38" s="458">
        <v>271</v>
      </c>
    </row>
    <row r="39" spans="1:17" ht="21.75" customHeight="1">
      <c r="A39" s="402">
        <v>33</v>
      </c>
      <c r="B39" s="403" t="s">
        <v>1</v>
      </c>
      <c r="C39" s="458">
        <v>83523</v>
      </c>
      <c r="D39" s="458">
        <v>65274</v>
      </c>
      <c r="E39" s="458">
        <v>18249</v>
      </c>
      <c r="F39" s="458">
        <v>62699</v>
      </c>
      <c r="G39" s="458">
        <v>48605</v>
      </c>
      <c r="H39" s="458">
        <v>14094</v>
      </c>
      <c r="I39" s="458">
        <v>18335</v>
      </c>
      <c r="J39" s="458">
        <v>15133</v>
      </c>
      <c r="K39" s="458">
        <v>3202</v>
      </c>
      <c r="L39" s="458">
        <v>485</v>
      </c>
      <c r="M39" s="458">
        <v>475</v>
      </c>
      <c r="N39" s="458">
        <v>10</v>
      </c>
      <c r="O39" s="458">
        <v>2004</v>
      </c>
      <c r="P39" s="458">
        <v>1061</v>
      </c>
      <c r="Q39" s="458">
        <v>943</v>
      </c>
    </row>
    <row r="40" spans="1:17" s="5" customFormat="1" ht="21.75" customHeight="1">
      <c r="A40" s="402">
        <v>34</v>
      </c>
      <c r="B40" s="403" t="s">
        <v>2</v>
      </c>
      <c r="C40" s="458">
        <v>691750</v>
      </c>
      <c r="D40" s="458">
        <v>523766</v>
      </c>
      <c r="E40" s="458">
        <v>167984</v>
      </c>
      <c r="F40" s="458">
        <v>646877</v>
      </c>
      <c r="G40" s="458">
        <v>503946</v>
      </c>
      <c r="H40" s="458">
        <v>142931</v>
      </c>
      <c r="I40" s="458">
        <v>3445</v>
      </c>
      <c r="J40" s="458">
        <v>2442</v>
      </c>
      <c r="K40" s="458">
        <v>1003</v>
      </c>
      <c r="L40" s="458">
        <v>467</v>
      </c>
      <c r="M40" s="458">
        <v>384</v>
      </c>
      <c r="N40" s="458">
        <v>83</v>
      </c>
      <c r="O40" s="458">
        <v>40961</v>
      </c>
      <c r="P40" s="458">
        <v>16994</v>
      </c>
      <c r="Q40" s="458">
        <v>23967</v>
      </c>
    </row>
    <row r="41" spans="1:17" ht="21.75" customHeight="1">
      <c r="A41" s="402">
        <v>35</v>
      </c>
      <c r="B41" s="403" t="s">
        <v>3</v>
      </c>
      <c r="C41" s="458">
        <v>183087</v>
      </c>
      <c r="D41" s="458">
        <v>132677</v>
      </c>
      <c r="E41" s="458">
        <v>50410</v>
      </c>
      <c r="F41" s="458">
        <v>151143</v>
      </c>
      <c r="G41" s="458">
        <v>110755</v>
      </c>
      <c r="H41" s="458">
        <v>40388</v>
      </c>
      <c r="I41" s="458">
        <v>21720</v>
      </c>
      <c r="J41" s="458">
        <v>17366</v>
      </c>
      <c r="K41" s="458">
        <v>4354</v>
      </c>
      <c r="L41" s="458">
        <v>565</v>
      </c>
      <c r="M41" s="458">
        <v>497</v>
      </c>
      <c r="N41" s="458">
        <v>68</v>
      </c>
      <c r="O41" s="458">
        <v>9659</v>
      </c>
      <c r="P41" s="458">
        <v>4059</v>
      </c>
      <c r="Q41" s="458">
        <v>5600</v>
      </c>
    </row>
    <row r="42" spans="1:17" ht="21.75" customHeight="1">
      <c r="A42" s="402">
        <v>36</v>
      </c>
      <c r="B42" s="403" t="s">
        <v>4</v>
      </c>
      <c r="C42" s="458">
        <v>8365</v>
      </c>
      <c r="D42" s="458">
        <v>7285</v>
      </c>
      <c r="E42" s="458">
        <v>1080</v>
      </c>
      <c r="F42" s="458">
        <v>4741</v>
      </c>
      <c r="G42" s="458">
        <v>3989</v>
      </c>
      <c r="H42" s="458">
        <v>752</v>
      </c>
      <c r="I42" s="458">
        <v>3182</v>
      </c>
      <c r="J42" s="458">
        <v>2923</v>
      </c>
      <c r="K42" s="458">
        <v>259</v>
      </c>
      <c r="L42" s="458">
        <v>278</v>
      </c>
      <c r="M42" s="458">
        <v>276</v>
      </c>
      <c r="N42" s="458">
        <v>2</v>
      </c>
      <c r="O42" s="458">
        <v>164</v>
      </c>
      <c r="P42" s="458">
        <v>97</v>
      </c>
      <c r="Q42" s="458">
        <v>67</v>
      </c>
    </row>
    <row r="43" spans="1:17" ht="21.75" customHeight="1">
      <c r="A43" s="414">
        <v>37</v>
      </c>
      <c r="B43" s="403" t="s">
        <v>5</v>
      </c>
      <c r="C43" s="458">
        <v>16177</v>
      </c>
      <c r="D43" s="458">
        <v>12135</v>
      </c>
      <c r="E43" s="458">
        <v>4042</v>
      </c>
      <c r="F43" s="458">
        <v>10108</v>
      </c>
      <c r="G43" s="458">
        <v>7843</v>
      </c>
      <c r="H43" s="458">
        <v>2265</v>
      </c>
      <c r="I43" s="458">
        <v>5086</v>
      </c>
      <c r="J43" s="458">
        <v>3623</v>
      </c>
      <c r="K43" s="458">
        <v>1463</v>
      </c>
      <c r="L43" s="458">
        <v>495</v>
      </c>
      <c r="M43" s="458">
        <v>489</v>
      </c>
      <c r="N43" s="458">
        <v>6</v>
      </c>
      <c r="O43" s="458">
        <v>488</v>
      </c>
      <c r="P43" s="458">
        <v>180</v>
      </c>
      <c r="Q43" s="458">
        <v>308</v>
      </c>
    </row>
    <row r="44" spans="1:17" ht="21.75" customHeight="1">
      <c r="A44" s="414">
        <v>38</v>
      </c>
      <c r="B44" s="403" t="s">
        <v>6</v>
      </c>
      <c r="C44" s="458">
        <v>51872</v>
      </c>
      <c r="D44" s="458">
        <v>39670</v>
      </c>
      <c r="E44" s="458">
        <v>12202</v>
      </c>
      <c r="F44" s="458">
        <v>40347</v>
      </c>
      <c r="G44" s="458">
        <v>30825</v>
      </c>
      <c r="H44" s="458">
        <v>9522</v>
      </c>
      <c r="I44" s="458">
        <v>9050</v>
      </c>
      <c r="J44" s="458">
        <v>7560</v>
      </c>
      <c r="K44" s="458">
        <v>1490</v>
      </c>
      <c r="L44" s="458">
        <v>367</v>
      </c>
      <c r="M44" s="458">
        <v>350</v>
      </c>
      <c r="N44" s="458">
        <v>17</v>
      </c>
      <c r="O44" s="458">
        <v>2108</v>
      </c>
      <c r="P44" s="458">
        <v>935</v>
      </c>
      <c r="Q44" s="458">
        <v>1173</v>
      </c>
    </row>
    <row r="45" spans="1:17" ht="21.75" customHeight="1">
      <c r="A45" s="414">
        <v>39</v>
      </c>
      <c r="B45" s="403" t="s">
        <v>7</v>
      </c>
      <c r="C45" s="458">
        <v>14620</v>
      </c>
      <c r="D45" s="458">
        <v>10500</v>
      </c>
      <c r="E45" s="458">
        <v>4120</v>
      </c>
      <c r="F45" s="458">
        <v>10760</v>
      </c>
      <c r="G45" s="458">
        <v>7891</v>
      </c>
      <c r="H45" s="458">
        <v>2869</v>
      </c>
      <c r="I45" s="458">
        <v>3128</v>
      </c>
      <c r="J45" s="458">
        <v>2262</v>
      </c>
      <c r="K45" s="458">
        <v>866</v>
      </c>
      <c r="L45" s="458">
        <v>127</v>
      </c>
      <c r="M45" s="458">
        <v>115</v>
      </c>
      <c r="N45" s="458">
        <v>12</v>
      </c>
      <c r="O45" s="458">
        <v>605</v>
      </c>
      <c r="P45" s="458">
        <v>232</v>
      </c>
      <c r="Q45" s="458">
        <v>373</v>
      </c>
    </row>
    <row r="46" spans="1:17" ht="21.75" customHeight="1">
      <c r="A46" s="414">
        <v>40</v>
      </c>
      <c r="B46" s="403" t="s">
        <v>8</v>
      </c>
      <c r="C46" s="458">
        <v>8782</v>
      </c>
      <c r="D46" s="458">
        <v>6289</v>
      </c>
      <c r="E46" s="458">
        <v>2493</v>
      </c>
      <c r="F46" s="458">
        <v>5888</v>
      </c>
      <c r="G46" s="458">
        <v>4317</v>
      </c>
      <c r="H46" s="458">
        <v>1571</v>
      </c>
      <c r="I46" s="458">
        <v>2319</v>
      </c>
      <c r="J46" s="458">
        <v>1672</v>
      </c>
      <c r="K46" s="458">
        <v>647</v>
      </c>
      <c r="L46" s="458">
        <v>165</v>
      </c>
      <c r="M46" s="458">
        <v>163</v>
      </c>
      <c r="N46" s="458">
        <v>2</v>
      </c>
      <c r="O46" s="458">
        <v>410</v>
      </c>
      <c r="P46" s="458">
        <v>137</v>
      </c>
      <c r="Q46" s="458">
        <v>273</v>
      </c>
    </row>
    <row r="47" spans="1:17" ht="21.75" customHeight="1">
      <c r="A47" s="414">
        <v>41</v>
      </c>
      <c r="B47" s="403" t="s">
        <v>44</v>
      </c>
      <c r="C47" s="458">
        <v>54881</v>
      </c>
      <c r="D47" s="458">
        <v>39956</v>
      </c>
      <c r="E47" s="458">
        <v>14925</v>
      </c>
      <c r="F47" s="458">
        <v>50480</v>
      </c>
      <c r="G47" s="458">
        <v>37246</v>
      </c>
      <c r="H47" s="458">
        <v>13234</v>
      </c>
      <c r="I47" s="458">
        <v>2068</v>
      </c>
      <c r="J47" s="458">
        <v>1606</v>
      </c>
      <c r="K47" s="458">
        <v>462</v>
      </c>
      <c r="L47" s="458">
        <v>154</v>
      </c>
      <c r="M47" s="458">
        <v>135</v>
      </c>
      <c r="N47" s="458">
        <v>19</v>
      </c>
      <c r="O47" s="458">
        <v>2179</v>
      </c>
      <c r="P47" s="458">
        <v>969</v>
      </c>
      <c r="Q47" s="458">
        <v>1210</v>
      </c>
    </row>
    <row r="48" spans="1:17" ht="21.75" customHeight="1">
      <c r="A48" s="414">
        <v>42</v>
      </c>
      <c r="B48" s="403" t="s">
        <v>146</v>
      </c>
      <c r="C48" s="458">
        <v>114474</v>
      </c>
      <c r="D48" s="458">
        <v>92583</v>
      </c>
      <c r="E48" s="458">
        <v>21891</v>
      </c>
      <c r="F48" s="458">
        <v>77685</v>
      </c>
      <c r="G48" s="458">
        <v>63846</v>
      </c>
      <c r="H48" s="458">
        <v>13839</v>
      </c>
      <c r="I48" s="458">
        <v>34285</v>
      </c>
      <c r="J48" s="458">
        <v>27217</v>
      </c>
      <c r="K48" s="458">
        <v>7068</v>
      </c>
      <c r="L48" s="458">
        <v>647</v>
      </c>
      <c r="M48" s="458">
        <v>637</v>
      </c>
      <c r="N48" s="458">
        <v>10</v>
      </c>
      <c r="O48" s="458">
        <v>1857</v>
      </c>
      <c r="P48" s="458">
        <v>883</v>
      </c>
      <c r="Q48" s="458">
        <v>974</v>
      </c>
    </row>
    <row r="49" spans="1:17" ht="21.75" customHeight="1">
      <c r="A49" s="414">
        <v>43</v>
      </c>
      <c r="B49" s="403" t="s">
        <v>39</v>
      </c>
      <c r="C49" s="458">
        <v>18607</v>
      </c>
      <c r="D49" s="458">
        <v>13331</v>
      </c>
      <c r="E49" s="458">
        <v>5276</v>
      </c>
      <c r="F49" s="458">
        <v>13421</v>
      </c>
      <c r="G49" s="458">
        <v>9854</v>
      </c>
      <c r="H49" s="458">
        <v>3567</v>
      </c>
      <c r="I49" s="458">
        <v>4357</v>
      </c>
      <c r="J49" s="458">
        <v>2918</v>
      </c>
      <c r="K49" s="458">
        <v>1439</v>
      </c>
      <c r="L49" s="458">
        <v>332</v>
      </c>
      <c r="M49" s="458">
        <v>328</v>
      </c>
      <c r="N49" s="458">
        <v>4</v>
      </c>
      <c r="O49" s="458">
        <v>497</v>
      </c>
      <c r="P49" s="458">
        <v>231</v>
      </c>
      <c r="Q49" s="458">
        <v>266</v>
      </c>
    </row>
    <row r="50" spans="1:17" ht="21.75" customHeight="1">
      <c r="A50" s="414">
        <v>44</v>
      </c>
      <c r="B50" s="403" t="s">
        <v>40</v>
      </c>
      <c r="C50" s="458">
        <v>26921</v>
      </c>
      <c r="D50" s="458">
        <v>21498</v>
      </c>
      <c r="E50" s="458">
        <v>5423</v>
      </c>
      <c r="F50" s="458">
        <v>18286</v>
      </c>
      <c r="G50" s="458">
        <v>14606</v>
      </c>
      <c r="H50" s="458">
        <v>3680</v>
      </c>
      <c r="I50" s="458">
        <v>7706</v>
      </c>
      <c r="J50" s="458">
        <v>6193</v>
      </c>
      <c r="K50" s="458">
        <v>1513</v>
      </c>
      <c r="L50" s="458">
        <v>422</v>
      </c>
      <c r="M50" s="458">
        <v>414</v>
      </c>
      <c r="N50" s="458">
        <v>8</v>
      </c>
      <c r="O50" s="458">
        <v>507</v>
      </c>
      <c r="P50" s="458">
        <v>285</v>
      </c>
      <c r="Q50" s="458">
        <v>222</v>
      </c>
    </row>
    <row r="51" spans="1:17" ht="21.75" customHeight="1">
      <c r="A51" s="414">
        <v>45</v>
      </c>
      <c r="B51" s="417" t="s">
        <v>41</v>
      </c>
      <c r="C51" s="458">
        <v>69940</v>
      </c>
      <c r="D51" s="458">
        <v>52535</v>
      </c>
      <c r="E51" s="458">
        <v>17405</v>
      </c>
      <c r="F51" s="458">
        <v>46207</v>
      </c>
      <c r="G51" s="458">
        <v>34967</v>
      </c>
      <c r="H51" s="458">
        <v>11240</v>
      </c>
      <c r="I51" s="458">
        <v>21789</v>
      </c>
      <c r="J51" s="458">
        <v>16410</v>
      </c>
      <c r="K51" s="458">
        <v>5379</v>
      </c>
      <c r="L51" s="458">
        <v>617</v>
      </c>
      <c r="M51" s="458">
        <v>599</v>
      </c>
      <c r="N51" s="458">
        <v>18</v>
      </c>
      <c r="O51" s="458">
        <v>1327</v>
      </c>
      <c r="P51" s="458">
        <v>559</v>
      </c>
      <c r="Q51" s="458">
        <v>768</v>
      </c>
    </row>
    <row r="52" spans="1:17" ht="21.75" customHeight="1">
      <c r="A52" s="414">
        <v>46</v>
      </c>
      <c r="B52" s="417" t="s">
        <v>206</v>
      </c>
      <c r="C52" s="458">
        <v>37568</v>
      </c>
      <c r="D52" s="458">
        <v>29992</v>
      </c>
      <c r="E52" s="458">
        <v>7576</v>
      </c>
      <c r="F52" s="458">
        <v>28696</v>
      </c>
      <c r="G52" s="458">
        <v>22940</v>
      </c>
      <c r="H52" s="458">
        <v>5756</v>
      </c>
      <c r="I52" s="458">
        <v>7672</v>
      </c>
      <c r="J52" s="458">
        <v>6215</v>
      </c>
      <c r="K52" s="458">
        <v>1457</v>
      </c>
      <c r="L52" s="458">
        <v>444</v>
      </c>
      <c r="M52" s="458">
        <v>441</v>
      </c>
      <c r="N52" s="458">
        <v>3</v>
      </c>
      <c r="O52" s="458">
        <v>756</v>
      </c>
      <c r="P52" s="458">
        <v>396</v>
      </c>
      <c r="Q52" s="458">
        <v>360</v>
      </c>
    </row>
    <row r="53" spans="1:17" ht="21.75" customHeight="1">
      <c r="A53" s="414">
        <v>47</v>
      </c>
      <c r="B53" s="417" t="s">
        <v>42</v>
      </c>
      <c r="C53" s="458">
        <v>19534</v>
      </c>
      <c r="D53" s="458">
        <v>16469</v>
      </c>
      <c r="E53" s="458">
        <v>3065</v>
      </c>
      <c r="F53" s="458">
        <v>14330</v>
      </c>
      <c r="G53" s="458">
        <v>12044</v>
      </c>
      <c r="H53" s="458">
        <v>2286</v>
      </c>
      <c r="I53" s="458">
        <v>4632</v>
      </c>
      <c r="J53" s="458">
        <v>3898</v>
      </c>
      <c r="K53" s="458">
        <v>734</v>
      </c>
      <c r="L53" s="458">
        <v>420</v>
      </c>
      <c r="M53" s="458">
        <v>417</v>
      </c>
      <c r="N53" s="458">
        <v>3</v>
      </c>
      <c r="O53" s="458">
        <v>152</v>
      </c>
      <c r="P53" s="458">
        <v>110</v>
      </c>
      <c r="Q53" s="458">
        <v>42</v>
      </c>
    </row>
    <row r="54" spans="1:17" ht="21.75" customHeight="1">
      <c r="A54" s="414">
        <v>48</v>
      </c>
      <c r="B54" s="417" t="s">
        <v>95</v>
      </c>
      <c r="C54" s="458">
        <v>56055</v>
      </c>
      <c r="D54" s="458">
        <v>40196</v>
      </c>
      <c r="E54" s="458">
        <v>15859</v>
      </c>
      <c r="F54" s="458">
        <v>45947</v>
      </c>
      <c r="G54" s="458">
        <v>33474</v>
      </c>
      <c r="H54" s="458">
        <v>12473</v>
      </c>
      <c r="I54" s="458">
        <v>7793</v>
      </c>
      <c r="J54" s="458">
        <v>5517</v>
      </c>
      <c r="K54" s="458">
        <v>2276</v>
      </c>
      <c r="L54" s="458">
        <v>233</v>
      </c>
      <c r="M54" s="458">
        <v>226</v>
      </c>
      <c r="N54" s="458">
        <v>7</v>
      </c>
      <c r="O54" s="458">
        <v>2082</v>
      </c>
      <c r="P54" s="458">
        <v>979</v>
      </c>
      <c r="Q54" s="458">
        <v>1103</v>
      </c>
    </row>
    <row r="55" spans="1:17" ht="21.75" customHeight="1">
      <c r="A55" s="414">
        <v>49</v>
      </c>
      <c r="B55" s="417" t="s">
        <v>96</v>
      </c>
      <c r="C55" s="458">
        <v>8229</v>
      </c>
      <c r="D55" s="458">
        <v>7239</v>
      </c>
      <c r="E55" s="458">
        <v>990</v>
      </c>
      <c r="F55" s="458">
        <v>5709</v>
      </c>
      <c r="G55" s="458">
        <v>4996</v>
      </c>
      <c r="H55" s="458">
        <v>713</v>
      </c>
      <c r="I55" s="458">
        <v>2070</v>
      </c>
      <c r="J55" s="458">
        <v>1843</v>
      </c>
      <c r="K55" s="458">
        <v>227</v>
      </c>
      <c r="L55" s="458">
        <v>349</v>
      </c>
      <c r="M55" s="458">
        <v>349</v>
      </c>
      <c r="N55" s="458"/>
      <c r="O55" s="458">
        <v>101</v>
      </c>
      <c r="P55" s="458">
        <v>51</v>
      </c>
      <c r="Q55" s="458">
        <v>50</v>
      </c>
    </row>
    <row r="56" spans="1:17" ht="21.75" customHeight="1">
      <c r="A56" s="414">
        <v>50</v>
      </c>
      <c r="B56" s="417" t="s">
        <v>97</v>
      </c>
      <c r="C56" s="458">
        <v>16986</v>
      </c>
      <c r="D56" s="458">
        <v>13452</v>
      </c>
      <c r="E56" s="458">
        <v>3534</v>
      </c>
      <c r="F56" s="458">
        <v>11519</v>
      </c>
      <c r="G56" s="458">
        <v>9197</v>
      </c>
      <c r="H56" s="458">
        <v>2322</v>
      </c>
      <c r="I56" s="458">
        <v>5080</v>
      </c>
      <c r="J56" s="458">
        <v>3998</v>
      </c>
      <c r="K56" s="458">
        <v>1082</v>
      </c>
      <c r="L56" s="458">
        <v>143</v>
      </c>
      <c r="M56" s="458">
        <v>140</v>
      </c>
      <c r="N56" s="458">
        <v>3</v>
      </c>
      <c r="O56" s="458">
        <v>244</v>
      </c>
      <c r="P56" s="458">
        <v>117</v>
      </c>
      <c r="Q56" s="458">
        <v>127</v>
      </c>
    </row>
    <row r="57" spans="1:17" ht="21.75" customHeight="1">
      <c r="A57" s="414">
        <v>51</v>
      </c>
      <c r="B57" s="417" t="s">
        <v>98</v>
      </c>
      <c r="C57" s="458">
        <v>21334</v>
      </c>
      <c r="D57" s="458">
        <v>17851</v>
      </c>
      <c r="E57" s="458">
        <v>3483</v>
      </c>
      <c r="F57" s="458">
        <v>11137</v>
      </c>
      <c r="G57" s="458">
        <v>9162</v>
      </c>
      <c r="H57" s="458">
        <v>1975</v>
      </c>
      <c r="I57" s="458">
        <v>9772</v>
      </c>
      <c r="J57" s="458">
        <v>8388</v>
      </c>
      <c r="K57" s="458">
        <v>1384</v>
      </c>
      <c r="L57" s="458">
        <v>172</v>
      </c>
      <c r="M57" s="458">
        <v>166</v>
      </c>
      <c r="N57" s="458">
        <v>6</v>
      </c>
      <c r="O57" s="458">
        <v>253</v>
      </c>
      <c r="P57" s="458">
        <v>135</v>
      </c>
      <c r="Q57" s="458">
        <v>118</v>
      </c>
    </row>
    <row r="58" spans="1:17" ht="21.75" customHeight="1">
      <c r="A58" s="414">
        <v>52</v>
      </c>
      <c r="B58" s="417" t="s">
        <v>99</v>
      </c>
      <c r="C58" s="458">
        <v>25873</v>
      </c>
      <c r="D58" s="458">
        <v>19592</v>
      </c>
      <c r="E58" s="458">
        <v>6281</v>
      </c>
      <c r="F58" s="458">
        <v>19188</v>
      </c>
      <c r="G58" s="458">
        <v>14619</v>
      </c>
      <c r="H58" s="458">
        <v>4569</v>
      </c>
      <c r="I58" s="458">
        <v>5650</v>
      </c>
      <c r="J58" s="458">
        <v>4277</v>
      </c>
      <c r="K58" s="458">
        <v>1373</v>
      </c>
      <c r="L58" s="458">
        <v>331</v>
      </c>
      <c r="M58" s="458">
        <v>322</v>
      </c>
      <c r="N58" s="458">
        <v>9</v>
      </c>
      <c r="O58" s="458">
        <v>704</v>
      </c>
      <c r="P58" s="458">
        <v>374</v>
      </c>
      <c r="Q58" s="458">
        <v>330</v>
      </c>
    </row>
    <row r="59" spans="1:17" ht="21.75" customHeight="1">
      <c r="A59" s="414">
        <v>53</v>
      </c>
      <c r="B59" s="417" t="s">
        <v>100</v>
      </c>
      <c r="C59" s="458">
        <v>12312</v>
      </c>
      <c r="D59" s="458">
        <v>8217</v>
      </c>
      <c r="E59" s="458">
        <v>4095</v>
      </c>
      <c r="F59" s="458">
        <v>7577</v>
      </c>
      <c r="G59" s="458">
        <v>6001</v>
      </c>
      <c r="H59" s="458">
        <v>1576</v>
      </c>
      <c r="I59" s="458">
        <v>4272</v>
      </c>
      <c r="J59" s="458">
        <v>1903</v>
      </c>
      <c r="K59" s="458">
        <v>2369</v>
      </c>
      <c r="L59" s="458">
        <v>178</v>
      </c>
      <c r="M59" s="458">
        <v>175</v>
      </c>
      <c r="N59" s="458">
        <v>3</v>
      </c>
      <c r="O59" s="458">
        <v>285</v>
      </c>
      <c r="P59" s="458">
        <v>138</v>
      </c>
      <c r="Q59" s="458">
        <v>147</v>
      </c>
    </row>
    <row r="60" spans="1:17" ht="21.75" customHeight="1">
      <c r="A60" s="402">
        <v>54</v>
      </c>
      <c r="B60" s="403" t="s">
        <v>158</v>
      </c>
      <c r="C60" s="458">
        <v>38884</v>
      </c>
      <c r="D60" s="458">
        <v>29137</v>
      </c>
      <c r="E60" s="458">
        <v>9747</v>
      </c>
      <c r="F60" s="458">
        <v>31956</v>
      </c>
      <c r="G60" s="458">
        <v>24046</v>
      </c>
      <c r="H60" s="458">
        <v>7910</v>
      </c>
      <c r="I60" s="458">
        <v>5520</v>
      </c>
      <c r="J60" s="458">
        <v>4260</v>
      </c>
      <c r="K60" s="458">
        <v>1260</v>
      </c>
      <c r="L60" s="458">
        <v>313</v>
      </c>
      <c r="M60" s="458">
        <v>311</v>
      </c>
      <c r="N60" s="458">
        <v>2</v>
      </c>
      <c r="O60" s="458">
        <v>1095</v>
      </c>
      <c r="P60" s="458">
        <v>520</v>
      </c>
      <c r="Q60" s="458">
        <v>575</v>
      </c>
    </row>
    <row r="61" spans="1:17" ht="21.75" customHeight="1">
      <c r="A61" s="402">
        <v>55</v>
      </c>
      <c r="B61" s="403" t="s">
        <v>159</v>
      </c>
      <c r="C61" s="458">
        <v>49998</v>
      </c>
      <c r="D61" s="458">
        <v>35362</v>
      </c>
      <c r="E61" s="458">
        <v>14636</v>
      </c>
      <c r="F61" s="458">
        <v>35603</v>
      </c>
      <c r="G61" s="458">
        <v>25991</v>
      </c>
      <c r="H61" s="458">
        <v>9612</v>
      </c>
      <c r="I61" s="458">
        <v>11841</v>
      </c>
      <c r="J61" s="458">
        <v>8064</v>
      </c>
      <c r="K61" s="458">
        <v>3777</v>
      </c>
      <c r="L61" s="458">
        <v>569</v>
      </c>
      <c r="M61" s="458">
        <v>555</v>
      </c>
      <c r="N61" s="458">
        <v>14</v>
      </c>
      <c r="O61" s="458">
        <v>1985</v>
      </c>
      <c r="P61" s="458">
        <v>752</v>
      </c>
      <c r="Q61" s="458">
        <v>1233</v>
      </c>
    </row>
    <row r="62" spans="1:17" ht="21.75" customHeight="1">
      <c r="A62" s="402">
        <v>56</v>
      </c>
      <c r="B62" s="403" t="s">
        <v>116</v>
      </c>
      <c r="C62" s="458">
        <v>5165</v>
      </c>
      <c r="D62" s="458">
        <v>4606</v>
      </c>
      <c r="E62" s="458">
        <v>559</v>
      </c>
      <c r="F62" s="458">
        <v>4089</v>
      </c>
      <c r="G62" s="458">
        <v>3599</v>
      </c>
      <c r="H62" s="458">
        <v>490</v>
      </c>
      <c r="I62" s="458">
        <v>828</v>
      </c>
      <c r="J62" s="458">
        <v>780</v>
      </c>
      <c r="K62" s="458">
        <v>48</v>
      </c>
      <c r="L62" s="458">
        <v>179</v>
      </c>
      <c r="M62" s="458">
        <v>178</v>
      </c>
      <c r="N62" s="458">
        <v>1</v>
      </c>
      <c r="O62" s="458">
        <v>69</v>
      </c>
      <c r="P62" s="458">
        <v>49</v>
      </c>
      <c r="Q62" s="458">
        <v>20</v>
      </c>
    </row>
    <row r="63" spans="1:17" ht="21.75" customHeight="1">
      <c r="A63" s="402">
        <v>57</v>
      </c>
      <c r="B63" s="403" t="s">
        <v>12</v>
      </c>
      <c r="C63" s="458">
        <v>7387</v>
      </c>
      <c r="D63" s="458">
        <v>5332</v>
      </c>
      <c r="E63" s="458">
        <v>2055</v>
      </c>
      <c r="F63" s="458">
        <v>5044</v>
      </c>
      <c r="G63" s="458">
        <v>3662</v>
      </c>
      <c r="H63" s="458">
        <v>1382</v>
      </c>
      <c r="I63" s="458">
        <v>1854</v>
      </c>
      <c r="J63" s="458">
        <v>1358</v>
      </c>
      <c r="K63" s="458">
        <v>496</v>
      </c>
      <c r="L63" s="458">
        <v>209</v>
      </c>
      <c r="M63" s="458">
        <v>208</v>
      </c>
      <c r="N63" s="458">
        <v>1</v>
      </c>
      <c r="O63" s="458">
        <v>280</v>
      </c>
      <c r="P63" s="458">
        <v>104</v>
      </c>
      <c r="Q63" s="458">
        <v>176</v>
      </c>
    </row>
    <row r="64" spans="1:17" ht="21.75" customHeight="1">
      <c r="A64" s="402">
        <v>58</v>
      </c>
      <c r="B64" s="403" t="s">
        <v>13</v>
      </c>
      <c r="C64" s="458">
        <v>24371</v>
      </c>
      <c r="D64" s="458">
        <v>19731</v>
      </c>
      <c r="E64" s="458">
        <v>4640</v>
      </c>
      <c r="F64" s="458">
        <v>13813</v>
      </c>
      <c r="G64" s="458">
        <v>10915</v>
      </c>
      <c r="H64" s="458">
        <v>2898</v>
      </c>
      <c r="I64" s="458">
        <v>9192</v>
      </c>
      <c r="J64" s="458">
        <v>7700</v>
      </c>
      <c r="K64" s="458">
        <v>1492</v>
      </c>
      <c r="L64" s="458">
        <v>774</v>
      </c>
      <c r="M64" s="458">
        <v>762</v>
      </c>
      <c r="N64" s="458">
        <v>12</v>
      </c>
      <c r="O64" s="458">
        <v>592</v>
      </c>
      <c r="P64" s="458">
        <v>354</v>
      </c>
      <c r="Q64" s="458">
        <v>238</v>
      </c>
    </row>
    <row r="65" spans="1:17" ht="21.75" customHeight="1">
      <c r="A65" s="402">
        <v>59</v>
      </c>
      <c r="B65" s="403" t="s">
        <v>14</v>
      </c>
      <c r="C65" s="458">
        <v>37880</v>
      </c>
      <c r="D65" s="458">
        <v>27454</v>
      </c>
      <c r="E65" s="458">
        <v>10426</v>
      </c>
      <c r="F65" s="458">
        <v>31526</v>
      </c>
      <c r="G65" s="458">
        <v>23456</v>
      </c>
      <c r="H65" s="458">
        <v>8070</v>
      </c>
      <c r="I65" s="458">
        <v>4543</v>
      </c>
      <c r="J65" s="458">
        <v>3287</v>
      </c>
      <c r="K65" s="458">
        <v>1256</v>
      </c>
      <c r="L65" s="458">
        <v>159</v>
      </c>
      <c r="M65" s="458">
        <v>145</v>
      </c>
      <c r="N65" s="458">
        <v>14</v>
      </c>
      <c r="O65" s="458">
        <v>1652</v>
      </c>
      <c r="P65" s="458">
        <v>566</v>
      </c>
      <c r="Q65" s="458">
        <v>1086</v>
      </c>
    </row>
    <row r="66" spans="1:17" ht="21.75" customHeight="1">
      <c r="A66" s="402">
        <v>60</v>
      </c>
      <c r="B66" s="403" t="s">
        <v>107</v>
      </c>
      <c r="C66" s="458">
        <v>21561</v>
      </c>
      <c r="D66" s="458">
        <v>17034</v>
      </c>
      <c r="E66" s="458">
        <v>4527</v>
      </c>
      <c r="F66" s="458">
        <v>14380</v>
      </c>
      <c r="G66" s="458">
        <v>11085</v>
      </c>
      <c r="H66" s="458">
        <v>3295</v>
      </c>
      <c r="I66" s="458">
        <v>6234</v>
      </c>
      <c r="J66" s="458">
        <v>5235</v>
      </c>
      <c r="K66" s="458">
        <v>999</v>
      </c>
      <c r="L66" s="458">
        <v>529</v>
      </c>
      <c r="M66" s="458">
        <v>523</v>
      </c>
      <c r="N66" s="458">
        <v>6</v>
      </c>
      <c r="O66" s="458">
        <v>418</v>
      </c>
      <c r="P66" s="458">
        <v>191</v>
      </c>
      <c r="Q66" s="458">
        <v>227</v>
      </c>
    </row>
    <row r="67" spans="1:17" ht="21.75" customHeight="1">
      <c r="A67" s="402">
        <v>61</v>
      </c>
      <c r="B67" s="403" t="s">
        <v>108</v>
      </c>
      <c r="C67" s="458">
        <v>23881</v>
      </c>
      <c r="D67" s="458">
        <v>17489</v>
      </c>
      <c r="E67" s="458">
        <v>6392</v>
      </c>
      <c r="F67" s="458">
        <v>20526</v>
      </c>
      <c r="G67" s="458">
        <v>15603</v>
      </c>
      <c r="H67" s="458">
        <v>4923</v>
      </c>
      <c r="I67" s="458">
        <v>2249</v>
      </c>
      <c r="J67" s="458">
        <v>1258</v>
      </c>
      <c r="K67" s="458">
        <v>991</v>
      </c>
      <c r="L67" s="458">
        <v>245</v>
      </c>
      <c r="M67" s="458">
        <v>239</v>
      </c>
      <c r="N67" s="458">
        <v>6</v>
      </c>
      <c r="O67" s="458">
        <v>861</v>
      </c>
      <c r="P67" s="458">
        <v>389</v>
      </c>
      <c r="Q67" s="458">
        <v>472</v>
      </c>
    </row>
    <row r="68" spans="1:17" ht="21.75" customHeight="1">
      <c r="A68" s="402">
        <v>62</v>
      </c>
      <c r="B68" s="403" t="s">
        <v>109</v>
      </c>
      <c r="C68" s="458">
        <v>2795</v>
      </c>
      <c r="D68" s="458">
        <v>2286</v>
      </c>
      <c r="E68" s="458">
        <v>509</v>
      </c>
      <c r="F68" s="458">
        <v>1800</v>
      </c>
      <c r="G68" s="458">
        <v>1402</v>
      </c>
      <c r="H68" s="458">
        <v>398</v>
      </c>
      <c r="I68" s="458">
        <v>711</v>
      </c>
      <c r="J68" s="458">
        <v>637</v>
      </c>
      <c r="K68" s="458">
        <v>74</v>
      </c>
      <c r="L68" s="458">
        <v>239</v>
      </c>
      <c r="M68" s="458">
        <v>227</v>
      </c>
      <c r="N68" s="458">
        <v>12</v>
      </c>
      <c r="O68" s="458">
        <v>45</v>
      </c>
      <c r="P68" s="458">
        <v>20</v>
      </c>
      <c r="Q68" s="458">
        <v>25</v>
      </c>
    </row>
    <row r="69" spans="1:17" ht="21.75" customHeight="1">
      <c r="A69" s="402">
        <v>63</v>
      </c>
      <c r="B69" s="403" t="s">
        <v>104</v>
      </c>
      <c r="C69" s="458">
        <v>59424</v>
      </c>
      <c r="D69" s="458">
        <v>51916</v>
      </c>
      <c r="E69" s="458">
        <v>7508</v>
      </c>
      <c r="F69" s="458">
        <v>44414</v>
      </c>
      <c r="G69" s="458">
        <v>38996</v>
      </c>
      <c r="H69" s="458">
        <v>5418</v>
      </c>
      <c r="I69" s="458">
        <v>13577</v>
      </c>
      <c r="J69" s="458">
        <v>11636</v>
      </c>
      <c r="K69" s="458">
        <v>1941</v>
      </c>
      <c r="L69" s="458">
        <v>974</v>
      </c>
      <c r="M69" s="458">
        <v>974</v>
      </c>
      <c r="N69" s="458"/>
      <c r="O69" s="458">
        <v>459</v>
      </c>
      <c r="P69" s="458">
        <v>310</v>
      </c>
      <c r="Q69" s="458">
        <v>149</v>
      </c>
    </row>
    <row r="70" spans="1:17" ht="21.75" customHeight="1">
      <c r="A70" s="402">
        <v>64</v>
      </c>
      <c r="B70" s="403" t="s">
        <v>105</v>
      </c>
      <c r="C70" s="458">
        <v>19307</v>
      </c>
      <c r="D70" s="458">
        <v>12714</v>
      </c>
      <c r="E70" s="458">
        <v>6593</v>
      </c>
      <c r="F70" s="458">
        <v>13411</v>
      </c>
      <c r="G70" s="458">
        <v>9411</v>
      </c>
      <c r="H70" s="458">
        <v>4000</v>
      </c>
      <c r="I70" s="458">
        <v>5211</v>
      </c>
      <c r="J70" s="458">
        <v>3012</v>
      </c>
      <c r="K70" s="458">
        <v>2199</v>
      </c>
      <c r="L70" s="458">
        <v>121</v>
      </c>
      <c r="M70" s="458">
        <v>119</v>
      </c>
      <c r="N70" s="458">
        <v>2</v>
      </c>
      <c r="O70" s="458">
        <v>564</v>
      </c>
      <c r="P70" s="458">
        <v>172</v>
      </c>
      <c r="Q70" s="458">
        <v>392</v>
      </c>
    </row>
    <row r="71" spans="1:17" ht="21.75" customHeight="1">
      <c r="A71" s="402">
        <v>65</v>
      </c>
      <c r="B71" s="403" t="s">
        <v>106</v>
      </c>
      <c r="C71" s="458">
        <v>21503</v>
      </c>
      <c r="D71" s="458">
        <v>18819</v>
      </c>
      <c r="E71" s="458">
        <v>2684</v>
      </c>
      <c r="F71" s="458">
        <v>19024</v>
      </c>
      <c r="G71" s="458">
        <v>16551</v>
      </c>
      <c r="H71" s="458">
        <v>2473</v>
      </c>
      <c r="I71" s="458">
        <v>1777</v>
      </c>
      <c r="J71" s="458">
        <v>1629</v>
      </c>
      <c r="K71" s="458">
        <v>148</v>
      </c>
      <c r="L71" s="458">
        <v>483</v>
      </c>
      <c r="M71" s="458">
        <v>479</v>
      </c>
      <c r="N71" s="458">
        <v>4</v>
      </c>
      <c r="O71" s="458">
        <v>219</v>
      </c>
      <c r="P71" s="458">
        <v>160</v>
      </c>
      <c r="Q71" s="458">
        <v>59</v>
      </c>
    </row>
    <row r="72" spans="1:17" ht="21.75" customHeight="1">
      <c r="A72" s="402">
        <v>66</v>
      </c>
      <c r="B72" s="403" t="s">
        <v>87</v>
      </c>
      <c r="C72" s="458">
        <v>21359</v>
      </c>
      <c r="D72" s="458">
        <v>16875</v>
      </c>
      <c r="E72" s="458">
        <v>4484</v>
      </c>
      <c r="F72" s="458">
        <v>11988</v>
      </c>
      <c r="G72" s="458">
        <v>9591</v>
      </c>
      <c r="H72" s="458">
        <v>2397</v>
      </c>
      <c r="I72" s="458">
        <v>8688</v>
      </c>
      <c r="J72" s="458">
        <v>6702</v>
      </c>
      <c r="K72" s="458">
        <v>1986</v>
      </c>
      <c r="L72" s="458">
        <v>468</v>
      </c>
      <c r="M72" s="458">
        <v>462</v>
      </c>
      <c r="N72" s="458">
        <v>6</v>
      </c>
      <c r="O72" s="458">
        <v>215</v>
      </c>
      <c r="P72" s="458">
        <v>120</v>
      </c>
      <c r="Q72" s="458">
        <v>95</v>
      </c>
    </row>
    <row r="73" spans="1:17" ht="21.75" customHeight="1">
      <c r="A73" s="402">
        <v>67</v>
      </c>
      <c r="B73" s="403" t="s">
        <v>88</v>
      </c>
      <c r="C73" s="458">
        <v>13029</v>
      </c>
      <c r="D73" s="458">
        <v>9256</v>
      </c>
      <c r="E73" s="458">
        <v>3773</v>
      </c>
      <c r="F73" s="458">
        <v>11453</v>
      </c>
      <c r="G73" s="458">
        <v>8264</v>
      </c>
      <c r="H73" s="458">
        <v>3189</v>
      </c>
      <c r="I73" s="458">
        <v>835</v>
      </c>
      <c r="J73" s="458">
        <v>531</v>
      </c>
      <c r="K73" s="458">
        <v>304</v>
      </c>
      <c r="L73" s="458">
        <v>140</v>
      </c>
      <c r="M73" s="458">
        <v>135</v>
      </c>
      <c r="N73" s="458">
        <v>5</v>
      </c>
      <c r="O73" s="458">
        <v>601</v>
      </c>
      <c r="P73" s="458">
        <v>326</v>
      </c>
      <c r="Q73" s="458">
        <v>275</v>
      </c>
    </row>
    <row r="74" spans="1:17" ht="21.75" customHeight="1">
      <c r="A74" s="414">
        <v>68</v>
      </c>
      <c r="B74" s="403" t="s">
        <v>89</v>
      </c>
      <c r="C74" s="458">
        <v>21830</v>
      </c>
      <c r="D74" s="458">
        <v>17194</v>
      </c>
      <c r="E74" s="458">
        <v>4636</v>
      </c>
      <c r="F74" s="458">
        <v>13729</v>
      </c>
      <c r="G74" s="458">
        <v>11000</v>
      </c>
      <c r="H74" s="458">
        <v>2729</v>
      </c>
      <c r="I74" s="458">
        <v>7449</v>
      </c>
      <c r="J74" s="458">
        <v>5779</v>
      </c>
      <c r="K74" s="458">
        <v>1670</v>
      </c>
      <c r="L74" s="458">
        <v>199</v>
      </c>
      <c r="M74" s="458">
        <v>194</v>
      </c>
      <c r="N74" s="458">
        <v>5</v>
      </c>
      <c r="O74" s="458">
        <v>453</v>
      </c>
      <c r="P74" s="458">
        <v>221</v>
      </c>
      <c r="Q74" s="458">
        <v>232</v>
      </c>
    </row>
    <row r="75" spans="1:17" ht="21.75" customHeight="1">
      <c r="A75" s="414">
        <v>69</v>
      </c>
      <c r="B75" s="403" t="s">
        <v>128</v>
      </c>
      <c r="C75" s="458">
        <v>2810</v>
      </c>
      <c r="D75" s="458">
        <v>2444</v>
      </c>
      <c r="E75" s="458">
        <v>366</v>
      </c>
      <c r="F75" s="458">
        <v>1640</v>
      </c>
      <c r="G75" s="458">
        <v>1418</v>
      </c>
      <c r="H75" s="458">
        <v>222</v>
      </c>
      <c r="I75" s="458">
        <v>1030</v>
      </c>
      <c r="J75" s="458">
        <v>906</v>
      </c>
      <c r="K75" s="458">
        <v>124</v>
      </c>
      <c r="L75" s="458">
        <v>95</v>
      </c>
      <c r="M75" s="458">
        <v>95</v>
      </c>
      <c r="N75" s="458"/>
      <c r="O75" s="458">
        <v>45</v>
      </c>
      <c r="P75" s="458">
        <v>25</v>
      </c>
      <c r="Q75" s="458">
        <v>20</v>
      </c>
    </row>
    <row r="76" spans="1:17" ht="21.75" customHeight="1">
      <c r="A76" s="414">
        <v>70</v>
      </c>
      <c r="B76" s="403" t="s">
        <v>129</v>
      </c>
      <c r="C76" s="458">
        <v>12636</v>
      </c>
      <c r="D76" s="458">
        <v>10156</v>
      </c>
      <c r="E76" s="458">
        <v>2480</v>
      </c>
      <c r="F76" s="458">
        <v>7749</v>
      </c>
      <c r="G76" s="458">
        <v>6252</v>
      </c>
      <c r="H76" s="458">
        <v>1497</v>
      </c>
      <c r="I76" s="458">
        <v>4548</v>
      </c>
      <c r="J76" s="458">
        <v>3678</v>
      </c>
      <c r="K76" s="458">
        <v>870</v>
      </c>
      <c r="L76" s="458">
        <v>174</v>
      </c>
      <c r="M76" s="458">
        <v>170</v>
      </c>
      <c r="N76" s="458">
        <v>4</v>
      </c>
      <c r="O76" s="458">
        <v>165</v>
      </c>
      <c r="P76" s="458">
        <v>56</v>
      </c>
      <c r="Q76" s="458">
        <v>109</v>
      </c>
    </row>
    <row r="77" spans="1:17" ht="21.75" customHeight="1">
      <c r="A77" s="414">
        <v>71</v>
      </c>
      <c r="B77" s="403" t="s">
        <v>130</v>
      </c>
      <c r="C77" s="458">
        <v>8481</v>
      </c>
      <c r="D77" s="458">
        <v>6540</v>
      </c>
      <c r="E77" s="458">
        <v>1941</v>
      </c>
      <c r="F77" s="458">
        <v>6199</v>
      </c>
      <c r="G77" s="458">
        <v>4781</v>
      </c>
      <c r="H77" s="458">
        <v>1418</v>
      </c>
      <c r="I77" s="458">
        <v>1963</v>
      </c>
      <c r="J77" s="458">
        <v>1530</v>
      </c>
      <c r="K77" s="458">
        <v>433</v>
      </c>
      <c r="L77" s="458">
        <v>129</v>
      </c>
      <c r="M77" s="458">
        <v>122</v>
      </c>
      <c r="N77" s="458">
        <v>7</v>
      </c>
      <c r="O77" s="458">
        <v>190</v>
      </c>
      <c r="P77" s="458">
        <v>107</v>
      </c>
      <c r="Q77" s="458">
        <v>83</v>
      </c>
    </row>
    <row r="78" spans="1:17" ht="21.75" customHeight="1">
      <c r="A78" s="414">
        <v>72</v>
      </c>
      <c r="B78" s="403" t="s">
        <v>131</v>
      </c>
      <c r="C78" s="458">
        <v>9807</v>
      </c>
      <c r="D78" s="458">
        <v>8405</v>
      </c>
      <c r="E78" s="458">
        <v>1402</v>
      </c>
      <c r="F78" s="458">
        <v>8558</v>
      </c>
      <c r="G78" s="458">
        <v>7346</v>
      </c>
      <c r="H78" s="458">
        <v>1212</v>
      </c>
      <c r="I78" s="458">
        <v>897</v>
      </c>
      <c r="J78" s="458">
        <v>746</v>
      </c>
      <c r="K78" s="458">
        <v>151</v>
      </c>
      <c r="L78" s="458">
        <v>251</v>
      </c>
      <c r="M78" s="458">
        <v>249</v>
      </c>
      <c r="N78" s="458">
        <v>2</v>
      </c>
      <c r="O78" s="458">
        <v>101</v>
      </c>
      <c r="P78" s="458">
        <v>64</v>
      </c>
      <c r="Q78" s="458">
        <v>37</v>
      </c>
    </row>
    <row r="79" spans="1:17" ht="21.75" customHeight="1">
      <c r="A79" s="414">
        <v>73</v>
      </c>
      <c r="B79" s="403" t="s">
        <v>132</v>
      </c>
      <c r="C79" s="458">
        <v>7605</v>
      </c>
      <c r="D79" s="458">
        <v>6694</v>
      </c>
      <c r="E79" s="458">
        <v>911</v>
      </c>
      <c r="F79" s="458">
        <v>6679</v>
      </c>
      <c r="G79" s="458">
        <v>5881</v>
      </c>
      <c r="H79" s="458">
        <v>798</v>
      </c>
      <c r="I79" s="458">
        <v>716</v>
      </c>
      <c r="J79" s="458">
        <v>618</v>
      </c>
      <c r="K79" s="458">
        <v>98</v>
      </c>
      <c r="L79" s="458">
        <v>166</v>
      </c>
      <c r="M79" s="458">
        <v>164</v>
      </c>
      <c r="N79" s="458">
        <v>2</v>
      </c>
      <c r="O79" s="458">
        <v>44</v>
      </c>
      <c r="P79" s="458">
        <v>31</v>
      </c>
      <c r="Q79" s="458">
        <v>13</v>
      </c>
    </row>
    <row r="80" spans="1:17" ht="21.75" customHeight="1">
      <c r="A80" s="414">
        <v>74</v>
      </c>
      <c r="B80" s="403" t="s">
        <v>133</v>
      </c>
      <c r="C80" s="458">
        <v>4999</v>
      </c>
      <c r="D80" s="458">
        <v>3539</v>
      </c>
      <c r="E80" s="458">
        <v>1460</v>
      </c>
      <c r="F80" s="458">
        <v>4340</v>
      </c>
      <c r="G80" s="458">
        <v>3131</v>
      </c>
      <c r="H80" s="458">
        <v>1209</v>
      </c>
      <c r="I80" s="458">
        <v>393</v>
      </c>
      <c r="J80" s="458">
        <v>234</v>
      </c>
      <c r="K80" s="458">
        <v>159</v>
      </c>
      <c r="L80" s="458">
        <v>83</v>
      </c>
      <c r="M80" s="458">
        <v>81</v>
      </c>
      <c r="N80" s="458">
        <v>2</v>
      </c>
      <c r="O80" s="458">
        <v>183</v>
      </c>
      <c r="P80" s="458">
        <v>93</v>
      </c>
      <c r="Q80" s="458">
        <v>90</v>
      </c>
    </row>
    <row r="81" spans="1:17" ht="21.75" customHeight="1">
      <c r="A81" s="414">
        <v>75</v>
      </c>
      <c r="B81" s="403" t="s">
        <v>134</v>
      </c>
      <c r="C81" s="458">
        <v>4838</v>
      </c>
      <c r="D81" s="458">
        <v>4311</v>
      </c>
      <c r="E81" s="458">
        <v>527</v>
      </c>
      <c r="F81" s="458">
        <v>2121</v>
      </c>
      <c r="G81" s="458">
        <v>1824</v>
      </c>
      <c r="H81" s="458">
        <v>297</v>
      </c>
      <c r="I81" s="458">
        <v>2494</v>
      </c>
      <c r="J81" s="458">
        <v>2276</v>
      </c>
      <c r="K81" s="458">
        <v>218</v>
      </c>
      <c r="L81" s="458">
        <v>187</v>
      </c>
      <c r="M81" s="458">
        <v>184</v>
      </c>
      <c r="N81" s="458">
        <v>3</v>
      </c>
      <c r="O81" s="458">
        <v>36</v>
      </c>
      <c r="P81" s="458">
        <v>27</v>
      </c>
      <c r="Q81" s="458">
        <v>9</v>
      </c>
    </row>
    <row r="82" spans="1:17" ht="21.75" customHeight="1">
      <c r="A82" s="414">
        <v>76</v>
      </c>
      <c r="B82" s="417" t="s">
        <v>135</v>
      </c>
      <c r="C82" s="458">
        <v>5595</v>
      </c>
      <c r="D82" s="458">
        <v>4706</v>
      </c>
      <c r="E82" s="458">
        <v>889</v>
      </c>
      <c r="F82" s="458">
        <v>4258</v>
      </c>
      <c r="G82" s="458">
        <v>3584</v>
      </c>
      <c r="H82" s="458">
        <v>674</v>
      </c>
      <c r="I82" s="458">
        <v>1136</v>
      </c>
      <c r="J82" s="458">
        <v>952</v>
      </c>
      <c r="K82" s="458">
        <v>184</v>
      </c>
      <c r="L82" s="458">
        <v>96</v>
      </c>
      <c r="M82" s="458">
        <v>95</v>
      </c>
      <c r="N82" s="458">
        <v>1</v>
      </c>
      <c r="O82" s="458">
        <v>105</v>
      </c>
      <c r="P82" s="458">
        <v>75</v>
      </c>
      <c r="Q82" s="458">
        <v>30</v>
      </c>
    </row>
    <row r="83" spans="1:17" ht="21.75" customHeight="1">
      <c r="A83" s="414">
        <v>77</v>
      </c>
      <c r="B83" s="417" t="s">
        <v>136</v>
      </c>
      <c r="C83" s="458">
        <v>10249</v>
      </c>
      <c r="D83" s="458">
        <v>7448</v>
      </c>
      <c r="E83" s="458">
        <v>2801</v>
      </c>
      <c r="F83" s="458">
        <v>8790</v>
      </c>
      <c r="G83" s="458">
        <v>6520</v>
      </c>
      <c r="H83" s="458">
        <v>2270</v>
      </c>
      <c r="I83" s="458">
        <v>901</v>
      </c>
      <c r="J83" s="458">
        <v>653</v>
      </c>
      <c r="K83" s="458">
        <v>248</v>
      </c>
      <c r="L83" s="458">
        <v>34</v>
      </c>
      <c r="M83" s="458">
        <v>32</v>
      </c>
      <c r="N83" s="458">
        <v>2</v>
      </c>
      <c r="O83" s="458">
        <v>524</v>
      </c>
      <c r="P83" s="458">
        <v>243</v>
      </c>
      <c r="Q83" s="458">
        <v>281</v>
      </c>
    </row>
    <row r="84" spans="1:17" ht="21.75" customHeight="1">
      <c r="A84" s="414">
        <v>78</v>
      </c>
      <c r="B84" s="417" t="s">
        <v>137</v>
      </c>
      <c r="C84" s="458">
        <v>6342</v>
      </c>
      <c r="D84" s="458">
        <v>4434</v>
      </c>
      <c r="E84" s="458">
        <v>1908</v>
      </c>
      <c r="F84" s="458">
        <v>5311</v>
      </c>
      <c r="G84" s="458">
        <v>3794</v>
      </c>
      <c r="H84" s="458">
        <v>1517</v>
      </c>
      <c r="I84" s="458">
        <v>704</v>
      </c>
      <c r="J84" s="458">
        <v>452</v>
      </c>
      <c r="K84" s="458">
        <v>252</v>
      </c>
      <c r="L84" s="458">
        <v>102</v>
      </c>
      <c r="M84" s="458">
        <v>98</v>
      </c>
      <c r="N84" s="458">
        <v>4</v>
      </c>
      <c r="O84" s="458">
        <v>225</v>
      </c>
      <c r="P84" s="458">
        <v>90</v>
      </c>
      <c r="Q84" s="458">
        <v>135</v>
      </c>
    </row>
    <row r="85" spans="1:17" ht="21.75" customHeight="1">
      <c r="A85" s="414">
        <v>79</v>
      </c>
      <c r="B85" s="417" t="s">
        <v>138</v>
      </c>
      <c r="C85" s="458">
        <v>6865</v>
      </c>
      <c r="D85" s="458">
        <v>5840</v>
      </c>
      <c r="E85" s="458">
        <v>1025</v>
      </c>
      <c r="F85" s="458">
        <v>4826</v>
      </c>
      <c r="G85" s="458">
        <v>4174</v>
      </c>
      <c r="H85" s="458">
        <v>652</v>
      </c>
      <c r="I85" s="458">
        <v>1827</v>
      </c>
      <c r="J85" s="458">
        <v>1481</v>
      </c>
      <c r="K85" s="458">
        <v>346</v>
      </c>
      <c r="L85" s="458">
        <v>137</v>
      </c>
      <c r="M85" s="458">
        <v>133</v>
      </c>
      <c r="N85" s="458">
        <v>4</v>
      </c>
      <c r="O85" s="458">
        <v>75</v>
      </c>
      <c r="P85" s="458">
        <v>52</v>
      </c>
      <c r="Q85" s="458">
        <v>23</v>
      </c>
    </row>
    <row r="86" spans="1:17" ht="21.75" customHeight="1">
      <c r="A86" s="414">
        <v>80</v>
      </c>
      <c r="B86" s="417" t="s">
        <v>38</v>
      </c>
      <c r="C86" s="458">
        <v>17761</v>
      </c>
      <c r="D86" s="458">
        <v>13508</v>
      </c>
      <c r="E86" s="458">
        <v>4253</v>
      </c>
      <c r="F86" s="458">
        <v>14294</v>
      </c>
      <c r="G86" s="458">
        <v>10767</v>
      </c>
      <c r="H86" s="458">
        <v>3527</v>
      </c>
      <c r="I86" s="458">
        <v>2966</v>
      </c>
      <c r="J86" s="458">
        <v>2379</v>
      </c>
      <c r="K86" s="458">
        <v>587</v>
      </c>
      <c r="L86" s="458">
        <v>168</v>
      </c>
      <c r="M86" s="458">
        <v>163</v>
      </c>
      <c r="N86" s="458">
        <v>5</v>
      </c>
      <c r="O86" s="458">
        <v>333</v>
      </c>
      <c r="P86" s="458">
        <v>199</v>
      </c>
      <c r="Q86" s="458">
        <v>134</v>
      </c>
    </row>
    <row r="87" spans="1:17" ht="21.75" customHeight="1">
      <c r="A87" s="414">
        <v>81</v>
      </c>
      <c r="B87" s="417" t="s">
        <v>157</v>
      </c>
      <c r="C87" s="458">
        <v>13935</v>
      </c>
      <c r="D87" s="458">
        <v>10312</v>
      </c>
      <c r="E87" s="458">
        <v>3623</v>
      </c>
      <c r="F87" s="458">
        <v>11333</v>
      </c>
      <c r="G87" s="458">
        <v>8542</v>
      </c>
      <c r="H87" s="458">
        <v>2791</v>
      </c>
      <c r="I87" s="458">
        <v>2007</v>
      </c>
      <c r="J87" s="458">
        <v>1425</v>
      </c>
      <c r="K87" s="458">
        <v>582</v>
      </c>
      <c r="L87" s="458">
        <v>152</v>
      </c>
      <c r="M87" s="458">
        <v>150</v>
      </c>
      <c r="N87" s="458">
        <v>2</v>
      </c>
      <c r="O87" s="458">
        <v>443</v>
      </c>
      <c r="P87" s="458">
        <v>195</v>
      </c>
      <c r="Q87" s="458">
        <v>248</v>
      </c>
    </row>
    <row r="88" spans="1:17" ht="27.75" customHeight="1">
      <c r="A88" s="738" t="s">
        <v>543</v>
      </c>
      <c r="B88" s="738"/>
      <c r="C88" s="459">
        <v>3228923</v>
      </c>
      <c r="D88" s="459">
        <v>2453281</v>
      </c>
      <c r="E88" s="459">
        <v>775642</v>
      </c>
      <c r="F88" s="459">
        <v>2585443</v>
      </c>
      <c r="G88" s="459">
        <v>1992293</v>
      </c>
      <c r="H88" s="459">
        <v>593150</v>
      </c>
      <c r="I88" s="459">
        <v>496385</v>
      </c>
      <c r="J88" s="459">
        <v>382301</v>
      </c>
      <c r="K88" s="459">
        <v>114084</v>
      </c>
      <c r="L88" s="459">
        <v>25879</v>
      </c>
      <c r="M88" s="459">
        <v>25110</v>
      </c>
      <c r="N88" s="459">
        <v>769</v>
      </c>
      <c r="O88" s="459">
        <v>121216</v>
      </c>
      <c r="P88" s="459">
        <v>53577</v>
      </c>
      <c r="Q88" s="459">
        <v>67639</v>
      </c>
    </row>
    <row r="89" spans="1:17" s="5" customFormat="1" ht="15">
      <c r="A89" s="1"/>
      <c r="B89" s="7"/>
      <c r="C89" s="229"/>
      <c r="D89" s="229"/>
      <c r="E89" s="229"/>
      <c r="F89" s="229"/>
      <c r="G89" s="229"/>
      <c r="H89" s="230"/>
      <c r="I89" s="230"/>
      <c r="J89" s="230"/>
      <c r="K89" s="229"/>
      <c r="L89" s="229"/>
      <c r="M89" s="229"/>
      <c r="N89" s="229"/>
      <c r="O89" s="229"/>
      <c r="P89" s="229"/>
      <c r="Q89" s="229"/>
    </row>
  </sheetData>
  <mergeCells count="9">
    <mergeCell ref="A88:B88"/>
    <mergeCell ref="O4:Q4"/>
    <mergeCell ref="L4:N4"/>
    <mergeCell ref="I4:K4"/>
    <mergeCell ref="A2:K2"/>
    <mergeCell ref="A4:A6"/>
    <mergeCell ref="B4:B6"/>
    <mergeCell ref="C4:E4"/>
    <mergeCell ref="F4:H4"/>
  </mergeCells>
  <pageMargins left="0.39370078740157483" right="0" top="0.59055118110236227" bottom="0" header="0" footer="0"/>
  <pageSetup paperSize="9" scale="36"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7">
    <tabColor theme="3" tint="0.59999389629810485"/>
  </sheetPr>
  <dimension ref="A1:T97"/>
  <sheetViews>
    <sheetView showGridLines="0" topLeftCell="A65" zoomScaleNormal="100" zoomScaleSheetLayoutView="75" workbookViewId="0">
      <selection activeCell="F8" sqref="F8:F88"/>
    </sheetView>
  </sheetViews>
  <sheetFormatPr defaultColWidth="9.28515625" defaultRowHeight="15"/>
  <cols>
    <col min="1" max="1" width="6" style="13" customWidth="1"/>
    <col min="2" max="2" width="19.5703125" style="13" customWidth="1"/>
    <col min="3" max="5" width="12.7109375" style="19" customWidth="1"/>
    <col min="6" max="7" width="11" style="19" customWidth="1"/>
    <col min="8" max="8" width="13" style="19" customWidth="1"/>
    <col min="9" max="9" width="9.28515625" style="227" customWidth="1"/>
    <col min="10" max="10" width="9.7109375" style="19" customWidth="1"/>
    <col min="11" max="11" width="11.7109375" style="19" customWidth="1"/>
    <col min="12" max="13" width="12.7109375" style="13" customWidth="1"/>
    <col min="14" max="14" width="13.5703125" style="13" customWidth="1"/>
    <col min="15" max="15" width="12.7109375" style="18" customWidth="1"/>
    <col min="16" max="16" width="12.28515625" style="13" customWidth="1"/>
    <col min="17" max="17" width="12.7109375" style="18" customWidth="1"/>
    <col min="18" max="18" width="15.28515625" style="13" customWidth="1"/>
    <col min="19" max="19" width="14.85546875" style="13" customWidth="1"/>
    <col min="20" max="20" width="22.140625" style="13" customWidth="1"/>
    <col min="21" max="16384" width="9.28515625" style="13"/>
  </cols>
  <sheetData>
    <row r="1" spans="1:20" ht="19.149999999999999" customHeight="1"/>
    <row r="2" spans="1:20" ht="27" customHeight="1">
      <c r="A2" s="14" t="s">
        <v>631</v>
      </c>
      <c r="B2" s="15"/>
      <c r="C2" s="16"/>
      <c r="D2" s="16"/>
      <c r="E2" s="16"/>
      <c r="F2" s="16"/>
      <c r="G2" s="16"/>
      <c r="H2" s="16"/>
      <c r="I2" s="228"/>
      <c r="J2" s="16"/>
      <c r="K2" s="16"/>
      <c r="L2" s="16"/>
      <c r="M2" s="16"/>
      <c r="N2" s="16"/>
      <c r="O2" s="16"/>
      <c r="P2" s="16"/>
      <c r="Q2" s="16"/>
      <c r="R2" s="16" t="s">
        <v>142</v>
      </c>
      <c r="S2" s="16"/>
      <c r="T2" s="16"/>
    </row>
    <row r="3" spans="1:20" s="120" customFormat="1" ht="15" customHeight="1">
      <c r="A3" s="269" t="s">
        <v>632</v>
      </c>
      <c r="B3" s="594"/>
      <c r="C3" s="595"/>
      <c r="D3" s="595"/>
      <c r="E3" s="595"/>
      <c r="F3" s="595"/>
      <c r="G3" s="595"/>
      <c r="H3" s="595"/>
      <c r="I3" s="596"/>
      <c r="J3" s="595"/>
      <c r="K3" s="595"/>
      <c r="L3" s="133"/>
      <c r="M3" s="133"/>
      <c r="N3" s="133"/>
      <c r="O3" s="134"/>
      <c r="P3" s="133"/>
      <c r="Q3" s="134"/>
      <c r="T3" s="624" t="s">
        <v>905</v>
      </c>
    </row>
    <row r="4" spans="1:20" ht="30" customHeight="1">
      <c r="A4" s="756" t="s">
        <v>549</v>
      </c>
      <c r="B4" s="746" t="s">
        <v>548</v>
      </c>
      <c r="C4" s="743" t="s">
        <v>551</v>
      </c>
      <c r="D4" s="743"/>
      <c r="E4" s="743"/>
      <c r="F4" s="743"/>
      <c r="G4" s="743"/>
      <c r="H4" s="743"/>
      <c r="I4" s="743"/>
      <c r="J4" s="743"/>
      <c r="K4" s="743"/>
      <c r="L4" s="747" t="s">
        <v>561</v>
      </c>
      <c r="M4" s="758"/>
      <c r="N4" s="758"/>
      <c r="O4" s="758"/>
      <c r="P4" s="758"/>
      <c r="Q4" s="744" t="s">
        <v>601</v>
      </c>
      <c r="R4" s="744" t="s">
        <v>562</v>
      </c>
      <c r="S4" s="744" t="s">
        <v>563</v>
      </c>
      <c r="T4" s="746" t="s">
        <v>602</v>
      </c>
    </row>
    <row r="5" spans="1:20" ht="30" customHeight="1">
      <c r="A5" s="757"/>
      <c r="B5" s="744"/>
      <c r="C5" s="751" t="s">
        <v>547</v>
      </c>
      <c r="D5" s="754" t="s">
        <v>546</v>
      </c>
      <c r="E5" s="754" t="s">
        <v>545</v>
      </c>
      <c r="F5" s="747" t="s">
        <v>550</v>
      </c>
      <c r="G5" s="747" t="s">
        <v>167</v>
      </c>
      <c r="H5" s="747"/>
      <c r="I5" s="747" t="s">
        <v>552</v>
      </c>
      <c r="J5" s="758"/>
      <c r="K5" s="758"/>
      <c r="L5" s="744" t="s">
        <v>555</v>
      </c>
      <c r="M5" s="744" t="s">
        <v>556</v>
      </c>
      <c r="N5" s="744" t="s">
        <v>557</v>
      </c>
      <c r="O5" s="744" t="s">
        <v>560</v>
      </c>
      <c r="P5" s="748"/>
      <c r="Q5" s="748"/>
      <c r="R5" s="744"/>
      <c r="S5" s="744"/>
      <c r="T5" s="744"/>
    </row>
    <row r="6" spans="1:20" ht="45" customHeight="1">
      <c r="A6" s="757"/>
      <c r="B6" s="744"/>
      <c r="C6" s="752"/>
      <c r="D6" s="755"/>
      <c r="E6" s="755"/>
      <c r="F6" s="745" t="s">
        <v>547</v>
      </c>
      <c r="G6" s="744" t="s">
        <v>553</v>
      </c>
      <c r="H6" s="744" t="s">
        <v>545</v>
      </c>
      <c r="I6" s="745" t="s">
        <v>674</v>
      </c>
      <c r="J6" s="744" t="s">
        <v>546</v>
      </c>
      <c r="K6" s="744" t="s">
        <v>554</v>
      </c>
      <c r="L6" s="744"/>
      <c r="M6" s="744"/>
      <c r="N6" s="744"/>
      <c r="O6" s="744" t="s">
        <v>558</v>
      </c>
      <c r="P6" s="744" t="s">
        <v>559</v>
      </c>
      <c r="Q6" s="748"/>
      <c r="R6" s="744"/>
      <c r="S6" s="744"/>
      <c r="T6" s="744"/>
    </row>
    <row r="7" spans="1:20" ht="48.75" customHeight="1">
      <c r="A7" s="757"/>
      <c r="B7" s="744"/>
      <c r="C7" s="753"/>
      <c r="D7" s="746"/>
      <c r="E7" s="746"/>
      <c r="F7" s="745"/>
      <c r="G7" s="744"/>
      <c r="H7" s="744"/>
      <c r="I7" s="745"/>
      <c r="J7" s="744"/>
      <c r="K7" s="744"/>
      <c r="L7" s="744"/>
      <c r="M7" s="744"/>
      <c r="N7" s="744"/>
      <c r="O7" s="744"/>
      <c r="P7" s="744"/>
      <c r="Q7" s="748"/>
      <c r="R7" s="744"/>
      <c r="S7" s="744"/>
      <c r="T7" s="744"/>
    </row>
    <row r="8" spans="1:20" ht="19.899999999999999" customHeight="1">
      <c r="A8" s="460" t="s">
        <v>30</v>
      </c>
      <c r="B8" s="461" t="s">
        <v>31</v>
      </c>
      <c r="C8" s="462">
        <v>80291</v>
      </c>
      <c r="D8" s="462">
        <v>47491</v>
      </c>
      <c r="E8" s="462">
        <v>32800</v>
      </c>
      <c r="F8" s="462">
        <v>80280</v>
      </c>
      <c r="G8" s="462">
        <v>47481</v>
      </c>
      <c r="H8" s="462">
        <v>32799</v>
      </c>
      <c r="I8" s="462">
        <v>11</v>
      </c>
      <c r="J8" s="462">
        <v>10</v>
      </c>
      <c r="K8" s="462">
        <v>1</v>
      </c>
      <c r="L8" s="462">
        <v>682</v>
      </c>
      <c r="M8" s="462">
        <v>438</v>
      </c>
      <c r="N8" s="462">
        <v>35113</v>
      </c>
      <c r="O8" s="462">
        <v>12711</v>
      </c>
      <c r="P8" s="462">
        <v>17709</v>
      </c>
      <c r="Q8" s="463">
        <v>522</v>
      </c>
      <c r="R8" s="464">
        <v>48944</v>
      </c>
      <c r="S8" s="464">
        <v>53942</v>
      </c>
      <c r="T8" s="464">
        <v>322300</v>
      </c>
    </row>
    <row r="9" spans="1:20" ht="19.899999999999999" customHeight="1">
      <c r="A9" s="460" t="s">
        <v>32</v>
      </c>
      <c r="B9" s="461" t="s">
        <v>33</v>
      </c>
      <c r="C9" s="462">
        <v>24612</v>
      </c>
      <c r="D9" s="462">
        <v>16864</v>
      </c>
      <c r="E9" s="462">
        <v>7748</v>
      </c>
      <c r="F9" s="462">
        <v>24612</v>
      </c>
      <c r="G9" s="462">
        <v>16864</v>
      </c>
      <c r="H9" s="462">
        <v>7748</v>
      </c>
      <c r="I9" s="462">
        <v>0</v>
      </c>
      <c r="J9" s="462">
        <v>0</v>
      </c>
      <c r="K9" s="462">
        <v>0</v>
      </c>
      <c r="L9" s="462">
        <v>103</v>
      </c>
      <c r="M9" s="462">
        <v>81</v>
      </c>
      <c r="N9" s="462">
        <v>5922</v>
      </c>
      <c r="O9" s="462">
        <v>2101</v>
      </c>
      <c r="P9" s="462">
        <v>3076</v>
      </c>
      <c r="Q9" s="463">
        <v>128</v>
      </c>
      <c r="R9" s="464">
        <v>8207</v>
      </c>
      <c r="S9" s="464">
        <v>9182</v>
      </c>
      <c r="T9" s="464">
        <v>101213</v>
      </c>
    </row>
    <row r="10" spans="1:20" ht="19.899999999999999" customHeight="1">
      <c r="A10" s="460" t="s">
        <v>34</v>
      </c>
      <c r="B10" s="461" t="s">
        <v>35</v>
      </c>
      <c r="C10" s="462">
        <v>29881</v>
      </c>
      <c r="D10" s="462">
        <v>19436</v>
      </c>
      <c r="E10" s="462">
        <v>10445</v>
      </c>
      <c r="F10" s="462">
        <v>29868</v>
      </c>
      <c r="G10" s="462">
        <v>19427</v>
      </c>
      <c r="H10" s="462">
        <v>10441</v>
      </c>
      <c r="I10" s="462">
        <v>13</v>
      </c>
      <c r="J10" s="462">
        <v>9</v>
      </c>
      <c r="K10" s="462">
        <v>4</v>
      </c>
      <c r="L10" s="462">
        <v>264</v>
      </c>
      <c r="M10" s="462">
        <v>156</v>
      </c>
      <c r="N10" s="462">
        <v>14225</v>
      </c>
      <c r="O10" s="462">
        <v>5279</v>
      </c>
      <c r="P10" s="462">
        <v>6677</v>
      </c>
      <c r="Q10" s="463">
        <v>231</v>
      </c>
      <c r="R10" s="464">
        <v>19924</v>
      </c>
      <c r="S10" s="464">
        <v>21322</v>
      </c>
      <c r="T10" s="464">
        <v>123962</v>
      </c>
    </row>
    <row r="11" spans="1:20" ht="19.899999999999999" customHeight="1">
      <c r="A11" s="460" t="s">
        <v>36</v>
      </c>
      <c r="B11" s="461" t="s">
        <v>37</v>
      </c>
      <c r="C11" s="462">
        <v>17962</v>
      </c>
      <c r="D11" s="462">
        <v>13648</v>
      </c>
      <c r="E11" s="462">
        <v>4314</v>
      </c>
      <c r="F11" s="462">
        <v>17954</v>
      </c>
      <c r="G11" s="462">
        <v>13640</v>
      </c>
      <c r="H11" s="462">
        <v>4314</v>
      </c>
      <c r="I11" s="462">
        <v>8</v>
      </c>
      <c r="J11" s="462">
        <v>8</v>
      </c>
      <c r="K11" s="462">
        <v>0</v>
      </c>
      <c r="L11" s="462">
        <v>29</v>
      </c>
      <c r="M11" s="462">
        <v>51</v>
      </c>
      <c r="N11" s="462">
        <v>2637</v>
      </c>
      <c r="O11" s="462">
        <v>1069</v>
      </c>
      <c r="P11" s="462">
        <v>1681</v>
      </c>
      <c r="Q11" s="463">
        <v>57</v>
      </c>
      <c r="R11" s="464">
        <v>3786</v>
      </c>
      <c r="S11" s="464">
        <v>4398</v>
      </c>
      <c r="T11" s="464">
        <v>62782</v>
      </c>
    </row>
    <row r="12" spans="1:20" ht="19.899999999999999" customHeight="1">
      <c r="A12" s="460" t="s">
        <v>24</v>
      </c>
      <c r="B12" s="461" t="s">
        <v>25</v>
      </c>
      <c r="C12" s="462">
        <v>18639</v>
      </c>
      <c r="D12" s="462">
        <v>12871</v>
      </c>
      <c r="E12" s="462">
        <v>5768</v>
      </c>
      <c r="F12" s="462">
        <v>18639</v>
      </c>
      <c r="G12" s="462">
        <v>12871</v>
      </c>
      <c r="H12" s="462">
        <v>5768</v>
      </c>
      <c r="I12" s="462">
        <v>0</v>
      </c>
      <c r="J12" s="462">
        <v>0</v>
      </c>
      <c r="K12" s="462">
        <v>0</v>
      </c>
      <c r="L12" s="462">
        <v>185</v>
      </c>
      <c r="M12" s="462">
        <v>105</v>
      </c>
      <c r="N12" s="462">
        <v>9902</v>
      </c>
      <c r="O12" s="462">
        <v>3036</v>
      </c>
      <c r="P12" s="462">
        <v>3780</v>
      </c>
      <c r="Q12" s="463">
        <v>149</v>
      </c>
      <c r="R12" s="464">
        <v>13228</v>
      </c>
      <c r="S12" s="464">
        <v>13972</v>
      </c>
      <c r="T12" s="464">
        <v>82477</v>
      </c>
    </row>
    <row r="13" spans="1:20" ht="19.899999999999999" customHeight="1">
      <c r="A13" s="460" t="s">
        <v>26</v>
      </c>
      <c r="B13" s="461" t="s">
        <v>27</v>
      </c>
      <c r="C13" s="462">
        <v>405491</v>
      </c>
      <c r="D13" s="462">
        <v>248286</v>
      </c>
      <c r="E13" s="462">
        <v>157205</v>
      </c>
      <c r="F13" s="462">
        <v>405351</v>
      </c>
      <c r="G13" s="462">
        <v>248228</v>
      </c>
      <c r="H13" s="462">
        <v>157123</v>
      </c>
      <c r="I13" s="462">
        <v>140</v>
      </c>
      <c r="J13" s="462">
        <v>58</v>
      </c>
      <c r="K13" s="462">
        <v>82</v>
      </c>
      <c r="L13" s="462">
        <v>4075</v>
      </c>
      <c r="M13" s="462">
        <v>1732</v>
      </c>
      <c r="N13" s="462">
        <v>237719</v>
      </c>
      <c r="O13" s="462">
        <v>78941</v>
      </c>
      <c r="P13" s="462">
        <v>101996</v>
      </c>
      <c r="Q13" s="463">
        <v>1910</v>
      </c>
      <c r="R13" s="464">
        <v>322467</v>
      </c>
      <c r="S13" s="464">
        <v>345522</v>
      </c>
      <c r="T13" s="464">
        <v>1316987</v>
      </c>
    </row>
    <row r="14" spans="1:20" ht="19.899999999999999" customHeight="1">
      <c r="A14" s="460" t="s">
        <v>28</v>
      </c>
      <c r="B14" s="461" t="s">
        <v>29</v>
      </c>
      <c r="C14" s="462">
        <v>84053</v>
      </c>
      <c r="D14" s="462">
        <v>48303</v>
      </c>
      <c r="E14" s="462">
        <v>35750</v>
      </c>
      <c r="F14" s="462">
        <v>84037</v>
      </c>
      <c r="G14" s="462">
        <v>48292</v>
      </c>
      <c r="H14" s="462">
        <v>35745</v>
      </c>
      <c r="I14" s="462">
        <v>16</v>
      </c>
      <c r="J14" s="462">
        <v>11</v>
      </c>
      <c r="K14" s="462">
        <v>5</v>
      </c>
      <c r="L14" s="462">
        <v>995</v>
      </c>
      <c r="M14" s="462">
        <v>434</v>
      </c>
      <c r="N14" s="462">
        <v>58009</v>
      </c>
      <c r="O14" s="462">
        <v>18321</v>
      </c>
      <c r="P14" s="462">
        <v>24308</v>
      </c>
      <c r="Q14" s="463">
        <v>743</v>
      </c>
      <c r="R14" s="464">
        <v>77759</v>
      </c>
      <c r="S14" s="464">
        <v>83746</v>
      </c>
      <c r="T14" s="464">
        <v>355713</v>
      </c>
    </row>
    <row r="15" spans="1:20" ht="19.899999999999999" customHeight="1">
      <c r="A15" s="460" t="s">
        <v>117</v>
      </c>
      <c r="B15" s="461" t="s">
        <v>118</v>
      </c>
      <c r="C15" s="462">
        <v>9085</v>
      </c>
      <c r="D15" s="462">
        <v>6021</v>
      </c>
      <c r="E15" s="462">
        <v>3064</v>
      </c>
      <c r="F15" s="462">
        <v>9085</v>
      </c>
      <c r="G15" s="462">
        <v>6021</v>
      </c>
      <c r="H15" s="462">
        <v>3064</v>
      </c>
      <c r="I15" s="462">
        <v>0</v>
      </c>
      <c r="J15" s="462">
        <v>0</v>
      </c>
      <c r="K15" s="462">
        <v>0</v>
      </c>
      <c r="L15" s="462">
        <v>47</v>
      </c>
      <c r="M15" s="462">
        <v>26</v>
      </c>
      <c r="N15" s="462">
        <v>4762</v>
      </c>
      <c r="O15" s="462">
        <v>1651</v>
      </c>
      <c r="P15" s="462">
        <v>1986</v>
      </c>
      <c r="Q15" s="463">
        <v>56</v>
      </c>
      <c r="R15" s="464">
        <v>6486</v>
      </c>
      <c r="S15" s="464">
        <v>6821</v>
      </c>
      <c r="T15" s="464">
        <v>31780</v>
      </c>
    </row>
    <row r="16" spans="1:20" ht="19.899999999999999" customHeight="1">
      <c r="A16" s="460" t="s">
        <v>119</v>
      </c>
      <c r="B16" s="461" t="s">
        <v>94</v>
      </c>
      <c r="C16" s="462">
        <v>42020</v>
      </c>
      <c r="D16" s="462">
        <v>24456</v>
      </c>
      <c r="E16" s="462">
        <v>17564</v>
      </c>
      <c r="F16" s="462">
        <v>42019</v>
      </c>
      <c r="G16" s="462">
        <v>24455</v>
      </c>
      <c r="H16" s="462">
        <v>17564</v>
      </c>
      <c r="I16" s="462">
        <v>1</v>
      </c>
      <c r="J16" s="462">
        <v>1</v>
      </c>
      <c r="K16" s="462">
        <v>0</v>
      </c>
      <c r="L16" s="462">
        <v>513</v>
      </c>
      <c r="M16" s="462">
        <v>227</v>
      </c>
      <c r="N16" s="462">
        <v>35759</v>
      </c>
      <c r="O16" s="462">
        <v>10156</v>
      </c>
      <c r="P16" s="462">
        <v>12665</v>
      </c>
      <c r="Q16" s="463">
        <v>426</v>
      </c>
      <c r="R16" s="464">
        <v>46655</v>
      </c>
      <c r="S16" s="464">
        <v>49164</v>
      </c>
      <c r="T16" s="464">
        <v>189101</v>
      </c>
    </row>
    <row r="17" spans="1:20" ht="19.899999999999999" customHeight="1">
      <c r="A17" s="465">
        <v>10</v>
      </c>
      <c r="B17" s="461" t="s">
        <v>76</v>
      </c>
      <c r="C17" s="462">
        <v>55554</v>
      </c>
      <c r="D17" s="462">
        <v>36285</v>
      </c>
      <c r="E17" s="462">
        <v>19269</v>
      </c>
      <c r="F17" s="462">
        <v>55547</v>
      </c>
      <c r="G17" s="462">
        <v>36284</v>
      </c>
      <c r="H17" s="462">
        <v>19263</v>
      </c>
      <c r="I17" s="462">
        <v>7</v>
      </c>
      <c r="J17" s="462">
        <v>1</v>
      </c>
      <c r="K17" s="462">
        <v>6</v>
      </c>
      <c r="L17" s="462">
        <v>961</v>
      </c>
      <c r="M17" s="462">
        <v>297</v>
      </c>
      <c r="N17" s="462">
        <v>46849</v>
      </c>
      <c r="O17" s="462">
        <v>15427</v>
      </c>
      <c r="P17" s="462">
        <v>18726</v>
      </c>
      <c r="Q17" s="463">
        <v>860</v>
      </c>
      <c r="R17" s="464">
        <v>63534</v>
      </c>
      <c r="S17" s="464">
        <v>66833</v>
      </c>
      <c r="T17" s="464">
        <v>259913</v>
      </c>
    </row>
    <row r="18" spans="1:20" ht="19.899999999999999" customHeight="1">
      <c r="A18" s="465">
        <v>11</v>
      </c>
      <c r="B18" s="461" t="s">
        <v>77</v>
      </c>
      <c r="C18" s="462">
        <v>10489</v>
      </c>
      <c r="D18" s="462">
        <v>6937</v>
      </c>
      <c r="E18" s="462">
        <v>3552</v>
      </c>
      <c r="F18" s="462">
        <v>10489</v>
      </c>
      <c r="G18" s="462">
        <v>6937</v>
      </c>
      <c r="H18" s="462">
        <v>3552</v>
      </c>
      <c r="I18" s="462">
        <v>0</v>
      </c>
      <c r="J18" s="462">
        <v>0</v>
      </c>
      <c r="K18" s="462">
        <v>0</v>
      </c>
      <c r="L18" s="462">
        <v>83</v>
      </c>
      <c r="M18" s="462">
        <v>46</v>
      </c>
      <c r="N18" s="462">
        <v>4328</v>
      </c>
      <c r="O18" s="462">
        <v>1789</v>
      </c>
      <c r="P18" s="462">
        <v>2177</v>
      </c>
      <c r="Q18" s="463">
        <v>53</v>
      </c>
      <c r="R18" s="464">
        <v>6246</v>
      </c>
      <c r="S18" s="464">
        <v>6634</v>
      </c>
      <c r="T18" s="464">
        <v>34341</v>
      </c>
    </row>
    <row r="19" spans="1:20" ht="19.899999999999999" customHeight="1">
      <c r="A19" s="465">
        <v>12</v>
      </c>
      <c r="B19" s="461" t="s">
        <v>78</v>
      </c>
      <c r="C19" s="462">
        <v>17265</v>
      </c>
      <c r="D19" s="462">
        <v>13874</v>
      </c>
      <c r="E19" s="462">
        <v>3391</v>
      </c>
      <c r="F19" s="462">
        <v>17265</v>
      </c>
      <c r="G19" s="462">
        <v>13874</v>
      </c>
      <c r="H19" s="462">
        <v>3391</v>
      </c>
      <c r="I19" s="462">
        <v>0</v>
      </c>
      <c r="J19" s="462">
        <v>0</v>
      </c>
      <c r="K19" s="462">
        <v>0</v>
      </c>
      <c r="L19" s="462">
        <v>43</v>
      </c>
      <c r="M19" s="462">
        <v>88</v>
      </c>
      <c r="N19" s="462">
        <v>3281</v>
      </c>
      <c r="O19" s="462">
        <v>1335</v>
      </c>
      <c r="P19" s="462">
        <v>2041</v>
      </c>
      <c r="Q19" s="463">
        <v>51</v>
      </c>
      <c r="R19" s="464">
        <v>4747</v>
      </c>
      <c r="S19" s="464">
        <v>5453</v>
      </c>
      <c r="T19" s="464">
        <v>68326</v>
      </c>
    </row>
    <row r="20" spans="1:20" ht="19.899999999999999" customHeight="1">
      <c r="A20" s="465">
        <v>13</v>
      </c>
      <c r="B20" s="461" t="s">
        <v>79</v>
      </c>
      <c r="C20" s="462">
        <v>17539</v>
      </c>
      <c r="D20" s="462">
        <v>13964</v>
      </c>
      <c r="E20" s="462">
        <v>3575</v>
      </c>
      <c r="F20" s="462">
        <v>17535</v>
      </c>
      <c r="G20" s="462">
        <v>13960</v>
      </c>
      <c r="H20" s="462">
        <v>3575</v>
      </c>
      <c r="I20" s="462">
        <v>4</v>
      </c>
      <c r="J20" s="462">
        <v>4</v>
      </c>
      <c r="K20" s="462">
        <v>0</v>
      </c>
      <c r="L20" s="462">
        <v>35</v>
      </c>
      <c r="M20" s="462">
        <v>64</v>
      </c>
      <c r="N20" s="462">
        <v>3988</v>
      </c>
      <c r="O20" s="462">
        <v>1384</v>
      </c>
      <c r="P20" s="462">
        <v>2103</v>
      </c>
      <c r="Q20" s="463">
        <v>63</v>
      </c>
      <c r="R20" s="464">
        <v>5471</v>
      </c>
      <c r="S20" s="464">
        <v>6190</v>
      </c>
      <c r="T20" s="464">
        <v>70236</v>
      </c>
    </row>
    <row r="21" spans="1:20" ht="19.899999999999999" customHeight="1">
      <c r="A21" s="465">
        <v>14</v>
      </c>
      <c r="B21" s="461" t="s">
        <v>80</v>
      </c>
      <c r="C21" s="462">
        <v>16963</v>
      </c>
      <c r="D21" s="462">
        <v>10871</v>
      </c>
      <c r="E21" s="462">
        <v>6092</v>
      </c>
      <c r="F21" s="462">
        <v>16959</v>
      </c>
      <c r="G21" s="462">
        <v>10867</v>
      </c>
      <c r="H21" s="462">
        <v>6092</v>
      </c>
      <c r="I21" s="462">
        <v>4</v>
      </c>
      <c r="J21" s="462">
        <v>4</v>
      </c>
      <c r="K21" s="462">
        <v>0</v>
      </c>
      <c r="L21" s="462">
        <v>87</v>
      </c>
      <c r="M21" s="462">
        <v>50</v>
      </c>
      <c r="N21" s="462">
        <v>8445</v>
      </c>
      <c r="O21" s="462">
        <v>2972</v>
      </c>
      <c r="P21" s="462">
        <v>3604</v>
      </c>
      <c r="Q21" s="463">
        <v>132</v>
      </c>
      <c r="R21" s="464">
        <v>11554</v>
      </c>
      <c r="S21" s="464">
        <v>12186</v>
      </c>
      <c r="T21" s="464">
        <v>57713</v>
      </c>
    </row>
    <row r="22" spans="1:20" ht="19.899999999999999" customHeight="1">
      <c r="A22" s="465">
        <v>15</v>
      </c>
      <c r="B22" s="461" t="s">
        <v>81</v>
      </c>
      <c r="C22" s="462">
        <v>14152</v>
      </c>
      <c r="D22" s="462">
        <v>8898</v>
      </c>
      <c r="E22" s="462">
        <v>5254</v>
      </c>
      <c r="F22" s="462">
        <v>14152</v>
      </c>
      <c r="G22" s="462">
        <v>8898</v>
      </c>
      <c r="H22" s="462">
        <v>5254</v>
      </c>
      <c r="I22" s="462">
        <v>0</v>
      </c>
      <c r="J22" s="462">
        <v>0</v>
      </c>
      <c r="K22" s="462">
        <v>0</v>
      </c>
      <c r="L22" s="462">
        <v>113</v>
      </c>
      <c r="M22" s="462">
        <v>45</v>
      </c>
      <c r="N22" s="462">
        <v>7704</v>
      </c>
      <c r="O22" s="462">
        <v>2413</v>
      </c>
      <c r="P22" s="462">
        <v>2914</v>
      </c>
      <c r="Q22" s="463">
        <v>68</v>
      </c>
      <c r="R22" s="464">
        <v>10275</v>
      </c>
      <c r="S22" s="464">
        <v>10776</v>
      </c>
      <c r="T22" s="464">
        <v>57591</v>
      </c>
    </row>
    <row r="23" spans="1:20" ht="19.899999999999999" customHeight="1">
      <c r="A23" s="465">
        <v>16</v>
      </c>
      <c r="B23" s="461" t="s">
        <v>82</v>
      </c>
      <c r="C23" s="462">
        <v>87592</v>
      </c>
      <c r="D23" s="462">
        <v>48906</v>
      </c>
      <c r="E23" s="462">
        <v>38686</v>
      </c>
      <c r="F23" s="462">
        <v>87591</v>
      </c>
      <c r="G23" s="462">
        <v>48906</v>
      </c>
      <c r="H23" s="462">
        <v>38685</v>
      </c>
      <c r="I23" s="462">
        <v>1</v>
      </c>
      <c r="J23" s="462">
        <v>0</v>
      </c>
      <c r="K23" s="462">
        <v>1</v>
      </c>
      <c r="L23" s="462">
        <v>752</v>
      </c>
      <c r="M23" s="462">
        <v>411</v>
      </c>
      <c r="N23" s="462">
        <v>50731</v>
      </c>
      <c r="O23" s="462">
        <v>19190</v>
      </c>
      <c r="P23" s="462">
        <v>24552</v>
      </c>
      <c r="Q23" s="463">
        <v>1069</v>
      </c>
      <c r="R23" s="464">
        <v>71084</v>
      </c>
      <c r="S23" s="464">
        <v>76446</v>
      </c>
      <c r="T23" s="464">
        <v>378119</v>
      </c>
    </row>
    <row r="24" spans="1:20" ht="19.899999999999999" customHeight="1">
      <c r="A24" s="465">
        <v>17</v>
      </c>
      <c r="B24" s="461" t="s">
        <v>83</v>
      </c>
      <c r="C24" s="462">
        <v>28864</v>
      </c>
      <c r="D24" s="462">
        <v>18577</v>
      </c>
      <c r="E24" s="462">
        <v>10287</v>
      </c>
      <c r="F24" s="462">
        <v>28861</v>
      </c>
      <c r="G24" s="462">
        <v>18574</v>
      </c>
      <c r="H24" s="462">
        <v>10287</v>
      </c>
      <c r="I24" s="462">
        <v>3</v>
      </c>
      <c r="J24" s="462">
        <v>3</v>
      </c>
      <c r="K24" s="462">
        <v>0</v>
      </c>
      <c r="L24" s="462">
        <v>380</v>
      </c>
      <c r="M24" s="462">
        <v>106</v>
      </c>
      <c r="N24" s="462">
        <v>19208</v>
      </c>
      <c r="O24" s="462">
        <v>6130</v>
      </c>
      <c r="P24" s="462">
        <v>7405</v>
      </c>
      <c r="Q24" s="463">
        <v>400</v>
      </c>
      <c r="R24" s="464">
        <v>25824</v>
      </c>
      <c r="S24" s="464">
        <v>27099</v>
      </c>
      <c r="T24" s="464">
        <v>118524</v>
      </c>
    </row>
    <row r="25" spans="1:20" ht="19.899999999999999" customHeight="1">
      <c r="A25" s="465">
        <v>18</v>
      </c>
      <c r="B25" s="466" t="s">
        <v>84</v>
      </c>
      <c r="C25" s="462">
        <v>10305</v>
      </c>
      <c r="D25" s="462">
        <v>7420</v>
      </c>
      <c r="E25" s="462">
        <v>2885</v>
      </c>
      <c r="F25" s="462">
        <v>10305</v>
      </c>
      <c r="G25" s="462">
        <v>7420</v>
      </c>
      <c r="H25" s="462">
        <v>2885</v>
      </c>
      <c r="I25" s="462">
        <v>0</v>
      </c>
      <c r="J25" s="462">
        <v>0</v>
      </c>
      <c r="K25" s="462">
        <v>0</v>
      </c>
      <c r="L25" s="462">
        <v>85</v>
      </c>
      <c r="M25" s="462">
        <v>38</v>
      </c>
      <c r="N25" s="462">
        <v>6118</v>
      </c>
      <c r="O25" s="462">
        <v>2477</v>
      </c>
      <c r="P25" s="462">
        <v>2959</v>
      </c>
      <c r="Q25" s="463">
        <v>96</v>
      </c>
      <c r="R25" s="464">
        <v>8718</v>
      </c>
      <c r="S25" s="464">
        <v>9200</v>
      </c>
      <c r="T25" s="464">
        <v>39937</v>
      </c>
    </row>
    <row r="26" spans="1:20" ht="19.899999999999999" customHeight="1">
      <c r="A26" s="465">
        <v>19</v>
      </c>
      <c r="B26" s="466" t="s">
        <v>85</v>
      </c>
      <c r="C26" s="462">
        <v>20731</v>
      </c>
      <c r="D26" s="462">
        <v>13578</v>
      </c>
      <c r="E26" s="462">
        <v>7153</v>
      </c>
      <c r="F26" s="462">
        <v>20731</v>
      </c>
      <c r="G26" s="462">
        <v>13578</v>
      </c>
      <c r="H26" s="462">
        <v>7153</v>
      </c>
      <c r="I26" s="462">
        <v>0</v>
      </c>
      <c r="J26" s="462">
        <v>0</v>
      </c>
      <c r="K26" s="462">
        <v>0</v>
      </c>
      <c r="L26" s="462">
        <v>187</v>
      </c>
      <c r="M26" s="462">
        <v>110</v>
      </c>
      <c r="N26" s="462">
        <v>10519</v>
      </c>
      <c r="O26" s="462">
        <v>3971</v>
      </c>
      <c r="P26" s="462">
        <v>4890</v>
      </c>
      <c r="Q26" s="463">
        <v>207</v>
      </c>
      <c r="R26" s="464">
        <v>14787</v>
      </c>
      <c r="S26" s="464">
        <v>15706</v>
      </c>
      <c r="T26" s="464">
        <v>90909</v>
      </c>
    </row>
    <row r="27" spans="1:20" ht="19.899999999999999" customHeight="1">
      <c r="A27" s="465">
        <v>20</v>
      </c>
      <c r="B27" s="466" t="s">
        <v>86</v>
      </c>
      <c r="C27" s="462">
        <v>39128</v>
      </c>
      <c r="D27" s="462">
        <v>22884</v>
      </c>
      <c r="E27" s="462">
        <v>16244</v>
      </c>
      <c r="F27" s="462">
        <v>39117</v>
      </c>
      <c r="G27" s="462">
        <v>22874</v>
      </c>
      <c r="H27" s="462">
        <v>16243</v>
      </c>
      <c r="I27" s="462">
        <v>11</v>
      </c>
      <c r="J27" s="462">
        <v>10</v>
      </c>
      <c r="K27" s="462">
        <v>1</v>
      </c>
      <c r="L27" s="462">
        <v>348</v>
      </c>
      <c r="M27" s="462">
        <v>188</v>
      </c>
      <c r="N27" s="462">
        <v>23441</v>
      </c>
      <c r="O27" s="462">
        <v>6906</v>
      </c>
      <c r="P27" s="462">
        <v>8598</v>
      </c>
      <c r="Q27" s="463">
        <v>321</v>
      </c>
      <c r="R27" s="464">
        <v>30883</v>
      </c>
      <c r="S27" s="464">
        <v>32575</v>
      </c>
      <c r="T27" s="464">
        <v>139293</v>
      </c>
    </row>
    <row r="28" spans="1:20" ht="19.899999999999999" customHeight="1">
      <c r="A28" s="465">
        <v>21</v>
      </c>
      <c r="B28" s="466" t="s">
        <v>101</v>
      </c>
      <c r="C28" s="462">
        <v>71270</v>
      </c>
      <c r="D28" s="462">
        <v>51052</v>
      </c>
      <c r="E28" s="462">
        <v>20218</v>
      </c>
      <c r="F28" s="462">
        <v>71260</v>
      </c>
      <c r="G28" s="462">
        <v>51043</v>
      </c>
      <c r="H28" s="462">
        <v>20217</v>
      </c>
      <c r="I28" s="462">
        <v>10</v>
      </c>
      <c r="J28" s="462">
        <v>9</v>
      </c>
      <c r="K28" s="462">
        <v>1</v>
      </c>
      <c r="L28" s="462">
        <v>177</v>
      </c>
      <c r="M28" s="462">
        <v>295</v>
      </c>
      <c r="N28" s="462">
        <v>12714</v>
      </c>
      <c r="O28" s="462">
        <v>6077</v>
      </c>
      <c r="P28" s="462">
        <v>9571</v>
      </c>
      <c r="Q28" s="463">
        <v>287</v>
      </c>
      <c r="R28" s="464">
        <v>19263</v>
      </c>
      <c r="S28" s="464">
        <v>22757</v>
      </c>
      <c r="T28" s="464">
        <v>269814</v>
      </c>
    </row>
    <row r="29" spans="1:20" ht="19.899999999999999" customHeight="1">
      <c r="A29" s="465">
        <v>22</v>
      </c>
      <c r="B29" s="466" t="s">
        <v>102</v>
      </c>
      <c r="C29" s="462">
        <v>21549</v>
      </c>
      <c r="D29" s="462">
        <v>14418</v>
      </c>
      <c r="E29" s="462">
        <v>7131</v>
      </c>
      <c r="F29" s="462">
        <v>21549</v>
      </c>
      <c r="G29" s="462">
        <v>14418</v>
      </c>
      <c r="H29" s="462">
        <v>7131</v>
      </c>
      <c r="I29" s="462">
        <v>0</v>
      </c>
      <c r="J29" s="462">
        <v>0</v>
      </c>
      <c r="K29" s="462">
        <v>0</v>
      </c>
      <c r="L29" s="462">
        <v>187</v>
      </c>
      <c r="M29" s="462">
        <v>62</v>
      </c>
      <c r="N29" s="462">
        <v>12250</v>
      </c>
      <c r="O29" s="462">
        <v>3917</v>
      </c>
      <c r="P29" s="462">
        <v>4788</v>
      </c>
      <c r="Q29" s="463">
        <v>273</v>
      </c>
      <c r="R29" s="464">
        <v>16416</v>
      </c>
      <c r="S29" s="464">
        <v>17287</v>
      </c>
      <c r="T29" s="464">
        <v>78211</v>
      </c>
    </row>
    <row r="30" spans="1:20" ht="19.899999999999999" customHeight="1">
      <c r="A30" s="465">
        <v>23</v>
      </c>
      <c r="B30" s="466" t="s">
        <v>103</v>
      </c>
      <c r="C30" s="462">
        <v>30868</v>
      </c>
      <c r="D30" s="462">
        <v>21404</v>
      </c>
      <c r="E30" s="462">
        <v>9464</v>
      </c>
      <c r="F30" s="462">
        <v>30868</v>
      </c>
      <c r="G30" s="462">
        <v>21404</v>
      </c>
      <c r="H30" s="462">
        <v>9464</v>
      </c>
      <c r="I30" s="462">
        <v>0</v>
      </c>
      <c r="J30" s="462">
        <v>0</v>
      </c>
      <c r="K30" s="462">
        <v>0</v>
      </c>
      <c r="L30" s="462">
        <v>184</v>
      </c>
      <c r="M30" s="462">
        <v>153</v>
      </c>
      <c r="N30" s="462">
        <v>12104</v>
      </c>
      <c r="O30" s="462">
        <v>5001</v>
      </c>
      <c r="P30" s="462">
        <v>6804</v>
      </c>
      <c r="Q30" s="463">
        <v>178</v>
      </c>
      <c r="R30" s="464">
        <v>17442</v>
      </c>
      <c r="S30" s="464">
        <v>19245</v>
      </c>
      <c r="T30" s="464">
        <v>131932</v>
      </c>
    </row>
    <row r="31" spans="1:20" ht="19.899999999999999" customHeight="1">
      <c r="A31" s="465">
        <v>24</v>
      </c>
      <c r="B31" s="466" t="s">
        <v>126</v>
      </c>
      <c r="C31" s="462">
        <v>15545</v>
      </c>
      <c r="D31" s="462">
        <v>11614</v>
      </c>
      <c r="E31" s="462">
        <v>3931</v>
      </c>
      <c r="F31" s="462">
        <v>15545</v>
      </c>
      <c r="G31" s="462">
        <v>11614</v>
      </c>
      <c r="H31" s="462">
        <v>3931</v>
      </c>
      <c r="I31" s="462">
        <v>0</v>
      </c>
      <c r="J31" s="462">
        <v>0</v>
      </c>
      <c r="K31" s="462">
        <v>0</v>
      </c>
      <c r="L31" s="462">
        <v>71</v>
      </c>
      <c r="M31" s="462">
        <v>37</v>
      </c>
      <c r="N31" s="462">
        <v>4264</v>
      </c>
      <c r="O31" s="462">
        <v>1825</v>
      </c>
      <c r="P31" s="462">
        <v>2340</v>
      </c>
      <c r="Q31" s="463">
        <v>74</v>
      </c>
      <c r="R31" s="464">
        <v>6197</v>
      </c>
      <c r="S31" s="464">
        <v>6712</v>
      </c>
      <c r="T31" s="464">
        <v>47574</v>
      </c>
    </row>
    <row r="32" spans="1:20" ht="19.899999999999999" customHeight="1">
      <c r="A32" s="465">
        <v>25</v>
      </c>
      <c r="B32" s="466" t="s">
        <v>127</v>
      </c>
      <c r="C32" s="462">
        <v>36961</v>
      </c>
      <c r="D32" s="462">
        <v>26148</v>
      </c>
      <c r="E32" s="462">
        <v>10813</v>
      </c>
      <c r="F32" s="462">
        <v>36961</v>
      </c>
      <c r="G32" s="462">
        <v>26148</v>
      </c>
      <c r="H32" s="462">
        <v>10813</v>
      </c>
      <c r="I32" s="462">
        <v>0</v>
      </c>
      <c r="J32" s="462">
        <v>0</v>
      </c>
      <c r="K32" s="462">
        <v>0</v>
      </c>
      <c r="L32" s="462">
        <v>175</v>
      </c>
      <c r="M32" s="462">
        <v>131</v>
      </c>
      <c r="N32" s="462">
        <v>9834</v>
      </c>
      <c r="O32" s="462">
        <v>4886</v>
      </c>
      <c r="P32" s="462">
        <v>6652</v>
      </c>
      <c r="Q32" s="463">
        <v>198</v>
      </c>
      <c r="R32" s="464">
        <v>15026</v>
      </c>
      <c r="S32" s="464">
        <v>16792</v>
      </c>
      <c r="T32" s="464">
        <v>141661</v>
      </c>
    </row>
    <row r="33" spans="1:20" ht="19.899999999999999" customHeight="1">
      <c r="A33" s="465">
        <v>26</v>
      </c>
      <c r="B33" s="466" t="s">
        <v>0</v>
      </c>
      <c r="C33" s="462">
        <v>42996</v>
      </c>
      <c r="D33" s="462">
        <v>24862</v>
      </c>
      <c r="E33" s="462">
        <v>18134</v>
      </c>
      <c r="F33" s="462">
        <v>42995</v>
      </c>
      <c r="G33" s="462">
        <v>24862</v>
      </c>
      <c r="H33" s="462">
        <v>18133</v>
      </c>
      <c r="I33" s="462">
        <v>1</v>
      </c>
      <c r="J33" s="462">
        <v>0</v>
      </c>
      <c r="K33" s="462">
        <v>1</v>
      </c>
      <c r="L33" s="462">
        <v>606</v>
      </c>
      <c r="M33" s="462">
        <v>223</v>
      </c>
      <c r="N33" s="462">
        <v>28189</v>
      </c>
      <c r="O33" s="462">
        <v>9635</v>
      </c>
      <c r="P33" s="462">
        <v>12077</v>
      </c>
      <c r="Q33" s="463">
        <v>291</v>
      </c>
      <c r="R33" s="464">
        <v>38653</v>
      </c>
      <c r="S33" s="464">
        <v>41095</v>
      </c>
      <c r="T33" s="464">
        <v>162430</v>
      </c>
    </row>
    <row r="34" spans="1:20" ht="19.899999999999999" customHeight="1">
      <c r="A34" s="460">
        <v>27</v>
      </c>
      <c r="B34" s="461" t="s">
        <v>10</v>
      </c>
      <c r="C34" s="462">
        <v>59685</v>
      </c>
      <c r="D34" s="462">
        <v>37704</v>
      </c>
      <c r="E34" s="462">
        <v>21981</v>
      </c>
      <c r="F34" s="462">
        <v>59685</v>
      </c>
      <c r="G34" s="462">
        <v>37704</v>
      </c>
      <c r="H34" s="462">
        <v>21981</v>
      </c>
      <c r="I34" s="462">
        <v>0</v>
      </c>
      <c r="J34" s="462">
        <v>0</v>
      </c>
      <c r="K34" s="462">
        <v>0</v>
      </c>
      <c r="L34" s="462">
        <v>332</v>
      </c>
      <c r="M34" s="462">
        <v>326</v>
      </c>
      <c r="N34" s="462">
        <v>15540</v>
      </c>
      <c r="O34" s="462">
        <v>6069</v>
      </c>
      <c r="P34" s="462">
        <v>8712</v>
      </c>
      <c r="Q34" s="463">
        <v>355</v>
      </c>
      <c r="R34" s="464">
        <v>22267</v>
      </c>
      <c r="S34" s="464">
        <v>24910</v>
      </c>
      <c r="T34" s="464">
        <v>232701</v>
      </c>
    </row>
    <row r="35" spans="1:20" ht="19.899999999999999" customHeight="1">
      <c r="A35" s="460">
        <v>28</v>
      </c>
      <c r="B35" s="461" t="s">
        <v>143</v>
      </c>
      <c r="C35" s="462">
        <v>19315</v>
      </c>
      <c r="D35" s="462">
        <v>12178</v>
      </c>
      <c r="E35" s="462">
        <v>7137</v>
      </c>
      <c r="F35" s="462">
        <v>19307</v>
      </c>
      <c r="G35" s="462">
        <v>12171</v>
      </c>
      <c r="H35" s="462">
        <v>7136</v>
      </c>
      <c r="I35" s="462">
        <v>8</v>
      </c>
      <c r="J35" s="462">
        <v>7</v>
      </c>
      <c r="K35" s="462">
        <v>1</v>
      </c>
      <c r="L35" s="462">
        <v>159</v>
      </c>
      <c r="M35" s="462">
        <v>88</v>
      </c>
      <c r="N35" s="462">
        <v>11332</v>
      </c>
      <c r="O35" s="462">
        <v>3918</v>
      </c>
      <c r="P35" s="462">
        <v>4887</v>
      </c>
      <c r="Q35" s="463">
        <v>159</v>
      </c>
      <c r="R35" s="464">
        <v>15497</v>
      </c>
      <c r="S35" s="464">
        <v>16466</v>
      </c>
      <c r="T35" s="464">
        <v>85678</v>
      </c>
    </row>
    <row r="36" spans="1:20" ht="19.899999999999999" customHeight="1">
      <c r="A36" s="460">
        <v>29</v>
      </c>
      <c r="B36" s="461" t="s">
        <v>144</v>
      </c>
      <c r="C36" s="462">
        <v>6837</v>
      </c>
      <c r="D36" s="462">
        <v>4811</v>
      </c>
      <c r="E36" s="462">
        <v>2026</v>
      </c>
      <c r="F36" s="462">
        <v>6837</v>
      </c>
      <c r="G36" s="462">
        <v>4811</v>
      </c>
      <c r="H36" s="462">
        <v>2026</v>
      </c>
      <c r="I36" s="462">
        <v>0</v>
      </c>
      <c r="J36" s="462">
        <v>0</v>
      </c>
      <c r="K36" s="462">
        <v>0</v>
      </c>
      <c r="L36" s="462">
        <v>30</v>
      </c>
      <c r="M36" s="462">
        <v>23</v>
      </c>
      <c r="N36" s="462">
        <v>2412</v>
      </c>
      <c r="O36" s="462">
        <v>901</v>
      </c>
      <c r="P36" s="462">
        <v>1150</v>
      </c>
      <c r="Q36" s="463">
        <v>35</v>
      </c>
      <c r="R36" s="464">
        <v>3366</v>
      </c>
      <c r="S36" s="464">
        <v>3615</v>
      </c>
      <c r="T36" s="464">
        <v>28388</v>
      </c>
    </row>
    <row r="37" spans="1:20" ht="19.899999999999999" customHeight="1">
      <c r="A37" s="460">
        <v>30</v>
      </c>
      <c r="B37" s="461" t="s">
        <v>145</v>
      </c>
      <c r="C37" s="462">
        <v>25499</v>
      </c>
      <c r="D37" s="462">
        <v>23324</v>
      </c>
      <c r="E37" s="462">
        <v>2175</v>
      </c>
      <c r="F37" s="462">
        <v>25493</v>
      </c>
      <c r="G37" s="462">
        <v>23318</v>
      </c>
      <c r="H37" s="462">
        <v>2175</v>
      </c>
      <c r="I37" s="462">
        <v>6</v>
      </c>
      <c r="J37" s="462">
        <v>6</v>
      </c>
      <c r="K37" s="462">
        <v>0</v>
      </c>
      <c r="L37" s="462">
        <v>11</v>
      </c>
      <c r="M37" s="462">
        <v>204</v>
      </c>
      <c r="N37" s="462">
        <v>4680</v>
      </c>
      <c r="O37" s="462">
        <v>1747</v>
      </c>
      <c r="P37" s="462">
        <v>3256</v>
      </c>
      <c r="Q37" s="463">
        <v>16</v>
      </c>
      <c r="R37" s="464">
        <v>6642</v>
      </c>
      <c r="S37" s="464">
        <v>8151</v>
      </c>
      <c r="T37" s="464">
        <v>86777</v>
      </c>
    </row>
    <row r="38" spans="1:20" ht="19.899999999999999" customHeight="1">
      <c r="A38" s="460">
        <v>31</v>
      </c>
      <c r="B38" s="461" t="s">
        <v>68</v>
      </c>
      <c r="C38" s="462">
        <v>60526</v>
      </c>
      <c r="D38" s="462">
        <v>39007</v>
      </c>
      <c r="E38" s="462">
        <v>21519</v>
      </c>
      <c r="F38" s="462">
        <v>60515</v>
      </c>
      <c r="G38" s="462">
        <v>38997</v>
      </c>
      <c r="H38" s="462">
        <v>21518</v>
      </c>
      <c r="I38" s="462">
        <v>11</v>
      </c>
      <c r="J38" s="462">
        <v>10</v>
      </c>
      <c r="K38" s="462">
        <v>1</v>
      </c>
      <c r="L38" s="462">
        <v>456</v>
      </c>
      <c r="M38" s="462">
        <v>309</v>
      </c>
      <c r="N38" s="462">
        <v>18661</v>
      </c>
      <c r="O38" s="462">
        <v>6916</v>
      </c>
      <c r="P38" s="462">
        <v>9722</v>
      </c>
      <c r="Q38" s="463">
        <v>484</v>
      </c>
      <c r="R38" s="464">
        <v>26342</v>
      </c>
      <c r="S38" s="464">
        <v>29148</v>
      </c>
      <c r="T38" s="464">
        <v>230027</v>
      </c>
    </row>
    <row r="39" spans="1:20" ht="19.899999999999999" customHeight="1">
      <c r="A39" s="460">
        <v>32</v>
      </c>
      <c r="B39" s="461" t="s">
        <v>93</v>
      </c>
      <c r="C39" s="462">
        <v>31295</v>
      </c>
      <c r="D39" s="462">
        <v>22134</v>
      </c>
      <c r="E39" s="462">
        <v>9161</v>
      </c>
      <c r="F39" s="462">
        <v>31295</v>
      </c>
      <c r="G39" s="462">
        <v>22134</v>
      </c>
      <c r="H39" s="462">
        <v>9161</v>
      </c>
      <c r="I39" s="462">
        <v>0</v>
      </c>
      <c r="J39" s="462">
        <v>0</v>
      </c>
      <c r="K39" s="462">
        <v>0</v>
      </c>
      <c r="L39" s="462">
        <v>314</v>
      </c>
      <c r="M39" s="462">
        <v>118</v>
      </c>
      <c r="N39" s="462">
        <v>15695</v>
      </c>
      <c r="O39" s="462">
        <v>4966</v>
      </c>
      <c r="P39" s="462">
        <v>6064</v>
      </c>
      <c r="Q39" s="463">
        <v>148</v>
      </c>
      <c r="R39" s="464">
        <v>21093</v>
      </c>
      <c r="S39" s="464">
        <v>22191</v>
      </c>
      <c r="T39" s="464">
        <v>127450</v>
      </c>
    </row>
    <row r="40" spans="1:20" ht="19.899999999999999" customHeight="1">
      <c r="A40" s="460">
        <v>33</v>
      </c>
      <c r="B40" s="461" t="s">
        <v>1</v>
      </c>
      <c r="C40" s="462">
        <v>73231</v>
      </c>
      <c r="D40" s="462">
        <v>45922</v>
      </c>
      <c r="E40" s="462">
        <v>27309</v>
      </c>
      <c r="F40" s="462">
        <v>73219</v>
      </c>
      <c r="G40" s="462">
        <v>45911</v>
      </c>
      <c r="H40" s="462">
        <v>27308</v>
      </c>
      <c r="I40" s="462">
        <v>12</v>
      </c>
      <c r="J40" s="462">
        <v>11</v>
      </c>
      <c r="K40" s="462">
        <v>1</v>
      </c>
      <c r="L40" s="462">
        <v>745</v>
      </c>
      <c r="M40" s="462">
        <v>362</v>
      </c>
      <c r="N40" s="462">
        <v>40055</v>
      </c>
      <c r="O40" s="462">
        <v>12662</v>
      </c>
      <c r="P40" s="462">
        <v>16966</v>
      </c>
      <c r="Q40" s="463">
        <v>621</v>
      </c>
      <c r="R40" s="464">
        <v>53824</v>
      </c>
      <c r="S40" s="464">
        <v>58128</v>
      </c>
      <c r="T40" s="464">
        <v>303134</v>
      </c>
    </row>
    <row r="41" spans="1:20" ht="19.899999999999999" customHeight="1">
      <c r="A41" s="460">
        <v>34</v>
      </c>
      <c r="B41" s="461" t="s">
        <v>2</v>
      </c>
      <c r="C41" s="462">
        <v>369185</v>
      </c>
      <c r="D41" s="462">
        <v>210099</v>
      </c>
      <c r="E41" s="462">
        <v>159086</v>
      </c>
      <c r="F41" s="462">
        <v>369049</v>
      </c>
      <c r="G41" s="462">
        <v>210047</v>
      </c>
      <c r="H41" s="462">
        <v>159002</v>
      </c>
      <c r="I41" s="462">
        <v>136</v>
      </c>
      <c r="J41" s="462">
        <v>52</v>
      </c>
      <c r="K41" s="462">
        <v>84</v>
      </c>
      <c r="L41" s="462">
        <v>3327</v>
      </c>
      <c r="M41" s="462">
        <v>1614</v>
      </c>
      <c r="N41" s="462">
        <v>192421</v>
      </c>
      <c r="O41" s="462">
        <v>104642</v>
      </c>
      <c r="P41" s="462">
        <v>140334</v>
      </c>
      <c r="Q41" s="463">
        <v>3897</v>
      </c>
      <c r="R41" s="464">
        <v>302004</v>
      </c>
      <c r="S41" s="464">
        <v>337696</v>
      </c>
      <c r="T41" s="464">
        <v>1527014</v>
      </c>
    </row>
    <row r="42" spans="1:20" ht="19.899999999999999" customHeight="1">
      <c r="A42" s="460">
        <v>35</v>
      </c>
      <c r="B42" s="461" t="s">
        <v>3</v>
      </c>
      <c r="C42" s="462">
        <v>174993</v>
      </c>
      <c r="D42" s="462">
        <v>104185</v>
      </c>
      <c r="E42" s="462">
        <v>70808</v>
      </c>
      <c r="F42" s="462">
        <v>174959</v>
      </c>
      <c r="G42" s="462">
        <v>104172</v>
      </c>
      <c r="H42" s="462">
        <v>70787</v>
      </c>
      <c r="I42" s="462">
        <v>34</v>
      </c>
      <c r="J42" s="462">
        <v>13</v>
      </c>
      <c r="K42" s="462">
        <v>21</v>
      </c>
      <c r="L42" s="462">
        <v>2384</v>
      </c>
      <c r="M42" s="462">
        <v>796</v>
      </c>
      <c r="N42" s="462">
        <v>140745</v>
      </c>
      <c r="O42" s="462">
        <v>50026</v>
      </c>
      <c r="P42" s="462">
        <v>63685</v>
      </c>
      <c r="Q42" s="463">
        <v>2117</v>
      </c>
      <c r="R42" s="464">
        <v>193951</v>
      </c>
      <c r="S42" s="464">
        <v>207610</v>
      </c>
      <c r="T42" s="464">
        <v>814519</v>
      </c>
    </row>
    <row r="43" spans="1:20" ht="19.899999999999999" customHeight="1">
      <c r="A43" s="465">
        <v>36</v>
      </c>
      <c r="B43" s="461" t="s">
        <v>4</v>
      </c>
      <c r="C43" s="462">
        <v>13603</v>
      </c>
      <c r="D43" s="462">
        <v>9969</v>
      </c>
      <c r="E43" s="462">
        <v>3634</v>
      </c>
      <c r="F43" s="462">
        <v>13597</v>
      </c>
      <c r="G43" s="462">
        <v>9963</v>
      </c>
      <c r="H43" s="462">
        <v>3634</v>
      </c>
      <c r="I43" s="462">
        <v>6</v>
      </c>
      <c r="J43" s="462">
        <v>6</v>
      </c>
      <c r="K43" s="462">
        <v>0</v>
      </c>
      <c r="L43" s="462">
        <v>27</v>
      </c>
      <c r="M43" s="462">
        <v>47</v>
      </c>
      <c r="N43" s="462">
        <v>2581</v>
      </c>
      <c r="O43" s="462">
        <v>1094</v>
      </c>
      <c r="P43" s="462">
        <v>1448</v>
      </c>
      <c r="Q43" s="463">
        <v>58</v>
      </c>
      <c r="R43" s="464">
        <v>3749</v>
      </c>
      <c r="S43" s="464">
        <v>4103</v>
      </c>
      <c r="T43" s="464">
        <v>43956</v>
      </c>
    </row>
    <row r="44" spans="1:20" ht="19.899999999999999" customHeight="1">
      <c r="A44" s="465">
        <v>37</v>
      </c>
      <c r="B44" s="461" t="s">
        <v>5</v>
      </c>
      <c r="C44" s="462">
        <v>21574</v>
      </c>
      <c r="D44" s="462">
        <v>14687</v>
      </c>
      <c r="E44" s="462">
        <v>6887</v>
      </c>
      <c r="F44" s="462">
        <v>21574</v>
      </c>
      <c r="G44" s="462">
        <v>14687</v>
      </c>
      <c r="H44" s="462">
        <v>6887</v>
      </c>
      <c r="I44" s="462">
        <v>0</v>
      </c>
      <c r="J44" s="462">
        <v>0</v>
      </c>
      <c r="K44" s="462">
        <v>0</v>
      </c>
      <c r="L44" s="462">
        <v>93</v>
      </c>
      <c r="M44" s="462">
        <v>76</v>
      </c>
      <c r="N44" s="462">
        <v>9757</v>
      </c>
      <c r="O44" s="462">
        <v>4132</v>
      </c>
      <c r="P44" s="462">
        <v>4948</v>
      </c>
      <c r="Q44" s="463">
        <v>164</v>
      </c>
      <c r="R44" s="464">
        <v>14058</v>
      </c>
      <c r="S44" s="464">
        <v>14874</v>
      </c>
      <c r="T44" s="464">
        <v>86999</v>
      </c>
    </row>
    <row r="45" spans="1:20" ht="19.899999999999999" customHeight="1">
      <c r="A45" s="465">
        <v>38</v>
      </c>
      <c r="B45" s="461" t="s">
        <v>6</v>
      </c>
      <c r="C45" s="462">
        <v>57455</v>
      </c>
      <c r="D45" s="462">
        <v>35814</v>
      </c>
      <c r="E45" s="462">
        <v>21641</v>
      </c>
      <c r="F45" s="462">
        <v>57445</v>
      </c>
      <c r="G45" s="462">
        <v>35808</v>
      </c>
      <c r="H45" s="462">
        <v>21637</v>
      </c>
      <c r="I45" s="462">
        <v>10</v>
      </c>
      <c r="J45" s="462">
        <v>6</v>
      </c>
      <c r="K45" s="462">
        <v>4</v>
      </c>
      <c r="L45" s="462">
        <v>520</v>
      </c>
      <c r="M45" s="462">
        <v>353</v>
      </c>
      <c r="N45" s="462">
        <v>22947</v>
      </c>
      <c r="O45" s="462">
        <v>8031</v>
      </c>
      <c r="P45" s="462">
        <v>10606</v>
      </c>
      <c r="Q45" s="463">
        <v>345</v>
      </c>
      <c r="R45" s="464">
        <v>31851</v>
      </c>
      <c r="S45" s="464">
        <v>34426</v>
      </c>
      <c r="T45" s="464">
        <v>236123</v>
      </c>
    </row>
    <row r="46" spans="1:20" ht="19.899999999999999" customHeight="1">
      <c r="A46" s="465">
        <v>39</v>
      </c>
      <c r="B46" s="461" t="s">
        <v>7</v>
      </c>
      <c r="C46" s="462">
        <v>17776</v>
      </c>
      <c r="D46" s="462">
        <v>12785</v>
      </c>
      <c r="E46" s="462">
        <v>4991</v>
      </c>
      <c r="F46" s="462">
        <v>17771</v>
      </c>
      <c r="G46" s="462">
        <v>12780</v>
      </c>
      <c r="H46" s="462">
        <v>4991</v>
      </c>
      <c r="I46" s="462">
        <v>5</v>
      </c>
      <c r="J46" s="462">
        <v>5</v>
      </c>
      <c r="K46" s="462">
        <v>0</v>
      </c>
      <c r="L46" s="462">
        <v>160</v>
      </c>
      <c r="M46" s="462">
        <v>57</v>
      </c>
      <c r="N46" s="462">
        <v>10027</v>
      </c>
      <c r="O46" s="462">
        <v>3528</v>
      </c>
      <c r="P46" s="462">
        <v>4247</v>
      </c>
      <c r="Q46" s="463">
        <v>190</v>
      </c>
      <c r="R46" s="464">
        <v>13772</v>
      </c>
      <c r="S46" s="464">
        <v>14491</v>
      </c>
      <c r="T46" s="464">
        <v>66948</v>
      </c>
    </row>
    <row r="47" spans="1:20" ht="19.899999999999999" customHeight="1">
      <c r="A47" s="465">
        <v>40</v>
      </c>
      <c r="B47" s="461" t="s">
        <v>8</v>
      </c>
      <c r="C47" s="462">
        <v>12814</v>
      </c>
      <c r="D47" s="462">
        <v>8076</v>
      </c>
      <c r="E47" s="462">
        <v>4738</v>
      </c>
      <c r="F47" s="462">
        <v>12813</v>
      </c>
      <c r="G47" s="462">
        <v>8076</v>
      </c>
      <c r="H47" s="462">
        <v>4737</v>
      </c>
      <c r="I47" s="462">
        <v>1</v>
      </c>
      <c r="J47" s="462">
        <v>0</v>
      </c>
      <c r="K47" s="462">
        <v>1</v>
      </c>
      <c r="L47" s="462">
        <v>107</v>
      </c>
      <c r="M47" s="462">
        <v>58</v>
      </c>
      <c r="N47" s="462">
        <v>5447</v>
      </c>
      <c r="O47" s="462">
        <v>1773</v>
      </c>
      <c r="P47" s="462">
        <v>2297</v>
      </c>
      <c r="Q47" s="463">
        <v>80</v>
      </c>
      <c r="R47" s="464">
        <v>7385</v>
      </c>
      <c r="S47" s="464">
        <v>7909</v>
      </c>
      <c r="T47" s="464">
        <v>52515</v>
      </c>
    </row>
    <row r="48" spans="1:20" ht="19.899999999999999" customHeight="1">
      <c r="A48" s="465">
        <v>41</v>
      </c>
      <c r="B48" s="461" t="s">
        <v>44</v>
      </c>
      <c r="C48" s="462">
        <v>63640</v>
      </c>
      <c r="D48" s="462">
        <v>36087</v>
      </c>
      <c r="E48" s="462">
        <v>27553</v>
      </c>
      <c r="F48" s="462">
        <v>63633</v>
      </c>
      <c r="G48" s="462">
        <v>36083</v>
      </c>
      <c r="H48" s="462">
        <v>27550</v>
      </c>
      <c r="I48" s="462">
        <v>7</v>
      </c>
      <c r="J48" s="462">
        <v>4</v>
      </c>
      <c r="K48" s="462">
        <v>3</v>
      </c>
      <c r="L48" s="462">
        <v>598</v>
      </c>
      <c r="M48" s="462">
        <v>284</v>
      </c>
      <c r="N48" s="462">
        <v>28010</v>
      </c>
      <c r="O48" s="462">
        <v>11144</v>
      </c>
      <c r="P48" s="462">
        <v>14396</v>
      </c>
      <c r="Q48" s="463">
        <v>701</v>
      </c>
      <c r="R48" s="464">
        <v>40036</v>
      </c>
      <c r="S48" s="464">
        <v>43288</v>
      </c>
      <c r="T48" s="464">
        <v>229194</v>
      </c>
    </row>
    <row r="49" spans="1:20" ht="19.899999999999999" customHeight="1">
      <c r="A49" s="465">
        <v>42</v>
      </c>
      <c r="B49" s="461" t="s">
        <v>146</v>
      </c>
      <c r="C49" s="462">
        <v>84407</v>
      </c>
      <c r="D49" s="462">
        <v>52437</v>
      </c>
      <c r="E49" s="462">
        <v>31970</v>
      </c>
      <c r="F49" s="462">
        <v>84401</v>
      </c>
      <c r="G49" s="462">
        <v>52432</v>
      </c>
      <c r="H49" s="462">
        <v>31969</v>
      </c>
      <c r="I49" s="462">
        <v>6</v>
      </c>
      <c r="J49" s="462">
        <v>5</v>
      </c>
      <c r="K49" s="462">
        <v>1</v>
      </c>
      <c r="L49" s="462">
        <v>636</v>
      </c>
      <c r="M49" s="462">
        <v>417</v>
      </c>
      <c r="N49" s="462">
        <v>37619</v>
      </c>
      <c r="O49" s="462">
        <v>13027</v>
      </c>
      <c r="P49" s="462">
        <v>16937</v>
      </c>
      <c r="Q49" s="463">
        <v>503</v>
      </c>
      <c r="R49" s="464">
        <v>51699</v>
      </c>
      <c r="S49" s="464">
        <v>55609</v>
      </c>
      <c r="T49" s="464">
        <v>361216</v>
      </c>
    </row>
    <row r="50" spans="1:20" ht="19.899999999999999" customHeight="1">
      <c r="A50" s="465">
        <v>43</v>
      </c>
      <c r="B50" s="461" t="s">
        <v>39</v>
      </c>
      <c r="C50" s="462">
        <v>22902</v>
      </c>
      <c r="D50" s="462">
        <v>15295</v>
      </c>
      <c r="E50" s="462">
        <v>7607</v>
      </c>
      <c r="F50" s="462">
        <v>22899</v>
      </c>
      <c r="G50" s="462">
        <v>15292</v>
      </c>
      <c r="H50" s="462">
        <v>7607</v>
      </c>
      <c r="I50" s="462">
        <v>3</v>
      </c>
      <c r="J50" s="462">
        <v>3</v>
      </c>
      <c r="K50" s="462">
        <v>0</v>
      </c>
      <c r="L50" s="462">
        <v>173</v>
      </c>
      <c r="M50" s="462">
        <v>129</v>
      </c>
      <c r="N50" s="462">
        <v>10268</v>
      </c>
      <c r="O50" s="462">
        <v>3982</v>
      </c>
      <c r="P50" s="462">
        <v>4835</v>
      </c>
      <c r="Q50" s="463">
        <v>242</v>
      </c>
      <c r="R50" s="464">
        <v>14552</v>
      </c>
      <c r="S50" s="464">
        <v>15405</v>
      </c>
      <c r="T50" s="464">
        <v>91190</v>
      </c>
    </row>
    <row r="51" spans="1:20" ht="19.899999999999999" customHeight="1">
      <c r="A51" s="465">
        <v>44</v>
      </c>
      <c r="B51" s="466" t="s">
        <v>40</v>
      </c>
      <c r="C51" s="462">
        <v>41898</v>
      </c>
      <c r="D51" s="462">
        <v>28231</v>
      </c>
      <c r="E51" s="462">
        <v>13667</v>
      </c>
      <c r="F51" s="462">
        <v>41894</v>
      </c>
      <c r="G51" s="462">
        <v>28227</v>
      </c>
      <c r="H51" s="462">
        <v>13667</v>
      </c>
      <c r="I51" s="462">
        <v>4</v>
      </c>
      <c r="J51" s="462">
        <v>4</v>
      </c>
      <c r="K51" s="462">
        <v>0</v>
      </c>
      <c r="L51" s="462">
        <v>329</v>
      </c>
      <c r="M51" s="462">
        <v>201</v>
      </c>
      <c r="N51" s="462">
        <v>16027</v>
      </c>
      <c r="O51" s="462">
        <v>5633</v>
      </c>
      <c r="P51" s="462">
        <v>7576</v>
      </c>
      <c r="Q51" s="463">
        <v>252</v>
      </c>
      <c r="R51" s="464">
        <v>22190</v>
      </c>
      <c r="S51" s="464">
        <v>24133</v>
      </c>
      <c r="T51" s="464">
        <v>169394</v>
      </c>
    </row>
    <row r="52" spans="1:20" ht="19.899999999999999" customHeight="1">
      <c r="A52" s="465">
        <v>45</v>
      </c>
      <c r="B52" s="466" t="s">
        <v>41</v>
      </c>
      <c r="C52" s="462">
        <v>49925</v>
      </c>
      <c r="D52" s="462">
        <v>30593</v>
      </c>
      <c r="E52" s="462">
        <v>19332</v>
      </c>
      <c r="F52" s="462">
        <v>49920</v>
      </c>
      <c r="G52" s="462">
        <v>30588</v>
      </c>
      <c r="H52" s="462">
        <v>19332</v>
      </c>
      <c r="I52" s="462">
        <v>5</v>
      </c>
      <c r="J52" s="462">
        <v>5</v>
      </c>
      <c r="K52" s="462">
        <v>0</v>
      </c>
      <c r="L52" s="462">
        <v>420</v>
      </c>
      <c r="M52" s="462">
        <v>231</v>
      </c>
      <c r="N52" s="462">
        <v>26792</v>
      </c>
      <c r="O52" s="462">
        <v>8421</v>
      </c>
      <c r="P52" s="462">
        <v>10520</v>
      </c>
      <c r="Q52" s="463">
        <v>696</v>
      </c>
      <c r="R52" s="464">
        <v>35864</v>
      </c>
      <c r="S52" s="464">
        <v>37963</v>
      </c>
      <c r="T52" s="464">
        <v>198811</v>
      </c>
    </row>
    <row r="53" spans="1:20" ht="19.899999999999999" customHeight="1">
      <c r="A53" s="465">
        <v>46</v>
      </c>
      <c r="B53" s="466" t="s">
        <v>206</v>
      </c>
      <c r="C53" s="462">
        <v>41281</v>
      </c>
      <c r="D53" s="462">
        <v>26830</v>
      </c>
      <c r="E53" s="462">
        <v>14451</v>
      </c>
      <c r="F53" s="462">
        <v>41275</v>
      </c>
      <c r="G53" s="462">
        <v>26824</v>
      </c>
      <c r="H53" s="462">
        <v>14451</v>
      </c>
      <c r="I53" s="462">
        <v>6</v>
      </c>
      <c r="J53" s="462">
        <v>6</v>
      </c>
      <c r="K53" s="462">
        <v>0</v>
      </c>
      <c r="L53" s="462">
        <v>267</v>
      </c>
      <c r="M53" s="462">
        <v>245</v>
      </c>
      <c r="N53" s="462">
        <v>13731</v>
      </c>
      <c r="O53" s="462">
        <v>4485</v>
      </c>
      <c r="P53" s="462">
        <v>6341</v>
      </c>
      <c r="Q53" s="463">
        <v>288</v>
      </c>
      <c r="R53" s="464">
        <v>18728</v>
      </c>
      <c r="S53" s="464">
        <v>20584</v>
      </c>
      <c r="T53" s="464">
        <v>171258</v>
      </c>
    </row>
    <row r="54" spans="1:20" ht="19.899999999999999" customHeight="1">
      <c r="A54" s="465">
        <v>47</v>
      </c>
      <c r="B54" s="466" t="s">
        <v>42</v>
      </c>
      <c r="C54" s="462">
        <v>32658</v>
      </c>
      <c r="D54" s="462">
        <v>24766</v>
      </c>
      <c r="E54" s="462">
        <v>7892</v>
      </c>
      <c r="F54" s="462">
        <v>32650</v>
      </c>
      <c r="G54" s="462">
        <v>24758</v>
      </c>
      <c r="H54" s="462">
        <v>7892</v>
      </c>
      <c r="I54" s="462">
        <v>8</v>
      </c>
      <c r="J54" s="462">
        <v>8</v>
      </c>
      <c r="K54" s="462">
        <v>0</v>
      </c>
      <c r="L54" s="462">
        <v>63</v>
      </c>
      <c r="M54" s="462">
        <v>109</v>
      </c>
      <c r="N54" s="462">
        <v>5318</v>
      </c>
      <c r="O54" s="462">
        <v>2381</v>
      </c>
      <c r="P54" s="462">
        <v>3847</v>
      </c>
      <c r="Q54" s="463">
        <v>160</v>
      </c>
      <c r="R54" s="464">
        <v>7871</v>
      </c>
      <c r="S54" s="464">
        <v>9337</v>
      </c>
      <c r="T54" s="464">
        <v>129310</v>
      </c>
    </row>
    <row r="55" spans="1:20" ht="19.899999999999999" customHeight="1">
      <c r="A55" s="465">
        <v>48</v>
      </c>
      <c r="B55" s="466" t="s">
        <v>95</v>
      </c>
      <c r="C55" s="462">
        <v>42200</v>
      </c>
      <c r="D55" s="462">
        <v>26043</v>
      </c>
      <c r="E55" s="462">
        <v>16157</v>
      </c>
      <c r="F55" s="462">
        <v>42189</v>
      </c>
      <c r="G55" s="462">
        <v>26036</v>
      </c>
      <c r="H55" s="462">
        <v>16153</v>
      </c>
      <c r="I55" s="462">
        <v>11</v>
      </c>
      <c r="J55" s="462">
        <v>7</v>
      </c>
      <c r="K55" s="462">
        <v>4</v>
      </c>
      <c r="L55" s="462">
        <v>468</v>
      </c>
      <c r="M55" s="462">
        <v>170</v>
      </c>
      <c r="N55" s="462">
        <v>30925</v>
      </c>
      <c r="O55" s="462">
        <v>9980</v>
      </c>
      <c r="P55" s="462">
        <v>12719</v>
      </c>
      <c r="Q55" s="463">
        <v>443</v>
      </c>
      <c r="R55" s="464">
        <v>41543</v>
      </c>
      <c r="S55" s="464">
        <v>44282</v>
      </c>
      <c r="T55" s="464">
        <v>170289</v>
      </c>
    </row>
    <row r="56" spans="1:20" ht="19.899999999999999" customHeight="1">
      <c r="A56" s="465">
        <v>49</v>
      </c>
      <c r="B56" s="466" t="s">
        <v>96</v>
      </c>
      <c r="C56" s="462">
        <v>14054</v>
      </c>
      <c r="D56" s="462">
        <v>10626</v>
      </c>
      <c r="E56" s="462">
        <v>3428</v>
      </c>
      <c r="F56" s="462">
        <v>14054</v>
      </c>
      <c r="G56" s="462">
        <v>10626</v>
      </c>
      <c r="H56" s="462">
        <v>3428</v>
      </c>
      <c r="I56" s="462">
        <v>0</v>
      </c>
      <c r="J56" s="462">
        <v>0</v>
      </c>
      <c r="K56" s="462">
        <v>0</v>
      </c>
      <c r="L56" s="462">
        <v>31</v>
      </c>
      <c r="M56" s="462">
        <v>49</v>
      </c>
      <c r="N56" s="462">
        <v>2638</v>
      </c>
      <c r="O56" s="462">
        <v>1057</v>
      </c>
      <c r="P56" s="462">
        <v>1538</v>
      </c>
      <c r="Q56" s="463">
        <v>110</v>
      </c>
      <c r="R56" s="464">
        <v>3775</v>
      </c>
      <c r="S56" s="464">
        <v>4256</v>
      </c>
      <c r="T56" s="464">
        <v>51997</v>
      </c>
    </row>
    <row r="57" spans="1:20" ht="19.899999999999999" customHeight="1">
      <c r="A57" s="465">
        <v>50</v>
      </c>
      <c r="B57" s="466" t="s">
        <v>97</v>
      </c>
      <c r="C57" s="462">
        <v>13609</v>
      </c>
      <c r="D57" s="462">
        <v>8733</v>
      </c>
      <c r="E57" s="462">
        <v>4876</v>
      </c>
      <c r="F57" s="462">
        <v>13594</v>
      </c>
      <c r="G57" s="462">
        <v>8723</v>
      </c>
      <c r="H57" s="462">
        <v>4871</v>
      </c>
      <c r="I57" s="462">
        <v>15</v>
      </c>
      <c r="J57" s="462">
        <v>10</v>
      </c>
      <c r="K57" s="462">
        <v>5</v>
      </c>
      <c r="L57" s="462">
        <v>108</v>
      </c>
      <c r="M57" s="462">
        <v>60</v>
      </c>
      <c r="N57" s="462">
        <v>5924</v>
      </c>
      <c r="O57" s="462">
        <v>2277</v>
      </c>
      <c r="P57" s="462">
        <v>2844</v>
      </c>
      <c r="Q57" s="463">
        <v>71</v>
      </c>
      <c r="R57" s="464">
        <v>8369</v>
      </c>
      <c r="S57" s="464">
        <v>8936</v>
      </c>
      <c r="T57" s="464">
        <v>55752</v>
      </c>
    </row>
    <row r="58" spans="1:20" ht="19.899999999999999" customHeight="1">
      <c r="A58" s="465">
        <v>51</v>
      </c>
      <c r="B58" s="466" t="s">
        <v>98</v>
      </c>
      <c r="C58" s="462">
        <v>15569</v>
      </c>
      <c r="D58" s="462">
        <v>9755</v>
      </c>
      <c r="E58" s="462">
        <v>5814</v>
      </c>
      <c r="F58" s="462">
        <v>15557</v>
      </c>
      <c r="G58" s="462">
        <v>9746</v>
      </c>
      <c r="H58" s="462">
        <v>5811</v>
      </c>
      <c r="I58" s="462">
        <v>12</v>
      </c>
      <c r="J58" s="462">
        <v>9</v>
      </c>
      <c r="K58" s="462">
        <v>3</v>
      </c>
      <c r="L58" s="462">
        <v>146</v>
      </c>
      <c r="M58" s="462">
        <v>103</v>
      </c>
      <c r="N58" s="462">
        <v>7158</v>
      </c>
      <c r="O58" s="462">
        <v>2441</v>
      </c>
      <c r="P58" s="462">
        <v>3172</v>
      </c>
      <c r="Q58" s="463">
        <v>112</v>
      </c>
      <c r="R58" s="464">
        <v>9848</v>
      </c>
      <c r="S58" s="464">
        <v>10579</v>
      </c>
      <c r="T58" s="464">
        <v>61683</v>
      </c>
    </row>
    <row r="59" spans="1:20" ht="19.899999999999999" customHeight="1">
      <c r="A59" s="465">
        <v>52</v>
      </c>
      <c r="B59" s="466" t="s">
        <v>99</v>
      </c>
      <c r="C59" s="462">
        <v>27867</v>
      </c>
      <c r="D59" s="462">
        <v>17347</v>
      </c>
      <c r="E59" s="462">
        <v>10520</v>
      </c>
      <c r="F59" s="462">
        <v>27853</v>
      </c>
      <c r="G59" s="462">
        <v>17335</v>
      </c>
      <c r="H59" s="462">
        <v>10518</v>
      </c>
      <c r="I59" s="462">
        <v>14</v>
      </c>
      <c r="J59" s="462">
        <v>12</v>
      </c>
      <c r="K59" s="462">
        <v>2</v>
      </c>
      <c r="L59" s="462">
        <v>231</v>
      </c>
      <c r="M59" s="462">
        <v>162</v>
      </c>
      <c r="N59" s="462">
        <v>15465</v>
      </c>
      <c r="O59" s="462">
        <v>4710</v>
      </c>
      <c r="P59" s="462">
        <v>5975</v>
      </c>
      <c r="Q59" s="463">
        <v>264</v>
      </c>
      <c r="R59" s="464">
        <v>20568</v>
      </c>
      <c r="S59" s="464">
        <v>21833</v>
      </c>
      <c r="T59" s="464">
        <v>118982</v>
      </c>
    </row>
    <row r="60" spans="1:20" ht="19.899999999999999" customHeight="1">
      <c r="A60" s="460">
        <v>53</v>
      </c>
      <c r="B60" s="461" t="s">
        <v>100</v>
      </c>
      <c r="C60" s="462">
        <v>16044</v>
      </c>
      <c r="D60" s="462">
        <v>9913</v>
      </c>
      <c r="E60" s="462">
        <v>6131</v>
      </c>
      <c r="F60" s="462">
        <v>16044</v>
      </c>
      <c r="G60" s="462">
        <v>9913</v>
      </c>
      <c r="H60" s="462">
        <v>6131</v>
      </c>
      <c r="I60" s="462">
        <v>0</v>
      </c>
      <c r="J60" s="462">
        <v>0</v>
      </c>
      <c r="K60" s="462">
        <v>0</v>
      </c>
      <c r="L60" s="462">
        <v>39</v>
      </c>
      <c r="M60" s="462">
        <v>45</v>
      </c>
      <c r="N60" s="462">
        <v>4902</v>
      </c>
      <c r="O60" s="462">
        <v>2241</v>
      </c>
      <c r="P60" s="462">
        <v>2925</v>
      </c>
      <c r="Q60" s="463">
        <v>102</v>
      </c>
      <c r="R60" s="464">
        <v>7227</v>
      </c>
      <c r="S60" s="464">
        <v>7911</v>
      </c>
      <c r="T60" s="464">
        <v>47913</v>
      </c>
    </row>
    <row r="61" spans="1:20" ht="19.899999999999999" customHeight="1">
      <c r="A61" s="460">
        <v>54</v>
      </c>
      <c r="B61" s="461" t="s">
        <v>158</v>
      </c>
      <c r="C61" s="462">
        <v>36855</v>
      </c>
      <c r="D61" s="462">
        <v>22725</v>
      </c>
      <c r="E61" s="462">
        <v>14130</v>
      </c>
      <c r="F61" s="462">
        <v>36854</v>
      </c>
      <c r="G61" s="462">
        <v>22725</v>
      </c>
      <c r="H61" s="462">
        <v>14129</v>
      </c>
      <c r="I61" s="462">
        <v>1</v>
      </c>
      <c r="J61" s="462">
        <v>0</v>
      </c>
      <c r="K61" s="462">
        <v>1</v>
      </c>
      <c r="L61" s="462">
        <v>210</v>
      </c>
      <c r="M61" s="462">
        <v>163</v>
      </c>
      <c r="N61" s="462">
        <v>15444</v>
      </c>
      <c r="O61" s="462">
        <v>6261</v>
      </c>
      <c r="P61" s="462">
        <v>7984</v>
      </c>
      <c r="Q61" s="463">
        <v>429</v>
      </c>
      <c r="R61" s="464">
        <v>22078</v>
      </c>
      <c r="S61" s="464">
        <v>23801</v>
      </c>
      <c r="T61" s="464">
        <v>143686</v>
      </c>
    </row>
    <row r="62" spans="1:20" ht="19.899999999999999" customHeight="1">
      <c r="A62" s="460">
        <v>55</v>
      </c>
      <c r="B62" s="461" t="s">
        <v>159</v>
      </c>
      <c r="C62" s="462">
        <v>59952</v>
      </c>
      <c r="D62" s="462">
        <v>36749</v>
      </c>
      <c r="E62" s="462">
        <v>23203</v>
      </c>
      <c r="F62" s="462">
        <v>59927</v>
      </c>
      <c r="G62" s="462">
        <v>36736</v>
      </c>
      <c r="H62" s="462">
        <v>23191</v>
      </c>
      <c r="I62" s="462">
        <v>25</v>
      </c>
      <c r="J62" s="462">
        <v>13</v>
      </c>
      <c r="K62" s="462">
        <v>12</v>
      </c>
      <c r="L62" s="462">
        <v>448</v>
      </c>
      <c r="M62" s="462">
        <v>334</v>
      </c>
      <c r="N62" s="462">
        <v>30488</v>
      </c>
      <c r="O62" s="462">
        <v>9605</v>
      </c>
      <c r="P62" s="462">
        <v>12465</v>
      </c>
      <c r="Q62" s="463">
        <v>562</v>
      </c>
      <c r="R62" s="464">
        <v>40875</v>
      </c>
      <c r="S62" s="464">
        <v>43735</v>
      </c>
      <c r="T62" s="464">
        <v>240579</v>
      </c>
    </row>
    <row r="63" spans="1:20" ht="19.899999999999999" customHeight="1">
      <c r="A63" s="460">
        <v>56</v>
      </c>
      <c r="B63" s="461" t="s">
        <v>116</v>
      </c>
      <c r="C63" s="462">
        <v>17501</v>
      </c>
      <c r="D63" s="462">
        <v>14217</v>
      </c>
      <c r="E63" s="462">
        <v>3284</v>
      </c>
      <c r="F63" s="462">
        <v>17487</v>
      </c>
      <c r="G63" s="462">
        <v>14208</v>
      </c>
      <c r="H63" s="462">
        <v>3279</v>
      </c>
      <c r="I63" s="462">
        <v>14</v>
      </c>
      <c r="J63" s="462">
        <v>9</v>
      </c>
      <c r="K63" s="462">
        <v>5</v>
      </c>
      <c r="L63" s="462">
        <v>26</v>
      </c>
      <c r="M63" s="462">
        <v>163</v>
      </c>
      <c r="N63" s="462">
        <v>4075</v>
      </c>
      <c r="O63" s="462">
        <v>1663</v>
      </c>
      <c r="P63" s="462">
        <v>2675</v>
      </c>
      <c r="Q63" s="463">
        <v>64</v>
      </c>
      <c r="R63" s="464">
        <v>5927</v>
      </c>
      <c r="S63" s="464">
        <v>6939</v>
      </c>
      <c r="T63" s="464">
        <v>75903</v>
      </c>
    </row>
    <row r="64" spans="1:20" ht="19.899999999999999" customHeight="1">
      <c r="A64" s="460">
        <v>57</v>
      </c>
      <c r="B64" s="461" t="s">
        <v>12</v>
      </c>
      <c r="C64" s="462">
        <v>10763</v>
      </c>
      <c r="D64" s="462">
        <v>6920</v>
      </c>
      <c r="E64" s="462">
        <v>3843</v>
      </c>
      <c r="F64" s="462">
        <v>10763</v>
      </c>
      <c r="G64" s="462">
        <v>6920</v>
      </c>
      <c r="H64" s="462">
        <v>3843</v>
      </c>
      <c r="I64" s="462">
        <v>0</v>
      </c>
      <c r="J64" s="462">
        <v>0</v>
      </c>
      <c r="K64" s="462">
        <v>0</v>
      </c>
      <c r="L64" s="462">
        <v>67</v>
      </c>
      <c r="M64" s="462">
        <v>53</v>
      </c>
      <c r="N64" s="462">
        <v>6778</v>
      </c>
      <c r="O64" s="462">
        <v>2415</v>
      </c>
      <c r="P64" s="462">
        <v>2890</v>
      </c>
      <c r="Q64" s="463">
        <v>127</v>
      </c>
      <c r="R64" s="464">
        <v>9313</v>
      </c>
      <c r="S64" s="464">
        <v>9788</v>
      </c>
      <c r="T64" s="464">
        <v>38420</v>
      </c>
    </row>
    <row r="65" spans="1:20" ht="19.899999999999999" customHeight="1">
      <c r="A65" s="460">
        <v>58</v>
      </c>
      <c r="B65" s="461" t="s">
        <v>13</v>
      </c>
      <c r="C65" s="462">
        <v>30061</v>
      </c>
      <c r="D65" s="462">
        <v>20243</v>
      </c>
      <c r="E65" s="462">
        <v>9818</v>
      </c>
      <c r="F65" s="462">
        <v>30061</v>
      </c>
      <c r="G65" s="462">
        <v>20243</v>
      </c>
      <c r="H65" s="462">
        <v>9818</v>
      </c>
      <c r="I65" s="462">
        <v>0</v>
      </c>
      <c r="J65" s="462">
        <v>0</v>
      </c>
      <c r="K65" s="462">
        <v>0</v>
      </c>
      <c r="L65" s="462">
        <v>175</v>
      </c>
      <c r="M65" s="462">
        <v>137</v>
      </c>
      <c r="N65" s="462">
        <v>10826</v>
      </c>
      <c r="O65" s="462">
        <v>4610</v>
      </c>
      <c r="P65" s="462">
        <v>6042</v>
      </c>
      <c r="Q65" s="463">
        <v>175</v>
      </c>
      <c r="R65" s="464">
        <v>15748</v>
      </c>
      <c r="S65" s="464">
        <v>17180</v>
      </c>
      <c r="T65" s="464">
        <v>117041</v>
      </c>
    </row>
    <row r="66" spans="1:20" ht="19.899999999999999" customHeight="1">
      <c r="A66" s="460">
        <v>59</v>
      </c>
      <c r="B66" s="461" t="s">
        <v>14</v>
      </c>
      <c r="C66" s="462">
        <v>33996</v>
      </c>
      <c r="D66" s="462">
        <v>21442</v>
      </c>
      <c r="E66" s="462">
        <v>12554</v>
      </c>
      <c r="F66" s="462">
        <v>33995</v>
      </c>
      <c r="G66" s="462">
        <v>21442</v>
      </c>
      <c r="H66" s="462">
        <v>12553</v>
      </c>
      <c r="I66" s="462">
        <v>1</v>
      </c>
      <c r="J66" s="462">
        <v>0</v>
      </c>
      <c r="K66" s="462">
        <v>1</v>
      </c>
      <c r="L66" s="462">
        <v>358</v>
      </c>
      <c r="M66" s="462">
        <v>111</v>
      </c>
      <c r="N66" s="462">
        <v>16761</v>
      </c>
      <c r="O66" s="462">
        <v>6054</v>
      </c>
      <c r="P66" s="462">
        <v>7557</v>
      </c>
      <c r="Q66" s="463">
        <v>448</v>
      </c>
      <c r="R66" s="464">
        <v>23284</v>
      </c>
      <c r="S66" s="464">
        <v>24787</v>
      </c>
      <c r="T66" s="464">
        <v>122926</v>
      </c>
    </row>
    <row r="67" spans="1:20" ht="19.899999999999999" customHeight="1">
      <c r="A67" s="460">
        <v>60</v>
      </c>
      <c r="B67" s="461" t="s">
        <v>107</v>
      </c>
      <c r="C67" s="462">
        <v>25804</v>
      </c>
      <c r="D67" s="462">
        <v>17413</v>
      </c>
      <c r="E67" s="462">
        <v>8391</v>
      </c>
      <c r="F67" s="462">
        <v>25804</v>
      </c>
      <c r="G67" s="462">
        <v>17413</v>
      </c>
      <c r="H67" s="462">
        <v>8391</v>
      </c>
      <c r="I67" s="462">
        <v>0</v>
      </c>
      <c r="J67" s="462">
        <v>0</v>
      </c>
      <c r="K67" s="462">
        <v>0</v>
      </c>
      <c r="L67" s="462">
        <v>197</v>
      </c>
      <c r="M67" s="462">
        <v>149</v>
      </c>
      <c r="N67" s="462">
        <v>12875</v>
      </c>
      <c r="O67" s="462">
        <v>4498</v>
      </c>
      <c r="P67" s="462">
        <v>5583</v>
      </c>
      <c r="Q67" s="463">
        <v>248</v>
      </c>
      <c r="R67" s="464">
        <v>17719</v>
      </c>
      <c r="S67" s="464">
        <v>18804</v>
      </c>
      <c r="T67" s="464">
        <v>113936</v>
      </c>
    </row>
    <row r="68" spans="1:20" ht="19.899999999999999" customHeight="1">
      <c r="A68" s="460">
        <v>61</v>
      </c>
      <c r="B68" s="461" t="s">
        <v>108</v>
      </c>
      <c r="C68" s="462">
        <v>38945</v>
      </c>
      <c r="D68" s="462">
        <v>23660</v>
      </c>
      <c r="E68" s="462">
        <v>15285</v>
      </c>
      <c r="F68" s="462">
        <v>38936</v>
      </c>
      <c r="G68" s="462">
        <v>23651</v>
      </c>
      <c r="H68" s="462">
        <v>15285</v>
      </c>
      <c r="I68" s="462">
        <v>9</v>
      </c>
      <c r="J68" s="462">
        <v>9</v>
      </c>
      <c r="K68" s="462">
        <v>0</v>
      </c>
      <c r="L68" s="462">
        <v>196</v>
      </c>
      <c r="M68" s="462">
        <v>140</v>
      </c>
      <c r="N68" s="462">
        <v>19274</v>
      </c>
      <c r="O68" s="462">
        <v>6576</v>
      </c>
      <c r="P68" s="462">
        <v>8457</v>
      </c>
      <c r="Q68" s="463">
        <v>307</v>
      </c>
      <c r="R68" s="464">
        <v>26186</v>
      </c>
      <c r="S68" s="464">
        <v>28067</v>
      </c>
      <c r="T68" s="464">
        <v>158377</v>
      </c>
    </row>
    <row r="69" spans="1:20" ht="19.899999999999999" customHeight="1">
      <c r="A69" s="460">
        <v>62</v>
      </c>
      <c r="B69" s="461" t="s">
        <v>109</v>
      </c>
      <c r="C69" s="462">
        <v>14252</v>
      </c>
      <c r="D69" s="462">
        <v>11981</v>
      </c>
      <c r="E69" s="462">
        <v>2271</v>
      </c>
      <c r="F69" s="462">
        <v>14252</v>
      </c>
      <c r="G69" s="462">
        <v>11981</v>
      </c>
      <c r="H69" s="462">
        <v>2271</v>
      </c>
      <c r="I69" s="462">
        <v>0</v>
      </c>
      <c r="J69" s="462">
        <v>0</v>
      </c>
      <c r="K69" s="462">
        <v>0</v>
      </c>
      <c r="L69" s="462">
        <v>44</v>
      </c>
      <c r="M69" s="467">
        <v>26</v>
      </c>
      <c r="N69" s="462">
        <v>1933</v>
      </c>
      <c r="O69" s="462">
        <v>725</v>
      </c>
      <c r="P69" s="462">
        <v>955</v>
      </c>
      <c r="Q69" s="463">
        <v>36</v>
      </c>
      <c r="R69" s="464">
        <v>2728</v>
      </c>
      <c r="S69" s="464">
        <v>2958</v>
      </c>
      <c r="T69" s="464">
        <v>39297</v>
      </c>
    </row>
    <row r="70" spans="1:20" ht="19.899999999999999" customHeight="1">
      <c r="A70" s="460">
        <v>63</v>
      </c>
      <c r="B70" s="461" t="s">
        <v>104</v>
      </c>
      <c r="C70" s="462">
        <v>53596</v>
      </c>
      <c r="D70" s="462">
        <v>36938</v>
      </c>
      <c r="E70" s="462">
        <v>16658</v>
      </c>
      <c r="F70" s="462">
        <v>53594</v>
      </c>
      <c r="G70" s="462">
        <v>36936</v>
      </c>
      <c r="H70" s="462">
        <v>16658</v>
      </c>
      <c r="I70" s="462">
        <v>2</v>
      </c>
      <c r="J70" s="462">
        <v>2</v>
      </c>
      <c r="K70" s="462">
        <v>0</v>
      </c>
      <c r="L70" s="462">
        <v>96</v>
      </c>
      <c r="M70" s="462">
        <v>110</v>
      </c>
      <c r="N70" s="462">
        <v>6883</v>
      </c>
      <c r="O70" s="462">
        <v>3421</v>
      </c>
      <c r="P70" s="462">
        <v>5356</v>
      </c>
      <c r="Q70" s="463">
        <v>280</v>
      </c>
      <c r="R70" s="464">
        <v>10510</v>
      </c>
      <c r="S70" s="464">
        <v>12445</v>
      </c>
      <c r="T70" s="464">
        <v>194954</v>
      </c>
    </row>
    <row r="71" spans="1:20" ht="19.899999999999999" customHeight="1">
      <c r="A71" s="460">
        <v>64</v>
      </c>
      <c r="B71" s="461" t="s">
        <v>105</v>
      </c>
      <c r="C71" s="462">
        <v>14465</v>
      </c>
      <c r="D71" s="462">
        <v>8573</v>
      </c>
      <c r="E71" s="462">
        <v>5892</v>
      </c>
      <c r="F71" s="462">
        <v>14433</v>
      </c>
      <c r="G71" s="462">
        <v>8552</v>
      </c>
      <c r="H71" s="462">
        <v>5881</v>
      </c>
      <c r="I71" s="462">
        <v>32</v>
      </c>
      <c r="J71" s="462">
        <v>21</v>
      </c>
      <c r="K71" s="462">
        <v>11</v>
      </c>
      <c r="L71" s="462">
        <v>129</v>
      </c>
      <c r="M71" s="462">
        <v>78</v>
      </c>
      <c r="N71" s="462">
        <v>8055</v>
      </c>
      <c r="O71" s="462">
        <v>2323</v>
      </c>
      <c r="P71" s="462">
        <v>2867</v>
      </c>
      <c r="Q71" s="463">
        <v>105</v>
      </c>
      <c r="R71" s="464">
        <v>10585</v>
      </c>
      <c r="S71" s="464">
        <v>11129</v>
      </c>
      <c r="T71" s="464">
        <v>52108</v>
      </c>
    </row>
    <row r="72" spans="1:20" ht="19.899999999999999" customHeight="1">
      <c r="A72" s="460">
        <v>65</v>
      </c>
      <c r="B72" s="461" t="s">
        <v>106</v>
      </c>
      <c r="C72" s="462">
        <v>43935</v>
      </c>
      <c r="D72" s="462">
        <v>32420</v>
      </c>
      <c r="E72" s="462">
        <v>11515</v>
      </c>
      <c r="F72" s="462">
        <v>43934</v>
      </c>
      <c r="G72" s="462">
        <v>32419</v>
      </c>
      <c r="H72" s="462">
        <v>11515</v>
      </c>
      <c r="I72" s="462">
        <v>1</v>
      </c>
      <c r="J72" s="462">
        <v>1</v>
      </c>
      <c r="K72" s="462">
        <v>0</v>
      </c>
      <c r="L72" s="462">
        <v>64</v>
      </c>
      <c r="M72" s="462">
        <v>146</v>
      </c>
      <c r="N72" s="462">
        <v>9484</v>
      </c>
      <c r="O72" s="462">
        <v>3588</v>
      </c>
      <c r="P72" s="462">
        <v>5595</v>
      </c>
      <c r="Q72" s="463">
        <v>169</v>
      </c>
      <c r="R72" s="464">
        <v>13282</v>
      </c>
      <c r="S72" s="464">
        <v>15289</v>
      </c>
      <c r="T72" s="464">
        <v>169411</v>
      </c>
    </row>
    <row r="73" spans="1:20" ht="19.899999999999999" customHeight="1">
      <c r="A73" s="460">
        <v>66</v>
      </c>
      <c r="B73" s="461" t="s">
        <v>87</v>
      </c>
      <c r="C73" s="462">
        <v>17402</v>
      </c>
      <c r="D73" s="462">
        <v>11335</v>
      </c>
      <c r="E73" s="462">
        <v>6067</v>
      </c>
      <c r="F73" s="462">
        <v>17402</v>
      </c>
      <c r="G73" s="462">
        <v>11335</v>
      </c>
      <c r="H73" s="462">
        <v>6067</v>
      </c>
      <c r="I73" s="462">
        <v>0</v>
      </c>
      <c r="J73" s="462">
        <v>0</v>
      </c>
      <c r="K73" s="462">
        <v>0</v>
      </c>
      <c r="L73" s="462">
        <v>122</v>
      </c>
      <c r="M73" s="462">
        <v>94</v>
      </c>
      <c r="N73" s="462">
        <v>6864</v>
      </c>
      <c r="O73" s="462">
        <v>2844</v>
      </c>
      <c r="P73" s="462">
        <v>3655</v>
      </c>
      <c r="Q73" s="463">
        <v>140</v>
      </c>
      <c r="R73" s="464">
        <v>9924</v>
      </c>
      <c r="S73" s="464">
        <v>10735</v>
      </c>
      <c r="T73" s="464">
        <v>73736</v>
      </c>
    </row>
    <row r="74" spans="1:20" ht="19.899999999999999" customHeight="1">
      <c r="A74" s="465">
        <v>67</v>
      </c>
      <c r="B74" s="461" t="s">
        <v>88</v>
      </c>
      <c r="C74" s="462">
        <v>22277</v>
      </c>
      <c r="D74" s="462">
        <v>13294</v>
      </c>
      <c r="E74" s="462">
        <v>8983</v>
      </c>
      <c r="F74" s="462">
        <v>22274</v>
      </c>
      <c r="G74" s="462">
        <v>13294</v>
      </c>
      <c r="H74" s="462">
        <v>8980</v>
      </c>
      <c r="I74" s="462">
        <v>3</v>
      </c>
      <c r="J74" s="462">
        <v>0</v>
      </c>
      <c r="K74" s="462">
        <v>3</v>
      </c>
      <c r="L74" s="462">
        <v>133</v>
      </c>
      <c r="M74" s="462">
        <v>113</v>
      </c>
      <c r="N74" s="462">
        <v>9363</v>
      </c>
      <c r="O74" s="462">
        <v>3490</v>
      </c>
      <c r="P74" s="462">
        <v>4487</v>
      </c>
      <c r="Q74" s="463">
        <v>317</v>
      </c>
      <c r="R74" s="464">
        <v>13099</v>
      </c>
      <c r="S74" s="464">
        <v>14096</v>
      </c>
      <c r="T74" s="464">
        <v>68667</v>
      </c>
    </row>
    <row r="75" spans="1:20" ht="19.899999999999999" customHeight="1">
      <c r="A75" s="465">
        <v>68</v>
      </c>
      <c r="B75" s="461" t="s">
        <v>89</v>
      </c>
      <c r="C75" s="462">
        <v>15303</v>
      </c>
      <c r="D75" s="462">
        <v>9127</v>
      </c>
      <c r="E75" s="462">
        <v>6176</v>
      </c>
      <c r="F75" s="462">
        <v>15295</v>
      </c>
      <c r="G75" s="462">
        <v>9119</v>
      </c>
      <c r="H75" s="462">
        <v>6176</v>
      </c>
      <c r="I75" s="462">
        <v>8</v>
      </c>
      <c r="J75" s="462">
        <v>8</v>
      </c>
      <c r="K75" s="462">
        <v>0</v>
      </c>
      <c r="L75" s="462">
        <v>98</v>
      </c>
      <c r="M75" s="462">
        <v>78</v>
      </c>
      <c r="N75" s="462">
        <v>4240</v>
      </c>
      <c r="O75" s="462">
        <v>1606</v>
      </c>
      <c r="P75" s="462">
        <v>2164</v>
      </c>
      <c r="Q75" s="463">
        <v>93</v>
      </c>
      <c r="R75" s="464">
        <v>6022</v>
      </c>
      <c r="S75" s="464">
        <v>6580</v>
      </c>
      <c r="T75" s="464">
        <v>55731</v>
      </c>
    </row>
    <row r="76" spans="1:20" ht="19.899999999999999" customHeight="1">
      <c r="A76" s="465">
        <v>69</v>
      </c>
      <c r="B76" s="461" t="s">
        <v>128</v>
      </c>
      <c r="C76" s="462">
        <v>6097</v>
      </c>
      <c r="D76" s="462">
        <v>4810</v>
      </c>
      <c r="E76" s="462">
        <v>1287</v>
      </c>
      <c r="F76" s="462">
        <v>6097</v>
      </c>
      <c r="G76" s="462">
        <v>4810</v>
      </c>
      <c r="H76" s="462">
        <v>1287</v>
      </c>
      <c r="I76" s="462">
        <v>0</v>
      </c>
      <c r="J76" s="462">
        <v>0</v>
      </c>
      <c r="K76" s="462">
        <v>0</v>
      </c>
      <c r="L76" s="462">
        <v>11</v>
      </c>
      <c r="M76" s="462">
        <v>14</v>
      </c>
      <c r="N76" s="462">
        <v>723</v>
      </c>
      <c r="O76" s="462">
        <v>341</v>
      </c>
      <c r="P76" s="462">
        <v>480</v>
      </c>
      <c r="Q76" s="463">
        <v>24</v>
      </c>
      <c r="R76" s="464">
        <v>1089</v>
      </c>
      <c r="S76" s="464">
        <v>1228</v>
      </c>
      <c r="T76" s="464">
        <v>21623</v>
      </c>
    </row>
    <row r="77" spans="1:20" ht="19.899999999999999" customHeight="1">
      <c r="A77" s="465">
        <v>70</v>
      </c>
      <c r="B77" s="461" t="s">
        <v>129</v>
      </c>
      <c r="C77" s="462">
        <v>11249</v>
      </c>
      <c r="D77" s="462">
        <v>7318</v>
      </c>
      <c r="E77" s="462">
        <v>3931</v>
      </c>
      <c r="F77" s="462">
        <v>11249</v>
      </c>
      <c r="G77" s="462">
        <v>7318</v>
      </c>
      <c r="H77" s="462">
        <v>3931</v>
      </c>
      <c r="I77" s="462">
        <v>0</v>
      </c>
      <c r="J77" s="462">
        <v>0</v>
      </c>
      <c r="K77" s="462">
        <v>0</v>
      </c>
      <c r="L77" s="462">
        <v>74</v>
      </c>
      <c r="M77" s="462">
        <v>41</v>
      </c>
      <c r="N77" s="462">
        <v>3484</v>
      </c>
      <c r="O77" s="462">
        <v>1307</v>
      </c>
      <c r="P77" s="462">
        <v>1703</v>
      </c>
      <c r="Q77" s="463">
        <v>68</v>
      </c>
      <c r="R77" s="464">
        <v>4906</v>
      </c>
      <c r="S77" s="464">
        <v>5302</v>
      </c>
      <c r="T77" s="464">
        <v>43475</v>
      </c>
    </row>
    <row r="78" spans="1:20" ht="19.899999999999999" customHeight="1">
      <c r="A78" s="465">
        <v>71</v>
      </c>
      <c r="B78" s="461" t="s">
        <v>130</v>
      </c>
      <c r="C78" s="462">
        <v>15588</v>
      </c>
      <c r="D78" s="462">
        <v>10740</v>
      </c>
      <c r="E78" s="462">
        <v>4848</v>
      </c>
      <c r="F78" s="462">
        <v>15588</v>
      </c>
      <c r="G78" s="462">
        <v>10740</v>
      </c>
      <c r="H78" s="462">
        <v>4848</v>
      </c>
      <c r="I78" s="462">
        <v>0</v>
      </c>
      <c r="J78" s="462">
        <v>0</v>
      </c>
      <c r="K78" s="462">
        <v>0</v>
      </c>
      <c r="L78" s="462">
        <v>186</v>
      </c>
      <c r="M78" s="462">
        <v>95</v>
      </c>
      <c r="N78" s="462">
        <v>7289</v>
      </c>
      <c r="O78" s="462">
        <v>2722</v>
      </c>
      <c r="P78" s="462">
        <v>3591</v>
      </c>
      <c r="Q78" s="463">
        <v>84</v>
      </c>
      <c r="R78" s="464">
        <v>10292</v>
      </c>
      <c r="S78" s="464">
        <v>11161</v>
      </c>
      <c r="T78" s="464">
        <v>69362</v>
      </c>
    </row>
    <row r="79" spans="1:20" ht="19.899999999999999" customHeight="1">
      <c r="A79" s="465">
        <v>72</v>
      </c>
      <c r="B79" s="461" t="s">
        <v>131</v>
      </c>
      <c r="C79" s="462">
        <v>23420</v>
      </c>
      <c r="D79" s="462">
        <v>17186</v>
      </c>
      <c r="E79" s="462">
        <v>6234</v>
      </c>
      <c r="F79" s="462">
        <v>23408</v>
      </c>
      <c r="G79" s="462">
        <v>17174</v>
      </c>
      <c r="H79" s="462">
        <v>6234</v>
      </c>
      <c r="I79" s="462">
        <v>12</v>
      </c>
      <c r="J79" s="462">
        <v>12</v>
      </c>
      <c r="K79" s="462">
        <v>0</v>
      </c>
      <c r="L79" s="462">
        <v>48</v>
      </c>
      <c r="M79" s="462">
        <v>104</v>
      </c>
      <c r="N79" s="462">
        <v>3478</v>
      </c>
      <c r="O79" s="462">
        <v>1635</v>
      </c>
      <c r="P79" s="462">
        <v>2712</v>
      </c>
      <c r="Q79" s="463">
        <v>111</v>
      </c>
      <c r="R79" s="464">
        <v>5265</v>
      </c>
      <c r="S79" s="464">
        <v>6342</v>
      </c>
      <c r="T79" s="464">
        <v>93425</v>
      </c>
    </row>
    <row r="80" spans="1:20" ht="19.899999999999999" customHeight="1">
      <c r="A80" s="465">
        <v>73</v>
      </c>
      <c r="B80" s="461" t="s">
        <v>132</v>
      </c>
      <c r="C80" s="462">
        <v>32579</v>
      </c>
      <c r="D80" s="462">
        <v>28472</v>
      </c>
      <c r="E80" s="462">
        <v>4107</v>
      </c>
      <c r="F80" s="462">
        <v>32578</v>
      </c>
      <c r="G80" s="462">
        <v>28471</v>
      </c>
      <c r="H80" s="462">
        <v>4107</v>
      </c>
      <c r="I80" s="462">
        <v>1</v>
      </c>
      <c r="J80" s="462">
        <v>1</v>
      </c>
      <c r="K80" s="462">
        <v>0</v>
      </c>
      <c r="L80" s="462">
        <v>9</v>
      </c>
      <c r="M80" s="462">
        <v>279</v>
      </c>
      <c r="N80" s="462">
        <v>3774</v>
      </c>
      <c r="O80" s="462">
        <v>1871</v>
      </c>
      <c r="P80" s="462">
        <v>3345</v>
      </c>
      <c r="Q80" s="463">
        <v>91</v>
      </c>
      <c r="R80" s="464">
        <v>5933</v>
      </c>
      <c r="S80" s="464">
        <v>7407</v>
      </c>
      <c r="T80" s="464">
        <v>117419</v>
      </c>
    </row>
    <row r="81" spans="1:20" ht="19.899999999999999" customHeight="1">
      <c r="A81" s="465">
        <v>74</v>
      </c>
      <c r="B81" s="461" t="s">
        <v>133</v>
      </c>
      <c r="C81" s="462">
        <v>8943</v>
      </c>
      <c r="D81" s="462">
        <v>5790</v>
      </c>
      <c r="E81" s="462">
        <v>3153</v>
      </c>
      <c r="F81" s="462">
        <v>8943</v>
      </c>
      <c r="G81" s="462">
        <v>5790</v>
      </c>
      <c r="H81" s="462">
        <v>3153</v>
      </c>
      <c r="I81" s="462">
        <v>0</v>
      </c>
      <c r="J81" s="462">
        <v>0</v>
      </c>
      <c r="K81" s="462">
        <v>0</v>
      </c>
      <c r="L81" s="462">
        <v>43</v>
      </c>
      <c r="M81" s="462">
        <v>41</v>
      </c>
      <c r="N81" s="462">
        <v>3172</v>
      </c>
      <c r="O81" s="462">
        <v>1078</v>
      </c>
      <c r="P81" s="462">
        <v>1372</v>
      </c>
      <c r="Q81" s="463">
        <v>95</v>
      </c>
      <c r="R81" s="464">
        <v>4334</v>
      </c>
      <c r="S81" s="464">
        <v>4628</v>
      </c>
      <c r="T81" s="464">
        <v>30924</v>
      </c>
    </row>
    <row r="82" spans="1:20" ht="19.899999999999999" customHeight="1">
      <c r="A82" s="465">
        <v>75</v>
      </c>
      <c r="B82" s="466" t="s">
        <v>134</v>
      </c>
      <c r="C82" s="462">
        <v>4922</v>
      </c>
      <c r="D82" s="462">
        <v>3601</v>
      </c>
      <c r="E82" s="462">
        <v>1321</v>
      </c>
      <c r="F82" s="462">
        <v>4922</v>
      </c>
      <c r="G82" s="462">
        <v>3601</v>
      </c>
      <c r="H82" s="462">
        <v>1321</v>
      </c>
      <c r="I82" s="462">
        <v>0</v>
      </c>
      <c r="J82" s="462">
        <v>0</v>
      </c>
      <c r="K82" s="462">
        <v>0</v>
      </c>
      <c r="L82" s="462">
        <v>16</v>
      </c>
      <c r="M82" s="462">
        <v>21</v>
      </c>
      <c r="N82" s="462">
        <v>1111</v>
      </c>
      <c r="O82" s="462">
        <v>441</v>
      </c>
      <c r="P82" s="462">
        <v>568</v>
      </c>
      <c r="Q82" s="463">
        <v>18</v>
      </c>
      <c r="R82" s="464">
        <v>1589</v>
      </c>
      <c r="S82" s="464">
        <v>1716</v>
      </c>
      <c r="T82" s="464">
        <v>16069</v>
      </c>
    </row>
    <row r="83" spans="1:20" ht="19.899999999999999" customHeight="1">
      <c r="A83" s="465">
        <v>76</v>
      </c>
      <c r="B83" s="466" t="s">
        <v>135</v>
      </c>
      <c r="C83" s="462">
        <v>7918</v>
      </c>
      <c r="D83" s="462">
        <v>5441</v>
      </c>
      <c r="E83" s="462">
        <v>2477</v>
      </c>
      <c r="F83" s="462">
        <v>7918</v>
      </c>
      <c r="G83" s="462">
        <v>5441</v>
      </c>
      <c r="H83" s="462">
        <v>2477</v>
      </c>
      <c r="I83" s="462">
        <v>0</v>
      </c>
      <c r="J83" s="462">
        <v>0</v>
      </c>
      <c r="K83" s="462">
        <v>0</v>
      </c>
      <c r="L83" s="462">
        <v>21</v>
      </c>
      <c r="M83" s="462">
        <v>35</v>
      </c>
      <c r="N83" s="462">
        <v>1441</v>
      </c>
      <c r="O83" s="462">
        <v>621</v>
      </c>
      <c r="P83" s="462">
        <v>873</v>
      </c>
      <c r="Q83" s="463">
        <v>59</v>
      </c>
      <c r="R83" s="464">
        <v>2118</v>
      </c>
      <c r="S83" s="464">
        <v>2370</v>
      </c>
      <c r="T83" s="464">
        <v>25741</v>
      </c>
    </row>
    <row r="84" spans="1:20" ht="19.899999999999999" customHeight="1">
      <c r="A84" s="465">
        <v>77</v>
      </c>
      <c r="B84" s="466" t="s">
        <v>136</v>
      </c>
      <c r="C84" s="462">
        <v>12784</v>
      </c>
      <c r="D84" s="462">
        <v>8447</v>
      </c>
      <c r="E84" s="462">
        <v>4337</v>
      </c>
      <c r="F84" s="462">
        <v>12784</v>
      </c>
      <c r="G84" s="462">
        <v>8447</v>
      </c>
      <c r="H84" s="462">
        <v>4337</v>
      </c>
      <c r="I84" s="462">
        <v>0</v>
      </c>
      <c r="J84" s="462">
        <v>0</v>
      </c>
      <c r="K84" s="462">
        <v>0</v>
      </c>
      <c r="L84" s="462">
        <v>77</v>
      </c>
      <c r="M84" s="462">
        <v>47</v>
      </c>
      <c r="N84" s="462">
        <v>5928</v>
      </c>
      <c r="O84" s="462">
        <v>2626</v>
      </c>
      <c r="P84" s="462">
        <v>3315</v>
      </c>
      <c r="Q84" s="463">
        <v>110</v>
      </c>
      <c r="R84" s="464">
        <v>8678</v>
      </c>
      <c r="S84" s="464">
        <v>9367</v>
      </c>
      <c r="T84" s="464">
        <v>48014</v>
      </c>
    </row>
    <row r="85" spans="1:20" ht="19.899999999999999" customHeight="1">
      <c r="A85" s="465">
        <v>78</v>
      </c>
      <c r="B85" s="466" t="s">
        <v>137</v>
      </c>
      <c r="C85" s="462">
        <v>12802</v>
      </c>
      <c r="D85" s="462">
        <v>8691</v>
      </c>
      <c r="E85" s="462">
        <v>4111</v>
      </c>
      <c r="F85" s="462">
        <v>12802</v>
      </c>
      <c r="G85" s="462">
        <v>8691</v>
      </c>
      <c r="H85" s="462">
        <v>4111</v>
      </c>
      <c r="I85" s="462">
        <v>0</v>
      </c>
      <c r="J85" s="462">
        <v>0</v>
      </c>
      <c r="K85" s="462">
        <v>0</v>
      </c>
      <c r="L85" s="462">
        <v>75</v>
      </c>
      <c r="M85" s="462">
        <v>54</v>
      </c>
      <c r="N85" s="462">
        <v>4841</v>
      </c>
      <c r="O85" s="462">
        <v>1752</v>
      </c>
      <c r="P85" s="462">
        <v>2215</v>
      </c>
      <c r="Q85" s="463">
        <v>122</v>
      </c>
      <c r="R85" s="464">
        <v>6722</v>
      </c>
      <c r="S85" s="464">
        <v>7185</v>
      </c>
      <c r="T85" s="464">
        <v>46491</v>
      </c>
    </row>
    <row r="86" spans="1:20" ht="19.899999999999999" customHeight="1">
      <c r="A86" s="465">
        <v>79</v>
      </c>
      <c r="B86" s="466" t="s">
        <v>138</v>
      </c>
      <c r="C86" s="462">
        <v>7769</v>
      </c>
      <c r="D86" s="462">
        <v>5471</v>
      </c>
      <c r="E86" s="462">
        <v>2298</v>
      </c>
      <c r="F86" s="462">
        <v>7761</v>
      </c>
      <c r="G86" s="462">
        <v>5463</v>
      </c>
      <c r="H86" s="462">
        <v>2298</v>
      </c>
      <c r="I86" s="462">
        <v>8</v>
      </c>
      <c r="J86" s="462">
        <v>8</v>
      </c>
      <c r="K86" s="462">
        <v>0</v>
      </c>
      <c r="L86" s="462">
        <v>27</v>
      </c>
      <c r="M86" s="462">
        <v>23</v>
      </c>
      <c r="N86" s="462">
        <v>1379</v>
      </c>
      <c r="O86" s="462">
        <v>645</v>
      </c>
      <c r="P86" s="462">
        <v>892</v>
      </c>
      <c r="Q86" s="463">
        <v>34</v>
      </c>
      <c r="R86" s="464">
        <v>2074</v>
      </c>
      <c r="S86" s="464">
        <v>2321</v>
      </c>
      <c r="T86" s="464">
        <v>28137</v>
      </c>
    </row>
    <row r="87" spans="1:20" ht="19.899999999999999" customHeight="1">
      <c r="A87" s="465">
        <v>80</v>
      </c>
      <c r="B87" s="466" t="s">
        <v>38</v>
      </c>
      <c r="C87" s="462">
        <v>22415</v>
      </c>
      <c r="D87" s="462">
        <v>14453</v>
      </c>
      <c r="E87" s="462">
        <v>7962</v>
      </c>
      <c r="F87" s="462">
        <v>22415</v>
      </c>
      <c r="G87" s="462">
        <v>14453</v>
      </c>
      <c r="H87" s="462">
        <v>7962</v>
      </c>
      <c r="I87" s="462">
        <v>0</v>
      </c>
      <c r="J87" s="462">
        <v>0</v>
      </c>
      <c r="K87" s="462">
        <v>0</v>
      </c>
      <c r="L87" s="462">
        <v>335</v>
      </c>
      <c r="M87" s="462">
        <v>182</v>
      </c>
      <c r="N87" s="462">
        <v>10144</v>
      </c>
      <c r="O87" s="462">
        <v>3158</v>
      </c>
      <c r="P87" s="462">
        <v>4573</v>
      </c>
      <c r="Q87" s="463">
        <v>103</v>
      </c>
      <c r="R87" s="464">
        <v>13819</v>
      </c>
      <c r="S87" s="464">
        <v>15234</v>
      </c>
      <c r="T87" s="464">
        <v>105785</v>
      </c>
    </row>
    <row r="88" spans="1:20" ht="19.899999999999999" customHeight="1">
      <c r="A88" s="465">
        <v>81</v>
      </c>
      <c r="B88" s="466" t="s">
        <v>157</v>
      </c>
      <c r="C88" s="462">
        <v>14077</v>
      </c>
      <c r="D88" s="462">
        <v>8350</v>
      </c>
      <c r="E88" s="462">
        <v>5727</v>
      </c>
      <c r="F88" s="462">
        <v>14073</v>
      </c>
      <c r="G88" s="462">
        <v>8346</v>
      </c>
      <c r="H88" s="462">
        <v>5727</v>
      </c>
      <c r="I88" s="462">
        <v>4</v>
      </c>
      <c r="J88" s="462">
        <v>4</v>
      </c>
      <c r="K88" s="462">
        <v>0</v>
      </c>
      <c r="L88" s="462">
        <v>81</v>
      </c>
      <c r="M88" s="462">
        <v>68</v>
      </c>
      <c r="N88" s="462">
        <v>5797</v>
      </c>
      <c r="O88" s="462">
        <v>2444</v>
      </c>
      <c r="P88" s="462">
        <v>3087</v>
      </c>
      <c r="Q88" s="463">
        <v>166</v>
      </c>
      <c r="R88" s="464">
        <v>8390</v>
      </c>
      <c r="S88" s="464">
        <v>9033</v>
      </c>
      <c r="T88" s="464">
        <v>53990</v>
      </c>
    </row>
    <row r="89" spans="1:20" ht="19.899999999999999" customHeight="1">
      <c r="A89" s="467"/>
      <c r="B89" s="468" t="s">
        <v>699</v>
      </c>
      <c r="C89" s="462">
        <v>0</v>
      </c>
      <c r="D89" s="462">
        <v>0</v>
      </c>
      <c r="E89" s="462">
        <v>0</v>
      </c>
      <c r="F89" s="462">
        <v>0</v>
      </c>
      <c r="G89" s="462">
        <v>0</v>
      </c>
      <c r="H89" s="462">
        <v>0</v>
      </c>
      <c r="I89" s="462">
        <v>0</v>
      </c>
      <c r="J89" s="462">
        <v>0</v>
      </c>
      <c r="K89" s="462">
        <v>0</v>
      </c>
      <c r="L89" s="462">
        <v>12</v>
      </c>
      <c r="M89" s="462">
        <v>4</v>
      </c>
      <c r="N89" s="462">
        <v>981</v>
      </c>
      <c r="O89" s="462">
        <v>312</v>
      </c>
      <c r="P89" s="462">
        <v>377</v>
      </c>
      <c r="Q89" s="463">
        <v>381</v>
      </c>
      <c r="R89" s="464">
        <v>1309</v>
      </c>
      <c r="S89" s="464">
        <v>1374</v>
      </c>
      <c r="T89" s="464">
        <v>2558</v>
      </c>
    </row>
    <row r="90" spans="1:20" ht="33.6" customHeight="1">
      <c r="A90" s="749" t="s">
        <v>403</v>
      </c>
      <c r="B90" s="750"/>
      <c r="C90" s="469">
        <v>3275317</v>
      </c>
      <c r="D90" s="469">
        <v>2082226</v>
      </c>
      <c r="E90" s="469">
        <v>1193091</v>
      </c>
      <c r="F90" s="469">
        <v>3274646</v>
      </c>
      <c r="G90" s="469">
        <v>2081821</v>
      </c>
      <c r="H90" s="469">
        <v>1192825</v>
      </c>
      <c r="I90" s="469">
        <v>671</v>
      </c>
      <c r="J90" s="469">
        <v>405</v>
      </c>
      <c r="K90" s="469">
        <v>266</v>
      </c>
      <c r="L90" s="469">
        <v>26919</v>
      </c>
      <c r="M90" s="469">
        <v>15133</v>
      </c>
      <c r="N90" s="469">
        <v>1581977</v>
      </c>
      <c r="O90" s="469">
        <v>591416</v>
      </c>
      <c r="P90" s="469">
        <v>775861</v>
      </c>
      <c r="Q90" s="470">
        <v>26422</v>
      </c>
      <c r="R90" s="470">
        <v>2215445</v>
      </c>
      <c r="S90" s="470">
        <v>2399890</v>
      </c>
      <c r="T90" s="470">
        <v>12879842</v>
      </c>
    </row>
    <row r="91" spans="1:20" s="8" customFormat="1" ht="19.899999999999999" customHeight="1">
      <c r="A91" s="698" t="s">
        <v>170</v>
      </c>
      <c r="B91" s="698"/>
      <c r="C91" s="698"/>
      <c r="D91" s="698"/>
      <c r="E91" s="698"/>
      <c r="F91" s="698"/>
      <c r="G91" s="698"/>
      <c r="H91" s="698"/>
      <c r="I91" s="698"/>
      <c r="J91" s="698"/>
      <c r="K91" s="698"/>
      <c r="L91" s="698"/>
      <c r="M91" s="698"/>
      <c r="N91" s="698"/>
      <c r="O91" s="698"/>
      <c r="P91" s="698"/>
      <c r="Q91" s="698"/>
      <c r="R91" s="698"/>
      <c r="S91" s="698"/>
      <c r="T91" s="698"/>
    </row>
    <row r="92" spans="1:20" ht="24.75" customHeight="1">
      <c r="O92" s="268"/>
      <c r="P92" s="103"/>
    </row>
    <row r="93" spans="1:20">
      <c r="L93" s="17"/>
      <c r="M93" s="17"/>
      <c r="N93" s="17"/>
      <c r="O93" s="17"/>
      <c r="P93" s="17"/>
      <c r="Q93" s="17"/>
      <c r="R93" s="17"/>
      <c r="S93" s="17"/>
      <c r="T93" s="17"/>
    </row>
    <row r="94" spans="1:20">
      <c r="L94" s="17"/>
      <c r="M94" s="17"/>
      <c r="N94" s="17"/>
      <c r="O94" s="17"/>
      <c r="P94" s="17"/>
      <c r="Q94" s="17"/>
      <c r="R94" s="17"/>
      <c r="S94" s="17"/>
      <c r="T94" s="17"/>
    </row>
    <row r="95" spans="1:20">
      <c r="N95" s="17"/>
      <c r="O95" s="268"/>
      <c r="S95" s="17"/>
    </row>
    <row r="96" spans="1:20">
      <c r="P96" s="17"/>
    </row>
    <row r="97" spans="14:14">
      <c r="N97" s="17"/>
    </row>
  </sheetData>
  <mergeCells count="27">
    <mergeCell ref="C5:C7"/>
    <mergeCell ref="D5:D7"/>
    <mergeCell ref="E5:E7"/>
    <mergeCell ref="A4:A7"/>
    <mergeCell ref="O5:P5"/>
    <mergeCell ref="I5:K5"/>
    <mergeCell ref="O6:O7"/>
    <mergeCell ref="P6:P7"/>
    <mergeCell ref="K6:K7"/>
    <mergeCell ref="N5:N7"/>
    <mergeCell ref="L4:P4"/>
    <mergeCell ref="A91:T91"/>
    <mergeCell ref="C4:K4"/>
    <mergeCell ref="R4:R7"/>
    <mergeCell ref="S4:S7"/>
    <mergeCell ref="H6:H7"/>
    <mergeCell ref="I6:I7"/>
    <mergeCell ref="T4:T7"/>
    <mergeCell ref="F5:H5"/>
    <mergeCell ref="Q4:Q7"/>
    <mergeCell ref="B4:B7"/>
    <mergeCell ref="A90:B90"/>
    <mergeCell ref="F6:F7"/>
    <mergeCell ref="G6:G7"/>
    <mergeCell ref="J6:J7"/>
    <mergeCell ref="L5:L7"/>
    <mergeCell ref="M5:M7"/>
  </mergeCells>
  <phoneticPr fontId="6" type="noConversion"/>
  <printOptions horizontalCentered="1"/>
  <pageMargins left="0.23622047244094491" right="0" top="0" bottom="0" header="0" footer="0"/>
  <pageSetup paperSize="9" scale="32"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ayfa7">
    <tabColor theme="4" tint="0.39997558519241921"/>
  </sheetPr>
  <dimension ref="A1:T131"/>
  <sheetViews>
    <sheetView showGridLines="0" showZeros="0" zoomScale="85" zoomScaleNormal="85" workbookViewId="0">
      <selection activeCell="B57" sqref="B57"/>
    </sheetView>
  </sheetViews>
  <sheetFormatPr defaultColWidth="9.28515625" defaultRowHeight="15"/>
  <cols>
    <col min="1" max="1" width="46.7109375" style="2" customWidth="1"/>
    <col min="2" max="2" width="11.42578125" style="2" bestFit="1" customWidth="1"/>
    <col min="3" max="5" width="9.5703125" style="2" bestFit="1" customWidth="1"/>
    <col min="6" max="6" width="11.5703125" style="2" customWidth="1"/>
    <col min="7" max="7" width="11.42578125" style="2" bestFit="1" customWidth="1"/>
    <col min="8" max="8" width="13.28515625" style="2" customWidth="1"/>
    <col min="9" max="9" width="12.5703125" style="2" bestFit="1" customWidth="1"/>
    <col min="10" max="10" width="11.28515625" style="2" customWidth="1"/>
    <col min="11" max="11" width="10.5703125" style="2" customWidth="1"/>
    <col min="12" max="12" width="10.42578125" style="2" customWidth="1"/>
    <col min="13" max="13" width="11" style="2" customWidth="1"/>
    <col min="14" max="15" width="9.28515625" style="2"/>
    <col min="16" max="16" width="14.28515625" style="2" customWidth="1"/>
    <col min="17" max="225" width="9.28515625" style="2"/>
    <col min="226" max="226" width="26.7109375" style="2" customWidth="1"/>
    <col min="227" max="16384" width="9.28515625" style="2"/>
  </cols>
  <sheetData>
    <row r="1" spans="1:14" ht="19.149999999999999" customHeight="1"/>
    <row r="2" spans="1:14" ht="27" customHeight="1">
      <c r="A2" s="759" t="s">
        <v>212</v>
      </c>
      <c r="B2" s="759"/>
      <c r="C2" s="759"/>
      <c r="D2" s="759"/>
      <c r="E2" s="759"/>
      <c r="F2" s="759"/>
      <c r="G2" s="759"/>
      <c r="H2" s="759"/>
      <c r="I2" s="759"/>
      <c r="J2" s="759"/>
      <c r="K2" s="759"/>
      <c r="L2" s="759"/>
      <c r="M2" s="759"/>
    </row>
    <row r="3" spans="1:14" ht="15" customHeight="1" thickBot="1">
      <c r="A3" s="760" t="s">
        <v>211</v>
      </c>
      <c r="B3" s="760"/>
      <c r="C3" s="760"/>
      <c r="D3" s="760"/>
      <c r="E3" s="760"/>
      <c r="F3" s="760"/>
      <c r="G3" s="760"/>
      <c r="H3" s="760"/>
      <c r="I3" s="760"/>
      <c r="J3" s="760"/>
      <c r="K3" s="760"/>
      <c r="L3" s="760"/>
      <c r="M3" s="760"/>
    </row>
    <row r="4" spans="1:14" ht="34.9" customHeight="1" thickBot="1">
      <c r="A4" s="471" t="s">
        <v>907</v>
      </c>
      <c r="B4" s="471" t="s">
        <v>339</v>
      </c>
      <c r="C4" s="472" t="s">
        <v>353</v>
      </c>
      <c r="D4" s="472" t="s">
        <v>354</v>
      </c>
      <c r="E4" s="472" t="s">
        <v>355</v>
      </c>
      <c r="F4" s="471" t="s">
        <v>356</v>
      </c>
      <c r="G4" s="471" t="s">
        <v>357</v>
      </c>
      <c r="H4" s="471" t="s">
        <v>358</v>
      </c>
      <c r="I4" s="471" t="s">
        <v>359</v>
      </c>
      <c r="J4" s="471" t="s">
        <v>360</v>
      </c>
      <c r="K4" s="471" t="s">
        <v>361</v>
      </c>
      <c r="L4" s="471" t="s">
        <v>362</v>
      </c>
      <c r="M4" s="471" t="s">
        <v>363</v>
      </c>
    </row>
    <row r="5" spans="1:14" ht="36" customHeight="1" thickBot="1">
      <c r="A5" s="761" t="s">
        <v>321</v>
      </c>
      <c r="B5" s="762"/>
      <c r="C5" s="762"/>
      <c r="D5" s="762"/>
      <c r="E5" s="762"/>
      <c r="F5" s="762"/>
      <c r="G5" s="762"/>
      <c r="H5" s="762"/>
      <c r="I5" s="762"/>
      <c r="J5" s="762"/>
      <c r="K5" s="762"/>
      <c r="L5" s="762"/>
      <c r="M5" s="763"/>
    </row>
    <row r="6" spans="1:14" ht="16.5" thickBot="1">
      <c r="A6" s="473" t="s">
        <v>324</v>
      </c>
      <c r="B6" s="474">
        <v>3780</v>
      </c>
      <c r="C6" s="474"/>
      <c r="D6" s="474"/>
      <c r="E6" s="474"/>
      <c r="F6" s="474"/>
      <c r="G6" s="474"/>
      <c r="H6" s="474"/>
      <c r="I6" s="474"/>
      <c r="J6" s="474"/>
      <c r="K6" s="474"/>
      <c r="L6" s="474"/>
      <c r="M6" s="474"/>
    </row>
    <row r="7" spans="1:14" ht="16.5" thickBot="1">
      <c r="A7" s="473" t="s">
        <v>325</v>
      </c>
      <c r="B7" s="474">
        <v>6428</v>
      </c>
      <c r="C7" s="474"/>
      <c r="D7" s="474"/>
      <c r="E7" s="474"/>
      <c r="F7" s="474"/>
      <c r="G7" s="474"/>
      <c r="H7" s="474"/>
      <c r="I7" s="474"/>
      <c r="J7" s="474"/>
      <c r="K7" s="474"/>
      <c r="L7" s="474"/>
      <c r="M7" s="474"/>
    </row>
    <row r="8" spans="1:14" ht="16.5" thickBot="1">
      <c r="A8" s="475" t="s">
        <v>326</v>
      </c>
      <c r="B8" s="476">
        <v>10208</v>
      </c>
      <c r="C8" s="476"/>
      <c r="D8" s="476"/>
      <c r="E8" s="476"/>
      <c r="F8" s="476"/>
      <c r="G8" s="476"/>
      <c r="H8" s="476"/>
      <c r="I8" s="476"/>
      <c r="J8" s="476"/>
      <c r="K8" s="476"/>
      <c r="L8" s="476"/>
      <c r="M8" s="477"/>
    </row>
    <row r="9" spans="1:14" ht="15.75" customHeight="1" thickBot="1">
      <c r="A9" s="761" t="s">
        <v>327</v>
      </c>
      <c r="B9" s="762"/>
      <c r="C9" s="762"/>
      <c r="D9" s="762"/>
      <c r="E9" s="762"/>
      <c r="F9" s="762"/>
      <c r="G9" s="762"/>
      <c r="H9" s="762"/>
      <c r="I9" s="762"/>
      <c r="J9" s="762"/>
      <c r="K9" s="762"/>
      <c r="L9" s="762"/>
      <c r="M9" s="763"/>
    </row>
    <row r="10" spans="1:14" ht="16.5" thickBot="1">
      <c r="A10" s="473" t="s">
        <v>324</v>
      </c>
      <c r="B10" s="474">
        <v>344</v>
      </c>
      <c r="C10" s="474"/>
      <c r="D10" s="474"/>
      <c r="E10" s="474"/>
      <c r="F10" s="474"/>
      <c r="G10" s="474"/>
      <c r="H10" s="474"/>
      <c r="I10" s="474"/>
      <c r="J10" s="474"/>
      <c r="K10" s="474"/>
      <c r="L10" s="474"/>
      <c r="M10" s="474"/>
    </row>
    <row r="11" spans="1:14" ht="16.5" thickBot="1">
      <c r="A11" s="473" t="s">
        <v>325</v>
      </c>
      <c r="B11" s="474">
        <v>2488</v>
      </c>
      <c r="C11" s="474"/>
      <c r="D11" s="474"/>
      <c r="E11" s="474"/>
      <c r="F11" s="474"/>
      <c r="G11" s="474"/>
      <c r="H11" s="474"/>
      <c r="I11" s="474"/>
      <c r="J11" s="474"/>
      <c r="K11" s="474"/>
      <c r="L11" s="474"/>
      <c r="M11" s="474"/>
    </row>
    <row r="12" spans="1:14" ht="16.5" thickBot="1">
      <c r="A12" s="475" t="s">
        <v>326</v>
      </c>
      <c r="B12" s="476">
        <v>2832</v>
      </c>
      <c r="C12" s="476"/>
      <c r="D12" s="476"/>
      <c r="E12" s="476"/>
      <c r="F12" s="476"/>
      <c r="G12" s="476"/>
      <c r="H12" s="476"/>
      <c r="I12" s="476"/>
      <c r="J12" s="476"/>
      <c r="K12" s="476"/>
      <c r="L12" s="476"/>
      <c r="M12" s="476"/>
    </row>
    <row r="13" spans="1:14" ht="15.75" customHeight="1" thickBot="1">
      <c r="A13" s="761" t="s">
        <v>328</v>
      </c>
      <c r="B13" s="762"/>
      <c r="C13" s="762"/>
      <c r="D13" s="762"/>
      <c r="E13" s="762"/>
      <c r="F13" s="762"/>
      <c r="G13" s="762"/>
      <c r="H13" s="762"/>
      <c r="I13" s="762"/>
      <c r="J13" s="762"/>
      <c r="K13" s="762"/>
      <c r="L13" s="762"/>
      <c r="M13" s="763"/>
    </row>
    <row r="14" spans="1:14" ht="16.5" thickBot="1">
      <c r="A14" s="473" t="s">
        <v>324</v>
      </c>
      <c r="B14" s="474">
        <v>585</v>
      </c>
      <c r="C14" s="474"/>
      <c r="D14" s="474"/>
      <c r="E14" s="474"/>
      <c r="F14" s="474"/>
      <c r="G14" s="474"/>
      <c r="H14" s="474"/>
      <c r="I14" s="474"/>
      <c r="J14" s="474"/>
      <c r="K14" s="474"/>
      <c r="L14" s="474"/>
      <c r="M14" s="474"/>
      <c r="N14" s="10"/>
    </row>
    <row r="15" spans="1:14" ht="16.5" thickBot="1">
      <c r="A15" s="473" t="s">
        <v>325</v>
      </c>
      <c r="B15" s="474">
        <v>3409</v>
      </c>
      <c r="C15" s="474"/>
      <c r="D15" s="474"/>
      <c r="E15" s="474"/>
      <c r="F15" s="474"/>
      <c r="G15" s="474"/>
      <c r="H15" s="474"/>
      <c r="I15" s="474"/>
      <c r="J15" s="474"/>
      <c r="K15" s="474"/>
      <c r="L15" s="474"/>
      <c r="M15" s="474"/>
      <c r="N15" s="10"/>
    </row>
    <row r="16" spans="1:14" ht="16.5" thickBot="1">
      <c r="A16" s="475" t="s">
        <v>326</v>
      </c>
      <c r="B16" s="476">
        <v>3994</v>
      </c>
      <c r="C16" s="476"/>
      <c r="D16" s="476"/>
      <c r="E16" s="476"/>
      <c r="F16" s="476"/>
      <c r="G16" s="476"/>
      <c r="H16" s="476"/>
      <c r="I16" s="476"/>
      <c r="J16" s="476"/>
      <c r="K16" s="476"/>
      <c r="L16" s="476"/>
      <c r="M16" s="476"/>
      <c r="N16" s="10"/>
    </row>
    <row r="17" spans="1:18" ht="15.75" customHeight="1" thickBot="1">
      <c r="A17" s="761" t="s">
        <v>331</v>
      </c>
      <c r="B17" s="762"/>
      <c r="C17" s="762"/>
      <c r="D17" s="762"/>
      <c r="E17" s="762"/>
      <c r="F17" s="762"/>
      <c r="G17" s="762"/>
      <c r="H17" s="762"/>
      <c r="I17" s="762"/>
      <c r="J17" s="762"/>
      <c r="K17" s="762"/>
      <c r="L17" s="762"/>
      <c r="M17" s="763"/>
      <c r="N17" s="10"/>
    </row>
    <row r="18" spans="1:18" ht="16.5" thickBot="1">
      <c r="A18" s="473" t="s">
        <v>324</v>
      </c>
      <c r="B18" s="474">
        <v>638</v>
      </c>
      <c r="C18" s="474"/>
      <c r="D18" s="474"/>
      <c r="E18" s="474"/>
      <c r="F18" s="474"/>
      <c r="G18" s="474"/>
      <c r="H18" s="474"/>
      <c r="I18" s="474"/>
      <c r="J18" s="474"/>
      <c r="K18" s="474"/>
      <c r="L18" s="474"/>
      <c r="M18" s="474"/>
    </row>
    <row r="19" spans="1:18" ht="16.5" thickBot="1">
      <c r="A19" s="473" t="s">
        <v>325</v>
      </c>
      <c r="B19" s="474">
        <v>1623</v>
      </c>
      <c r="C19" s="474"/>
      <c r="D19" s="474"/>
      <c r="E19" s="474"/>
      <c r="F19" s="474"/>
      <c r="G19" s="474"/>
      <c r="H19" s="474"/>
      <c r="I19" s="474"/>
      <c r="J19" s="474"/>
      <c r="K19" s="474"/>
      <c r="L19" s="474"/>
      <c r="M19" s="474"/>
    </row>
    <row r="20" spans="1:18" ht="16.5" thickBot="1">
      <c r="A20" s="475" t="s">
        <v>326</v>
      </c>
      <c r="B20" s="476">
        <v>2261</v>
      </c>
      <c r="C20" s="476"/>
      <c r="D20" s="476"/>
      <c r="E20" s="476"/>
      <c r="F20" s="476"/>
      <c r="G20" s="476"/>
      <c r="H20" s="476"/>
      <c r="I20" s="477"/>
      <c r="J20" s="477"/>
      <c r="K20" s="476"/>
      <c r="L20" s="476"/>
      <c r="M20" s="476"/>
    </row>
    <row r="21" spans="1:18" ht="15.75" customHeight="1" thickBot="1">
      <c r="A21" s="761" t="s">
        <v>330</v>
      </c>
      <c r="B21" s="762"/>
      <c r="C21" s="762"/>
      <c r="D21" s="762"/>
      <c r="E21" s="762"/>
      <c r="F21" s="762"/>
      <c r="G21" s="762"/>
      <c r="H21" s="762"/>
      <c r="I21" s="762"/>
      <c r="J21" s="762"/>
      <c r="K21" s="762"/>
      <c r="L21" s="762"/>
      <c r="M21" s="763"/>
    </row>
    <row r="22" spans="1:18" ht="16.5" thickBot="1">
      <c r="A22" s="473" t="s">
        <v>324</v>
      </c>
      <c r="B22" s="474">
        <v>47</v>
      </c>
      <c r="C22" s="474"/>
      <c r="D22" s="474"/>
      <c r="E22" s="474"/>
      <c r="F22" s="474"/>
      <c r="G22" s="474"/>
      <c r="H22" s="474"/>
      <c r="I22" s="474"/>
      <c r="J22" s="474"/>
      <c r="K22" s="474"/>
      <c r="L22" s="474"/>
      <c r="M22" s="474"/>
      <c r="N22" s="10"/>
    </row>
    <row r="23" spans="1:18" ht="16.5" thickBot="1">
      <c r="A23" s="473" t="s">
        <v>325</v>
      </c>
      <c r="B23" s="474">
        <v>406</v>
      </c>
      <c r="C23" s="474"/>
      <c r="D23" s="474"/>
      <c r="E23" s="474"/>
      <c r="F23" s="474"/>
      <c r="G23" s="474"/>
      <c r="H23" s="474"/>
      <c r="I23" s="474"/>
      <c r="J23" s="474"/>
      <c r="K23" s="474"/>
      <c r="L23" s="474"/>
      <c r="M23" s="474"/>
      <c r="N23" s="10"/>
    </row>
    <row r="24" spans="1:18" ht="16.5" thickBot="1">
      <c r="A24" s="475" t="s">
        <v>326</v>
      </c>
      <c r="B24" s="476">
        <v>453</v>
      </c>
      <c r="C24" s="476"/>
      <c r="D24" s="476"/>
      <c r="E24" s="476"/>
      <c r="F24" s="476"/>
      <c r="G24" s="476"/>
      <c r="H24" s="476"/>
      <c r="I24" s="476"/>
      <c r="J24" s="477"/>
      <c r="K24" s="476"/>
      <c r="L24" s="476"/>
      <c r="M24" s="476"/>
      <c r="O24" s="10"/>
    </row>
    <row r="25" spans="1:18" ht="15.75" customHeight="1" thickBot="1">
      <c r="A25" s="761" t="s">
        <v>329</v>
      </c>
      <c r="B25" s="762"/>
      <c r="C25" s="762"/>
      <c r="D25" s="762"/>
      <c r="E25" s="762"/>
      <c r="F25" s="762"/>
      <c r="G25" s="762"/>
      <c r="H25" s="762"/>
      <c r="I25" s="762"/>
      <c r="J25" s="762"/>
      <c r="K25" s="762"/>
      <c r="L25" s="762"/>
      <c r="M25" s="763"/>
    </row>
    <row r="26" spans="1:18" ht="16.5" thickBot="1">
      <c r="A26" s="473" t="s">
        <v>324</v>
      </c>
      <c r="B26" s="474">
        <v>3382</v>
      </c>
      <c r="C26" s="474"/>
      <c r="D26" s="474"/>
      <c r="E26" s="474"/>
      <c r="F26" s="474"/>
      <c r="G26" s="474"/>
      <c r="H26" s="474"/>
      <c r="I26" s="474"/>
      <c r="J26" s="474"/>
      <c r="K26" s="474"/>
      <c r="L26" s="474"/>
      <c r="M26" s="474"/>
      <c r="N26" s="10"/>
    </row>
    <row r="27" spans="1:18" ht="16.5" thickBot="1">
      <c r="A27" s="473" t="s">
        <v>325</v>
      </c>
      <c r="B27" s="474">
        <v>5719</v>
      </c>
      <c r="C27" s="474"/>
      <c r="D27" s="474"/>
      <c r="E27" s="474"/>
      <c r="F27" s="474"/>
      <c r="G27" s="474"/>
      <c r="H27" s="474"/>
      <c r="I27" s="474"/>
      <c r="J27" s="474"/>
      <c r="K27" s="474"/>
      <c r="L27" s="474"/>
      <c r="M27" s="474"/>
    </row>
    <row r="28" spans="1:18" ht="16.5" thickBot="1">
      <c r="A28" s="475" t="s">
        <v>326</v>
      </c>
      <c r="B28" s="476">
        <v>9101</v>
      </c>
      <c r="C28" s="476"/>
      <c r="D28" s="476"/>
      <c r="E28" s="476"/>
      <c r="F28" s="476"/>
      <c r="G28" s="476"/>
      <c r="H28" s="476"/>
      <c r="I28" s="476"/>
      <c r="J28" s="477"/>
      <c r="K28" s="476"/>
      <c r="L28" s="476"/>
      <c r="M28" s="476"/>
    </row>
    <row r="29" spans="1:18" ht="15.75" customHeight="1" thickBot="1">
      <c r="A29" s="761" t="s">
        <v>332</v>
      </c>
      <c r="B29" s="762"/>
      <c r="C29" s="762"/>
      <c r="D29" s="762"/>
      <c r="E29" s="762"/>
      <c r="F29" s="762"/>
      <c r="G29" s="762"/>
      <c r="H29" s="762"/>
      <c r="I29" s="762"/>
      <c r="J29" s="762"/>
      <c r="K29" s="762"/>
      <c r="L29" s="762"/>
      <c r="M29" s="763"/>
      <c r="O29" s="10"/>
    </row>
    <row r="30" spans="1:18" ht="29.25" thickBot="1">
      <c r="A30" s="478" t="s">
        <v>333</v>
      </c>
      <c r="B30" s="474">
        <v>108</v>
      </c>
      <c r="C30" s="474"/>
      <c r="D30" s="474"/>
      <c r="E30" s="474"/>
      <c r="F30" s="474"/>
      <c r="G30" s="474"/>
      <c r="H30" s="474"/>
      <c r="I30" s="474"/>
      <c r="J30" s="474"/>
      <c r="K30" s="474"/>
      <c r="L30" s="474"/>
      <c r="M30" s="474"/>
      <c r="N30" s="10"/>
      <c r="O30" s="10"/>
      <c r="Q30" s="10"/>
      <c r="R30" s="10"/>
    </row>
    <row r="31" spans="1:18" ht="29.25" thickBot="1">
      <c r="A31" s="478" t="s">
        <v>334</v>
      </c>
      <c r="B31" s="474">
        <v>719</v>
      </c>
      <c r="C31" s="474"/>
      <c r="D31" s="474"/>
      <c r="E31" s="474"/>
      <c r="F31" s="474"/>
      <c r="G31" s="474"/>
      <c r="H31" s="474"/>
      <c r="I31" s="474"/>
      <c r="J31" s="474"/>
      <c r="K31" s="474"/>
      <c r="L31" s="474"/>
      <c r="M31" s="474"/>
      <c r="N31" s="10"/>
      <c r="O31" s="10"/>
      <c r="P31" s="10"/>
    </row>
    <row r="32" spans="1:18" ht="29.25" thickBot="1">
      <c r="A32" s="478" t="s">
        <v>335</v>
      </c>
      <c r="B32" s="474">
        <v>5019</v>
      </c>
      <c r="C32" s="474"/>
      <c r="D32" s="474"/>
      <c r="E32" s="474"/>
      <c r="F32" s="474"/>
      <c r="G32" s="474"/>
      <c r="H32" s="474"/>
      <c r="I32" s="474"/>
      <c r="J32" s="474"/>
      <c r="K32" s="474"/>
      <c r="L32" s="474"/>
      <c r="M32" s="474"/>
      <c r="N32" s="10"/>
      <c r="O32" s="10"/>
      <c r="P32" s="10"/>
      <c r="Q32" s="10"/>
      <c r="R32" s="10"/>
    </row>
    <row r="33" spans="1:20" ht="29.25" thickBot="1">
      <c r="A33" s="478" t="s">
        <v>336</v>
      </c>
      <c r="B33" s="474">
        <v>24690</v>
      </c>
      <c r="C33" s="474"/>
      <c r="D33" s="474"/>
      <c r="E33" s="474"/>
      <c r="F33" s="474"/>
      <c r="G33" s="474"/>
      <c r="H33" s="474"/>
      <c r="I33" s="474"/>
      <c r="J33" s="474"/>
      <c r="K33" s="474"/>
      <c r="L33" s="474"/>
      <c r="M33" s="474"/>
      <c r="N33" s="10"/>
      <c r="O33" s="10"/>
      <c r="P33" s="10"/>
      <c r="Q33" s="10"/>
    </row>
    <row r="34" spans="1:20" ht="29.25" thickBot="1">
      <c r="A34" s="478" t="s">
        <v>337</v>
      </c>
      <c r="B34" s="474">
        <v>8713</v>
      </c>
      <c r="C34" s="474"/>
      <c r="D34" s="474"/>
      <c r="E34" s="474"/>
      <c r="F34" s="474"/>
      <c r="G34" s="474"/>
      <c r="H34" s="474"/>
      <c r="I34" s="474"/>
      <c r="J34" s="474"/>
      <c r="K34" s="474"/>
      <c r="L34" s="474"/>
      <c r="M34" s="474"/>
      <c r="N34" s="10"/>
      <c r="O34" s="10"/>
      <c r="P34" s="10"/>
    </row>
    <row r="35" spans="1:20" ht="16.5" thickBot="1">
      <c r="A35" s="475" t="s">
        <v>338</v>
      </c>
      <c r="B35" s="477">
        <v>39249</v>
      </c>
      <c r="C35" s="477"/>
      <c r="D35" s="477"/>
      <c r="E35" s="477"/>
      <c r="F35" s="477"/>
      <c r="G35" s="477"/>
      <c r="H35" s="477"/>
      <c r="I35" s="477"/>
      <c r="J35" s="477"/>
      <c r="K35" s="476"/>
      <c r="L35" s="476"/>
      <c r="M35" s="476"/>
      <c r="N35" s="10"/>
      <c r="O35" s="10"/>
    </row>
    <row r="36" spans="1:20" ht="15.75" customHeight="1" thickBot="1">
      <c r="A36" s="761" t="s">
        <v>340</v>
      </c>
      <c r="B36" s="762"/>
      <c r="C36" s="762"/>
      <c r="D36" s="762"/>
      <c r="E36" s="762"/>
      <c r="F36" s="762"/>
      <c r="G36" s="762"/>
      <c r="H36" s="762"/>
      <c r="I36" s="762"/>
      <c r="J36" s="762"/>
      <c r="K36" s="762"/>
      <c r="L36" s="762"/>
      <c r="M36" s="763"/>
      <c r="O36" s="10"/>
      <c r="P36" s="10"/>
    </row>
    <row r="37" spans="1:20" ht="29.25" thickBot="1">
      <c r="A37" s="478" t="s">
        <v>341</v>
      </c>
      <c r="B37" s="474">
        <v>26</v>
      </c>
      <c r="C37" s="474"/>
      <c r="D37" s="474"/>
      <c r="E37" s="474"/>
      <c r="F37" s="474"/>
      <c r="G37" s="474"/>
      <c r="H37" s="474"/>
      <c r="I37" s="474"/>
      <c r="J37" s="474"/>
      <c r="K37" s="474"/>
      <c r="L37" s="474"/>
      <c r="M37" s="474"/>
      <c r="O37" s="10"/>
      <c r="P37" s="10"/>
    </row>
    <row r="38" spans="1:20" ht="29.25" thickBot="1">
      <c r="A38" s="478" t="s">
        <v>660</v>
      </c>
      <c r="B38" s="474">
        <v>43</v>
      </c>
      <c r="C38" s="474"/>
      <c r="D38" s="474"/>
      <c r="E38" s="474"/>
      <c r="F38" s="474"/>
      <c r="G38" s="474"/>
      <c r="H38" s="474"/>
      <c r="I38" s="474"/>
      <c r="J38" s="474"/>
      <c r="K38" s="474"/>
      <c r="L38" s="474"/>
      <c r="M38" s="474"/>
      <c r="O38" s="10"/>
    </row>
    <row r="39" spans="1:20" ht="45" thickBot="1">
      <c r="A39" s="479" t="s">
        <v>342</v>
      </c>
      <c r="B39" s="474">
        <v>19</v>
      </c>
      <c r="C39" s="474"/>
      <c r="D39" s="474"/>
      <c r="E39" s="474"/>
      <c r="F39" s="474"/>
      <c r="G39" s="474"/>
      <c r="H39" s="474"/>
      <c r="I39" s="474"/>
      <c r="J39" s="474"/>
      <c r="K39" s="474"/>
      <c r="L39" s="474"/>
      <c r="M39" s="474"/>
      <c r="O39" s="10"/>
      <c r="T39" s="10" t="s">
        <v>142</v>
      </c>
    </row>
    <row r="40" spans="1:20" ht="16.5" thickBot="1">
      <c r="A40" s="475" t="s">
        <v>350</v>
      </c>
      <c r="B40" s="476">
        <v>88</v>
      </c>
      <c r="C40" s="476"/>
      <c r="D40" s="476"/>
      <c r="E40" s="476"/>
      <c r="F40" s="476"/>
      <c r="G40" s="476"/>
      <c r="H40" s="476"/>
      <c r="I40" s="476"/>
      <c r="J40" s="476"/>
      <c r="K40" s="476"/>
      <c r="L40" s="476"/>
      <c r="M40" s="476"/>
    </row>
    <row r="41" spans="1:20" ht="15.75" customHeight="1" thickBot="1">
      <c r="A41" s="761" t="s">
        <v>343</v>
      </c>
      <c r="B41" s="762"/>
      <c r="C41" s="762"/>
      <c r="D41" s="762"/>
      <c r="E41" s="762"/>
      <c r="F41" s="762"/>
      <c r="G41" s="762"/>
      <c r="H41" s="762"/>
      <c r="I41" s="762"/>
      <c r="J41" s="762"/>
      <c r="K41" s="762"/>
      <c r="L41" s="762"/>
      <c r="M41" s="763"/>
      <c r="N41" s="10"/>
    </row>
    <row r="42" spans="1:20" ht="29.25" thickBot="1">
      <c r="A42" s="478" t="s">
        <v>344</v>
      </c>
      <c r="B42" s="474">
        <v>987</v>
      </c>
      <c r="C42" s="480"/>
      <c r="D42" s="474"/>
      <c r="E42" s="480"/>
      <c r="F42" s="480"/>
      <c r="G42" s="480"/>
      <c r="H42" s="480"/>
      <c r="I42" s="480"/>
      <c r="J42" s="480"/>
      <c r="K42" s="480"/>
      <c r="L42" s="480"/>
      <c r="M42" s="480"/>
    </row>
    <row r="43" spans="1:20" ht="29.25" thickBot="1">
      <c r="A43" s="478" t="s">
        <v>345</v>
      </c>
      <c r="B43" s="474">
        <v>53</v>
      </c>
      <c r="C43" s="474"/>
      <c r="D43" s="474"/>
      <c r="E43" s="474"/>
      <c r="F43" s="474"/>
      <c r="G43" s="474"/>
      <c r="H43" s="474"/>
      <c r="I43" s="474"/>
      <c r="J43" s="474"/>
      <c r="K43" s="474"/>
      <c r="L43" s="474"/>
      <c r="M43" s="474"/>
    </row>
    <row r="44" spans="1:20" ht="16.5" thickBot="1">
      <c r="A44" s="481" t="s">
        <v>349</v>
      </c>
      <c r="B44" s="476">
        <v>1040</v>
      </c>
      <c r="C44" s="482"/>
      <c r="D44" s="482"/>
      <c r="E44" s="482"/>
      <c r="F44" s="482"/>
      <c r="G44" s="482"/>
      <c r="H44" s="482"/>
      <c r="I44" s="482"/>
      <c r="J44" s="476"/>
      <c r="K44" s="482"/>
      <c r="L44" s="482"/>
      <c r="M44" s="482"/>
    </row>
    <row r="45" spans="1:20" ht="15.75" customHeight="1" thickBot="1">
      <c r="A45" s="761" t="s">
        <v>346</v>
      </c>
      <c r="B45" s="762"/>
      <c r="C45" s="762"/>
      <c r="D45" s="762"/>
      <c r="E45" s="762"/>
      <c r="F45" s="762"/>
      <c r="G45" s="762"/>
      <c r="H45" s="762"/>
      <c r="I45" s="762"/>
      <c r="J45" s="762"/>
      <c r="K45" s="762"/>
      <c r="L45" s="762"/>
      <c r="M45" s="763"/>
    </row>
    <row r="46" spans="1:20" ht="16.5" thickBot="1">
      <c r="A46" s="473" t="s">
        <v>322</v>
      </c>
      <c r="B46" s="474">
        <v>34449</v>
      </c>
      <c r="C46" s="474"/>
      <c r="D46" s="474"/>
      <c r="E46" s="474"/>
      <c r="F46" s="474"/>
      <c r="G46" s="474"/>
      <c r="H46" s="474"/>
      <c r="I46" s="474"/>
      <c r="J46" s="474"/>
      <c r="K46" s="474"/>
      <c r="L46" s="474"/>
      <c r="M46" s="474"/>
    </row>
    <row r="47" spans="1:20" ht="16.5" thickBot="1">
      <c r="A47" s="473" t="s">
        <v>323</v>
      </c>
      <c r="B47" s="474">
        <v>8333</v>
      </c>
      <c r="C47" s="474"/>
      <c r="D47" s="474"/>
      <c r="E47" s="474"/>
      <c r="F47" s="474"/>
      <c r="G47" s="474"/>
      <c r="H47" s="474"/>
      <c r="I47" s="474"/>
      <c r="J47" s="474"/>
      <c r="K47" s="474"/>
      <c r="L47" s="474"/>
      <c r="M47" s="474"/>
    </row>
    <row r="48" spans="1:20" s="28" customFormat="1" ht="26.25" customHeight="1" thickBot="1">
      <c r="A48" s="478" t="s">
        <v>347</v>
      </c>
      <c r="B48" s="474"/>
      <c r="C48" s="474"/>
      <c r="D48" s="474"/>
      <c r="E48" s="474"/>
      <c r="F48" s="474"/>
      <c r="G48" s="474"/>
      <c r="H48" s="474"/>
      <c r="I48" s="474"/>
      <c r="J48" s="474"/>
      <c r="K48" s="474"/>
      <c r="L48" s="474"/>
      <c r="M48" s="474"/>
    </row>
    <row r="49" spans="1:13" ht="16.5" thickBot="1">
      <c r="A49" s="475" t="s">
        <v>348</v>
      </c>
      <c r="B49" s="476">
        <v>42782</v>
      </c>
      <c r="C49" s="476"/>
      <c r="D49" s="476"/>
      <c r="E49" s="476"/>
      <c r="F49" s="476"/>
      <c r="G49" s="476"/>
      <c r="H49" s="476"/>
      <c r="I49" s="476"/>
      <c r="J49" s="477"/>
      <c r="K49" s="476"/>
      <c r="L49" s="476"/>
      <c r="M49" s="476"/>
    </row>
    <row r="50" spans="1:13" ht="15.75" customHeight="1" thickBot="1">
      <c r="A50" s="761" t="s">
        <v>351</v>
      </c>
      <c r="B50" s="762"/>
      <c r="C50" s="762"/>
      <c r="D50" s="762"/>
      <c r="E50" s="762"/>
      <c r="F50" s="762"/>
      <c r="G50" s="762"/>
      <c r="H50" s="762"/>
      <c r="I50" s="762"/>
      <c r="J50" s="762"/>
      <c r="K50" s="762"/>
      <c r="L50" s="762"/>
      <c r="M50" s="763"/>
    </row>
    <row r="51" spans="1:13" ht="16.5" thickBot="1">
      <c r="A51" s="473" t="s">
        <v>322</v>
      </c>
      <c r="B51" s="474">
        <v>664</v>
      </c>
      <c r="C51" s="474"/>
      <c r="D51" s="474"/>
      <c r="E51" s="474"/>
      <c r="F51" s="474"/>
      <c r="G51" s="474"/>
      <c r="H51" s="474"/>
      <c r="I51" s="474"/>
      <c r="J51" s="474"/>
      <c r="K51" s="474"/>
      <c r="L51" s="474"/>
      <c r="M51" s="474"/>
    </row>
    <row r="52" spans="1:13" ht="16.5" thickBot="1">
      <c r="A52" s="473" t="s">
        <v>323</v>
      </c>
      <c r="B52" s="474">
        <v>5248</v>
      </c>
      <c r="C52" s="474"/>
      <c r="D52" s="474"/>
      <c r="E52" s="474"/>
      <c r="F52" s="474"/>
      <c r="G52" s="474"/>
      <c r="H52" s="474"/>
      <c r="I52" s="474"/>
      <c r="J52" s="474"/>
      <c r="K52" s="474"/>
      <c r="L52" s="474"/>
      <c r="M52" s="474"/>
    </row>
    <row r="53" spans="1:13" ht="29.25" thickBot="1">
      <c r="A53" s="479" t="s">
        <v>364</v>
      </c>
      <c r="B53" s="474">
        <v>23</v>
      </c>
      <c r="C53" s="474"/>
      <c r="D53" s="474"/>
      <c r="E53" s="474"/>
      <c r="F53" s="474"/>
      <c r="G53" s="474"/>
      <c r="H53" s="474"/>
      <c r="I53" s="474"/>
      <c r="J53" s="474"/>
      <c r="K53" s="474"/>
      <c r="L53" s="474"/>
      <c r="M53" s="474"/>
    </row>
    <row r="54" spans="1:13" ht="29.25" thickBot="1">
      <c r="A54" s="479" t="s">
        <v>365</v>
      </c>
      <c r="B54" s="474">
        <v>120</v>
      </c>
      <c r="C54" s="474"/>
      <c r="D54" s="474"/>
      <c r="E54" s="474"/>
      <c r="F54" s="474"/>
      <c r="G54" s="474"/>
      <c r="H54" s="474"/>
      <c r="I54" s="474"/>
      <c r="J54" s="474"/>
      <c r="K54" s="474"/>
      <c r="L54" s="474"/>
      <c r="M54" s="474"/>
    </row>
    <row r="55" spans="1:13" ht="29.25" thickBot="1">
      <c r="A55" s="479" t="s">
        <v>366</v>
      </c>
      <c r="B55" s="474">
        <v>149</v>
      </c>
      <c r="C55" s="474"/>
      <c r="D55" s="474"/>
      <c r="E55" s="474"/>
      <c r="F55" s="474"/>
      <c r="G55" s="474"/>
      <c r="H55" s="474"/>
      <c r="I55" s="474"/>
      <c r="J55" s="474"/>
      <c r="K55" s="474"/>
      <c r="L55" s="474"/>
      <c r="M55" s="474"/>
    </row>
    <row r="56" spans="1:13" ht="16.5" thickBot="1">
      <c r="A56" s="475" t="s">
        <v>326</v>
      </c>
      <c r="B56" s="476">
        <v>6204</v>
      </c>
      <c r="C56" s="476"/>
      <c r="D56" s="476"/>
      <c r="E56" s="476"/>
      <c r="F56" s="476"/>
      <c r="G56" s="476"/>
      <c r="H56" s="476"/>
      <c r="I56" s="477"/>
      <c r="J56" s="477"/>
      <c r="K56" s="476"/>
      <c r="L56" s="476"/>
      <c r="M56" s="476"/>
    </row>
    <row r="57" spans="1:13" ht="16.5" thickBot="1">
      <c r="A57" s="483" t="s">
        <v>352</v>
      </c>
      <c r="B57" s="484">
        <v>118212</v>
      </c>
      <c r="C57" s="484"/>
      <c r="D57" s="484"/>
      <c r="E57" s="484"/>
      <c r="F57" s="484"/>
      <c r="G57" s="484"/>
      <c r="H57" s="484"/>
      <c r="I57" s="484"/>
      <c r="J57" s="484"/>
      <c r="K57" s="484"/>
      <c r="L57" s="484"/>
      <c r="M57" s="484"/>
    </row>
    <row r="58" spans="1:13">
      <c r="A58" s="222" t="s">
        <v>604</v>
      </c>
      <c r="B58" s="87"/>
      <c r="C58" s="87"/>
      <c r="D58" s="87"/>
      <c r="E58" s="90"/>
      <c r="F58" s="87"/>
      <c r="G58" s="87"/>
      <c r="H58" s="87"/>
      <c r="I58" s="87"/>
      <c r="J58" s="87"/>
      <c r="K58" s="87"/>
      <c r="L58" s="87"/>
      <c r="M58" s="87"/>
    </row>
    <row r="59" spans="1:13" ht="16.5" customHeight="1">
      <c r="A59" s="222" t="s">
        <v>603</v>
      </c>
      <c r="B59" s="87"/>
      <c r="C59" s="87"/>
      <c r="D59" s="87"/>
      <c r="E59" s="90"/>
      <c r="F59" s="87"/>
      <c r="G59" s="87"/>
      <c r="H59" s="87"/>
      <c r="I59" s="87"/>
      <c r="J59" s="87"/>
      <c r="K59" s="87"/>
      <c r="L59" s="87"/>
      <c r="M59" s="87"/>
    </row>
    <row r="60" spans="1:13" s="11" customFormat="1">
      <c r="A60" s="223" t="s">
        <v>815</v>
      </c>
      <c r="B60" s="176"/>
      <c r="C60" s="176"/>
      <c r="D60" s="176"/>
      <c r="E60" s="177"/>
      <c r="F60" s="176"/>
      <c r="G60" s="176"/>
      <c r="H60" s="176"/>
      <c r="I60" s="176" t="s">
        <v>142</v>
      </c>
      <c r="J60" s="176"/>
      <c r="K60" s="176"/>
      <c r="L60" s="178"/>
      <c r="M60" s="176"/>
    </row>
    <row r="61" spans="1:13">
      <c r="A61" s="91"/>
      <c r="B61" s="87"/>
      <c r="C61" s="87"/>
      <c r="D61" s="87"/>
      <c r="E61" s="90"/>
      <c r="F61" s="87"/>
      <c r="G61" s="87"/>
      <c r="H61" s="87"/>
      <c r="I61" s="87"/>
      <c r="J61" s="87"/>
      <c r="K61" s="88"/>
      <c r="L61" s="87"/>
      <c r="M61" s="88"/>
    </row>
    <row r="62" spans="1:13">
      <c r="A62" s="87" t="s">
        <v>142</v>
      </c>
      <c r="B62" s="88" t="s">
        <v>142</v>
      </c>
      <c r="C62" s="87" t="s">
        <v>142</v>
      </c>
      <c r="D62" s="87"/>
      <c r="E62" s="90"/>
      <c r="F62" s="87"/>
      <c r="G62" s="87"/>
      <c r="H62" s="87"/>
      <c r="I62" s="87"/>
      <c r="J62" s="87"/>
      <c r="K62" s="87"/>
      <c r="L62" s="87"/>
      <c r="M62" s="87"/>
    </row>
    <row r="63" spans="1:13">
      <c r="A63" s="87"/>
      <c r="B63" s="92"/>
      <c r="C63" s="92"/>
      <c r="D63" s="87"/>
      <c r="E63" s="90"/>
      <c r="F63" s="87"/>
      <c r="G63" s="87"/>
      <c r="H63" s="87"/>
      <c r="I63" s="87"/>
      <c r="J63" s="87"/>
      <c r="K63" s="87"/>
      <c r="L63" s="87"/>
      <c r="M63" s="87"/>
    </row>
    <row r="64" spans="1:13">
      <c r="A64" s="87"/>
      <c r="B64" s="88"/>
      <c r="C64" s="88"/>
      <c r="D64" s="87"/>
      <c r="E64" s="90"/>
      <c r="F64" s="87"/>
      <c r="G64" s="88" t="s">
        <v>142</v>
      </c>
      <c r="H64" s="87"/>
      <c r="I64" s="87"/>
      <c r="J64" s="87"/>
      <c r="K64" s="87"/>
      <c r="L64" s="87"/>
      <c r="M64" s="87"/>
    </row>
    <row r="65" spans="1:13">
      <c r="A65" s="87"/>
      <c r="B65" s="87"/>
      <c r="C65" s="88"/>
      <c r="D65" s="87" t="s">
        <v>142</v>
      </c>
      <c r="E65" s="90"/>
      <c r="F65" s="87"/>
      <c r="G65" s="87"/>
      <c r="H65" s="87"/>
      <c r="M65" s="87"/>
    </row>
    <row r="66" spans="1:13" ht="15.75" thickBot="1">
      <c r="A66" s="87"/>
      <c r="B66" s="87"/>
      <c r="C66" s="87"/>
      <c r="D66" s="87"/>
      <c r="E66" s="90"/>
      <c r="F66" s="87"/>
      <c r="G66" s="87"/>
      <c r="H66" s="87"/>
      <c r="I66" s="764"/>
      <c r="J66" s="764"/>
      <c r="K66" s="764"/>
      <c r="L66" s="764"/>
      <c r="M66" s="87"/>
    </row>
    <row r="67" spans="1:13">
      <c r="A67" s="87"/>
      <c r="B67" s="88"/>
      <c r="C67" s="88"/>
      <c r="D67" s="87"/>
      <c r="E67" s="90"/>
      <c r="F67" s="87"/>
      <c r="G67" s="87"/>
      <c r="H67" s="87"/>
      <c r="I67" s="93"/>
      <c r="J67" s="93"/>
      <c r="K67" s="93"/>
      <c r="L67" s="94"/>
      <c r="M67" s="87"/>
    </row>
    <row r="68" spans="1:13">
      <c r="A68" s="87"/>
      <c r="B68" s="87"/>
      <c r="C68" s="88"/>
      <c r="D68" s="87"/>
      <c r="E68" s="90"/>
      <c r="F68" s="87"/>
      <c r="G68" s="87"/>
      <c r="H68" s="87"/>
      <c r="M68" s="87"/>
    </row>
    <row r="69" spans="1:13">
      <c r="A69" s="87"/>
      <c r="B69" s="87"/>
      <c r="C69" s="88"/>
      <c r="D69" s="87"/>
      <c r="E69" s="90"/>
      <c r="F69" s="87"/>
      <c r="G69" s="87"/>
      <c r="H69" s="87"/>
      <c r="M69" s="87"/>
    </row>
    <row r="70" spans="1:13">
      <c r="A70" s="87"/>
      <c r="B70" s="87"/>
      <c r="C70" s="87"/>
      <c r="D70" s="87"/>
      <c r="E70" s="90"/>
      <c r="F70" s="92"/>
      <c r="G70" s="87"/>
      <c r="H70" s="87"/>
      <c r="M70" s="87"/>
    </row>
    <row r="71" spans="1:13">
      <c r="A71" s="87"/>
      <c r="B71" s="87"/>
      <c r="C71" s="87"/>
      <c r="D71" s="87"/>
      <c r="E71" s="90"/>
      <c r="F71" s="87"/>
      <c r="G71" s="87"/>
      <c r="H71" s="87"/>
      <c r="M71" s="87"/>
    </row>
    <row r="72" spans="1:13">
      <c r="A72" s="87"/>
      <c r="B72" s="87"/>
      <c r="C72" s="87"/>
      <c r="D72" s="87"/>
      <c r="E72" s="90"/>
      <c r="F72" s="87"/>
      <c r="G72" s="87"/>
      <c r="H72" s="87"/>
      <c r="M72" s="87"/>
    </row>
    <row r="73" spans="1:13">
      <c r="A73" s="89"/>
      <c r="B73" s="89"/>
      <c r="C73" s="89"/>
      <c r="D73" s="89"/>
      <c r="E73" s="90"/>
      <c r="F73" s="89"/>
      <c r="G73" s="89"/>
      <c r="H73" s="89"/>
      <c r="M73" s="89"/>
    </row>
    <row r="74" spans="1:13">
      <c r="A74" s="89"/>
      <c r="B74" s="89"/>
      <c r="C74" s="89"/>
      <c r="D74" s="89"/>
      <c r="E74" s="90"/>
      <c r="F74" s="89"/>
      <c r="G74" s="89"/>
      <c r="H74" s="89"/>
      <c r="M74" s="89"/>
    </row>
    <row r="75" spans="1:13">
      <c r="A75" s="89"/>
      <c r="B75" s="89"/>
      <c r="C75" s="89"/>
      <c r="D75" s="89"/>
      <c r="E75" s="90"/>
      <c r="F75" s="89"/>
      <c r="G75" s="89"/>
      <c r="H75" s="89"/>
      <c r="M75" s="89"/>
    </row>
    <row r="76" spans="1:13">
      <c r="A76" s="89"/>
      <c r="B76" s="89"/>
      <c r="C76" s="89"/>
      <c r="D76" s="89"/>
      <c r="E76" s="90"/>
      <c r="F76" s="89"/>
      <c r="G76" s="89"/>
      <c r="H76" s="89"/>
      <c r="M76" s="89"/>
    </row>
    <row r="77" spans="1:13">
      <c r="A77" s="89"/>
      <c r="B77" s="89"/>
      <c r="C77" s="89"/>
      <c r="D77" s="89"/>
      <c r="E77" s="90"/>
      <c r="F77" s="89"/>
      <c r="G77" s="89"/>
      <c r="H77" s="89"/>
      <c r="M77" s="89"/>
    </row>
    <row r="78" spans="1:13">
      <c r="A78" s="89"/>
      <c r="B78" s="89"/>
      <c r="C78" s="89"/>
      <c r="D78" s="89"/>
      <c r="E78" s="90"/>
      <c r="F78" s="89"/>
      <c r="G78" s="89"/>
      <c r="H78" s="89"/>
      <c r="M78" s="89"/>
    </row>
    <row r="79" spans="1:13">
      <c r="A79" s="89"/>
      <c r="B79" s="89"/>
      <c r="C79" s="89"/>
      <c r="D79" s="89"/>
      <c r="E79" s="90"/>
      <c r="F79" s="89"/>
      <c r="G79" s="89"/>
      <c r="H79" s="89"/>
      <c r="M79" s="89"/>
    </row>
    <row r="80" spans="1:13">
      <c r="A80" s="89"/>
      <c r="B80" s="89"/>
      <c r="C80" s="89"/>
      <c r="D80" s="89"/>
      <c r="E80" s="90"/>
      <c r="F80" s="89"/>
      <c r="G80" s="89"/>
      <c r="H80" s="89"/>
      <c r="M80" s="89"/>
    </row>
    <row r="81" spans="1:13">
      <c r="A81" s="89"/>
      <c r="B81" s="89"/>
      <c r="C81" s="89"/>
      <c r="D81" s="89"/>
      <c r="E81" s="90"/>
      <c r="F81" s="89"/>
      <c r="G81" s="89"/>
      <c r="H81" s="89"/>
      <c r="M81" s="89"/>
    </row>
    <row r="82" spans="1:13">
      <c r="A82" s="89"/>
      <c r="B82" s="89"/>
      <c r="C82" s="89"/>
      <c r="D82" s="89"/>
      <c r="E82" s="90"/>
      <c r="F82" s="89"/>
      <c r="G82" s="89"/>
      <c r="H82" s="89"/>
      <c r="M82" s="89"/>
    </row>
    <row r="83" spans="1:13">
      <c r="A83" s="89"/>
      <c r="B83" s="89"/>
      <c r="C83" s="89"/>
      <c r="D83" s="89"/>
      <c r="E83" s="90"/>
      <c r="F83" s="89"/>
      <c r="G83" s="89"/>
      <c r="H83" s="89"/>
      <c r="I83" s="89"/>
      <c r="J83" s="89"/>
      <c r="K83" s="89"/>
      <c r="L83" s="89"/>
      <c r="M83" s="89"/>
    </row>
    <row r="84" spans="1:13">
      <c r="A84" s="89"/>
      <c r="B84" s="89"/>
      <c r="C84" s="89"/>
      <c r="D84" s="89"/>
      <c r="E84" s="90"/>
      <c r="F84" s="89"/>
      <c r="G84" s="89"/>
      <c r="H84" s="89"/>
      <c r="I84" s="89"/>
      <c r="J84" s="89"/>
      <c r="K84" s="89"/>
      <c r="L84" s="89"/>
      <c r="M84" s="89"/>
    </row>
    <row r="85" spans="1:13">
      <c r="A85" s="89"/>
      <c r="B85" s="89"/>
      <c r="C85" s="89"/>
      <c r="D85" s="89"/>
      <c r="E85" s="90"/>
      <c r="F85" s="89"/>
      <c r="G85" s="89"/>
      <c r="H85" s="89"/>
      <c r="I85" s="89"/>
      <c r="J85" s="89"/>
      <c r="K85" s="89"/>
      <c r="L85" s="89"/>
      <c r="M85" s="89"/>
    </row>
    <row r="86" spans="1:13">
      <c r="A86" s="89"/>
      <c r="B86" s="89"/>
      <c r="C86" s="89"/>
      <c r="D86" s="89"/>
      <c r="E86" s="90"/>
      <c r="F86" s="89"/>
      <c r="G86" s="89"/>
      <c r="H86" s="89"/>
      <c r="I86" s="89"/>
      <c r="J86" s="89"/>
      <c r="K86" s="89"/>
      <c r="L86" s="89"/>
      <c r="M86" s="89"/>
    </row>
    <row r="87" spans="1:13">
      <c r="A87" s="95"/>
      <c r="B87" s="95"/>
      <c r="C87" s="95"/>
      <c r="D87" s="95"/>
      <c r="E87" s="90"/>
      <c r="F87" s="95"/>
      <c r="G87" s="95"/>
      <c r="H87" s="95"/>
      <c r="I87" s="95"/>
      <c r="J87" s="95"/>
      <c r="K87" s="95"/>
      <c r="L87" s="95"/>
      <c r="M87" s="95"/>
    </row>
    <row r="88" spans="1:13">
      <c r="A88" s="95"/>
      <c r="B88" s="95"/>
      <c r="C88" s="95"/>
      <c r="D88" s="95"/>
      <c r="E88" s="90"/>
      <c r="F88" s="95"/>
      <c r="G88" s="95"/>
      <c r="H88" s="95"/>
      <c r="I88" s="95"/>
      <c r="J88" s="95"/>
      <c r="K88" s="95"/>
      <c r="L88" s="95"/>
      <c r="M88" s="95"/>
    </row>
    <row r="89" spans="1:13">
      <c r="A89" s="95"/>
      <c r="B89" s="95"/>
      <c r="C89" s="95"/>
      <c r="D89" s="95"/>
      <c r="E89" s="90"/>
      <c r="F89" s="95"/>
      <c r="G89" s="95"/>
      <c r="H89" s="95"/>
      <c r="I89" s="95"/>
      <c r="J89" s="95"/>
      <c r="K89" s="95"/>
      <c r="L89" s="95"/>
      <c r="M89" s="95"/>
    </row>
    <row r="90" spans="1:13">
      <c r="A90" s="95"/>
      <c r="B90" s="95"/>
      <c r="C90" s="95"/>
      <c r="D90" s="95"/>
      <c r="E90" s="90"/>
      <c r="F90" s="95"/>
      <c r="G90" s="95"/>
      <c r="H90" s="95"/>
      <c r="I90" s="95"/>
      <c r="J90" s="95"/>
      <c r="K90" s="95"/>
      <c r="L90" s="95"/>
      <c r="M90" s="95"/>
    </row>
    <row r="91" spans="1:13">
      <c r="A91" s="95"/>
      <c r="B91" s="95"/>
      <c r="C91" s="95"/>
      <c r="D91" s="95"/>
      <c r="E91" s="90"/>
      <c r="F91" s="95"/>
      <c r="G91" s="95"/>
      <c r="H91" s="95"/>
      <c r="I91" s="95"/>
      <c r="J91" s="95"/>
      <c r="K91" s="95"/>
      <c r="L91" s="95"/>
      <c r="M91" s="95"/>
    </row>
    <row r="92" spans="1:13">
      <c r="A92" s="95"/>
      <c r="B92" s="95"/>
      <c r="C92" s="95"/>
      <c r="D92" s="95"/>
      <c r="E92" s="90"/>
      <c r="F92" s="95"/>
      <c r="G92" s="95"/>
      <c r="H92" s="95"/>
      <c r="I92" s="95"/>
      <c r="J92" s="95"/>
      <c r="K92" s="95"/>
      <c r="L92" s="95"/>
      <c r="M92" s="95"/>
    </row>
    <row r="93" spans="1:13">
      <c r="A93" s="95"/>
      <c r="B93" s="95"/>
      <c r="C93" s="95"/>
      <c r="D93" s="95"/>
      <c r="E93" s="90"/>
      <c r="F93" s="95"/>
      <c r="G93" s="95"/>
      <c r="H93" s="95"/>
      <c r="I93" s="95"/>
      <c r="J93" s="95"/>
      <c r="K93" s="95"/>
      <c r="L93" s="95"/>
      <c r="M93" s="95"/>
    </row>
    <row r="94" spans="1:13">
      <c r="A94" s="95"/>
      <c r="B94" s="95"/>
      <c r="C94" s="95"/>
      <c r="D94" s="95"/>
      <c r="E94" s="90"/>
      <c r="F94" s="95"/>
      <c r="G94" s="95"/>
      <c r="H94" s="95"/>
      <c r="I94" s="95"/>
      <c r="J94" s="95"/>
      <c r="K94" s="95"/>
      <c r="L94" s="95"/>
      <c r="M94" s="95"/>
    </row>
    <row r="95" spans="1:13">
      <c r="A95" s="95"/>
      <c r="B95" s="95"/>
      <c r="C95" s="95"/>
      <c r="D95" s="95"/>
      <c r="E95" s="90"/>
      <c r="F95" s="95"/>
      <c r="G95" s="95"/>
      <c r="H95" s="95"/>
      <c r="I95" s="95"/>
      <c r="J95" s="95"/>
      <c r="K95" s="95"/>
      <c r="L95" s="95"/>
      <c r="M95" s="95"/>
    </row>
    <row r="96" spans="1:13">
      <c r="A96" s="95"/>
      <c r="B96" s="95"/>
      <c r="C96" s="95"/>
      <c r="D96" s="95"/>
      <c r="E96" s="90"/>
      <c r="F96" s="95"/>
      <c r="G96" s="95"/>
      <c r="H96" s="95"/>
      <c r="I96" s="95"/>
      <c r="J96" s="95"/>
      <c r="K96" s="95"/>
      <c r="L96" s="95"/>
      <c r="M96" s="95"/>
    </row>
    <row r="97" spans="1:13">
      <c r="A97" s="95"/>
      <c r="B97" s="95"/>
      <c r="C97" s="95"/>
      <c r="D97" s="95"/>
      <c r="E97" s="90"/>
      <c r="F97" s="95"/>
      <c r="G97" s="95"/>
      <c r="H97" s="95"/>
      <c r="I97" s="95"/>
      <c r="J97" s="95"/>
      <c r="K97" s="95"/>
      <c r="L97" s="95"/>
      <c r="M97" s="95"/>
    </row>
    <row r="98" spans="1:13">
      <c r="A98" s="95"/>
      <c r="B98" s="95"/>
      <c r="C98" s="95"/>
      <c r="D98" s="95"/>
      <c r="E98" s="90"/>
      <c r="F98" s="95"/>
      <c r="G98" s="95"/>
      <c r="H98" s="95"/>
      <c r="I98" s="95"/>
      <c r="J98" s="95"/>
      <c r="K98" s="95"/>
      <c r="L98" s="95"/>
      <c r="M98" s="95"/>
    </row>
    <row r="99" spans="1:13">
      <c r="A99" s="95"/>
      <c r="B99" s="95"/>
      <c r="C99" s="95"/>
      <c r="D99" s="95"/>
      <c r="E99" s="90"/>
      <c r="F99" s="95"/>
      <c r="G99" s="95"/>
      <c r="H99" s="95"/>
      <c r="I99" s="95"/>
      <c r="J99" s="95"/>
      <c r="K99" s="95"/>
      <c r="L99" s="95"/>
      <c r="M99" s="95"/>
    </row>
    <row r="100" spans="1:13">
      <c r="A100" s="95"/>
      <c r="B100" s="95"/>
      <c r="C100" s="95"/>
      <c r="D100" s="95"/>
      <c r="E100" s="90"/>
      <c r="F100" s="95"/>
      <c r="G100" s="95"/>
      <c r="H100" s="95"/>
      <c r="I100" s="95"/>
      <c r="J100" s="95"/>
      <c r="K100" s="95"/>
      <c r="L100" s="95"/>
      <c r="M100" s="95"/>
    </row>
    <row r="101" spans="1:13">
      <c r="E101" s="90"/>
    </row>
    <row r="102" spans="1:13">
      <c r="E102" s="90"/>
    </row>
    <row r="103" spans="1:13">
      <c r="E103" s="90"/>
    </row>
    <row r="104" spans="1:13">
      <c r="E104" s="90"/>
    </row>
    <row r="105" spans="1:13">
      <c r="E105" s="90"/>
    </row>
    <row r="106" spans="1:13">
      <c r="E106" s="90"/>
    </row>
    <row r="107" spans="1:13">
      <c r="E107" s="90"/>
    </row>
    <row r="108" spans="1:13">
      <c r="E108" s="90"/>
    </row>
    <row r="109" spans="1:13">
      <c r="E109" s="90"/>
    </row>
    <row r="110" spans="1:13">
      <c r="E110" s="90"/>
    </row>
    <row r="111" spans="1:13">
      <c r="E111" s="90"/>
    </row>
    <row r="112" spans="1:13">
      <c r="E112" s="90"/>
    </row>
    <row r="113" spans="5:5">
      <c r="E113" s="90"/>
    </row>
    <row r="114" spans="5:5">
      <c r="E114" s="90"/>
    </row>
    <row r="115" spans="5:5">
      <c r="E115" s="90"/>
    </row>
    <row r="116" spans="5:5">
      <c r="E116" s="90"/>
    </row>
    <row r="117" spans="5:5">
      <c r="E117" s="90"/>
    </row>
    <row r="118" spans="5:5">
      <c r="E118" s="90"/>
    </row>
    <row r="119" spans="5:5">
      <c r="E119" s="90"/>
    </row>
    <row r="120" spans="5:5">
      <c r="E120" s="90"/>
    </row>
    <row r="121" spans="5:5">
      <c r="E121" s="90"/>
    </row>
    <row r="122" spans="5:5">
      <c r="E122" s="90"/>
    </row>
    <row r="123" spans="5:5">
      <c r="E123" s="90"/>
    </row>
    <row r="124" spans="5:5">
      <c r="E124" s="90"/>
    </row>
    <row r="125" spans="5:5">
      <c r="E125" s="90"/>
    </row>
    <row r="126" spans="5:5">
      <c r="E126" s="90"/>
    </row>
    <row r="127" spans="5:5">
      <c r="E127" s="90"/>
    </row>
    <row r="128" spans="5:5">
      <c r="E128" s="90"/>
    </row>
    <row r="129" spans="5:5">
      <c r="E129" s="90"/>
    </row>
    <row r="130" spans="5:5">
      <c r="E130" s="90"/>
    </row>
    <row r="131" spans="5:5">
      <c r="E131" s="90"/>
    </row>
  </sheetData>
  <mergeCells count="14">
    <mergeCell ref="I66:L66"/>
    <mergeCell ref="A5:M5"/>
    <mergeCell ref="A25:M25"/>
    <mergeCell ref="A29:M29"/>
    <mergeCell ref="A36:M36"/>
    <mergeCell ref="A41:M41"/>
    <mergeCell ref="A2:M2"/>
    <mergeCell ref="A3:M3"/>
    <mergeCell ref="A50:M50"/>
    <mergeCell ref="A45:M45"/>
    <mergeCell ref="A9:M9"/>
    <mergeCell ref="A13:M13"/>
    <mergeCell ref="A17:M17"/>
    <mergeCell ref="A21:M21"/>
  </mergeCells>
  <phoneticPr fontId="0" type="noConversion"/>
  <pageMargins left="0.59055118110236227" right="0" top="0.74803149606299213" bottom="0" header="0" footer="0"/>
  <pageSetup paperSize="9" scale="62"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39997558519241921"/>
  </sheetPr>
  <dimension ref="A2:O96"/>
  <sheetViews>
    <sheetView showGridLines="0" zoomScale="80" zoomScaleNormal="80" workbookViewId="0">
      <selection activeCell="N89" sqref="N89"/>
    </sheetView>
  </sheetViews>
  <sheetFormatPr defaultColWidth="9.28515625" defaultRowHeight="30.75" customHeight="1"/>
  <cols>
    <col min="1" max="1" width="5.42578125" style="1" customWidth="1"/>
    <col min="2" max="2" width="20.7109375" style="1" customWidth="1"/>
    <col min="3" max="4" width="11.28515625" style="229" bestFit="1" customWidth="1"/>
    <col min="5" max="5" width="10.140625" style="229" bestFit="1" customWidth="1"/>
    <col min="6" max="7" width="11.28515625" style="229" bestFit="1" customWidth="1"/>
    <col min="8" max="8" width="10.140625" style="229" bestFit="1" customWidth="1"/>
    <col min="9" max="10" width="11.28515625" style="1" bestFit="1" customWidth="1"/>
    <col min="11" max="11" width="10.140625" style="1" bestFit="1" customWidth="1"/>
    <col min="12" max="13" width="11.28515625" style="1" bestFit="1" customWidth="1"/>
    <col min="14" max="14" width="10.140625" style="1" bestFit="1" customWidth="1"/>
    <col min="15" max="16384" width="9.28515625" style="1"/>
  </cols>
  <sheetData>
    <row r="2" spans="1:15" ht="30.75" customHeight="1">
      <c r="A2" s="267" t="s">
        <v>710</v>
      </c>
      <c r="B2" s="267"/>
      <c r="C2" s="267"/>
      <c r="D2" s="267"/>
      <c r="E2" s="267"/>
      <c r="F2" s="267"/>
      <c r="G2" s="267"/>
      <c r="H2" s="267"/>
    </row>
    <row r="3" spans="1:15" s="260" customFormat="1" ht="19.5" customHeight="1" thickBot="1">
      <c r="A3" s="242" t="s">
        <v>711</v>
      </c>
      <c r="B3" s="259"/>
      <c r="C3" s="231"/>
      <c r="D3" s="232"/>
      <c r="E3" s="232"/>
      <c r="F3" s="232"/>
      <c r="M3" s="767" t="s">
        <v>906</v>
      </c>
      <c r="N3" s="767"/>
      <c r="O3" s="767"/>
    </row>
    <row r="4" spans="1:15" s="8" customFormat="1" ht="30.75" customHeight="1" thickBot="1">
      <c r="A4" s="769" t="s">
        <v>368</v>
      </c>
      <c r="B4" s="770" t="s">
        <v>367</v>
      </c>
      <c r="C4" s="765" t="s">
        <v>9</v>
      </c>
      <c r="D4" s="765"/>
      <c r="E4" s="765"/>
      <c r="F4" s="765" t="s">
        <v>693</v>
      </c>
      <c r="G4" s="765"/>
      <c r="H4" s="765"/>
      <c r="I4" s="765" t="s">
        <v>178</v>
      </c>
      <c r="J4" s="765"/>
      <c r="K4" s="765"/>
      <c r="L4" s="765" t="s">
        <v>124</v>
      </c>
      <c r="M4" s="766"/>
      <c r="N4" s="766"/>
    </row>
    <row r="5" spans="1:15" ht="30.75" customHeight="1" thickBot="1">
      <c r="A5" s="769"/>
      <c r="B5" s="770"/>
      <c r="C5" s="485" t="s">
        <v>124</v>
      </c>
      <c r="D5" s="486" t="s">
        <v>91</v>
      </c>
      <c r="E5" s="486" t="s">
        <v>90</v>
      </c>
      <c r="F5" s="485" t="s">
        <v>124</v>
      </c>
      <c r="G5" s="486" t="s">
        <v>91</v>
      </c>
      <c r="H5" s="486" t="s">
        <v>90</v>
      </c>
      <c r="I5" s="485" t="s">
        <v>124</v>
      </c>
      <c r="J5" s="486" t="s">
        <v>91</v>
      </c>
      <c r="K5" s="486" t="s">
        <v>90</v>
      </c>
      <c r="L5" s="485" t="s">
        <v>124</v>
      </c>
      <c r="M5" s="486" t="s">
        <v>91</v>
      </c>
      <c r="N5" s="486" t="s">
        <v>90</v>
      </c>
    </row>
    <row r="6" spans="1:15" ht="16.5" customHeight="1" thickBot="1">
      <c r="A6" s="769"/>
      <c r="B6" s="770"/>
      <c r="C6" s="487" t="s">
        <v>156</v>
      </c>
      <c r="D6" s="488" t="s">
        <v>153</v>
      </c>
      <c r="E6" s="488" t="s">
        <v>23</v>
      </c>
      <c r="F6" s="487" t="s">
        <v>156</v>
      </c>
      <c r="G6" s="488" t="s">
        <v>153</v>
      </c>
      <c r="H6" s="488" t="s">
        <v>23</v>
      </c>
      <c r="I6" s="487" t="s">
        <v>156</v>
      </c>
      <c r="J6" s="488" t="s">
        <v>153</v>
      </c>
      <c r="K6" s="488" t="s">
        <v>23</v>
      </c>
      <c r="L6" s="487" t="s">
        <v>156</v>
      </c>
      <c r="M6" s="488" t="s">
        <v>153</v>
      </c>
      <c r="N6" s="488" t="s">
        <v>23</v>
      </c>
    </row>
    <row r="7" spans="1:15" ht="30.75" customHeight="1" thickBot="1">
      <c r="A7" s="489" t="s">
        <v>30</v>
      </c>
      <c r="B7" s="490" t="s">
        <v>31</v>
      </c>
      <c r="C7" s="491">
        <v>232337</v>
      </c>
      <c r="D7" s="491">
        <v>133725</v>
      </c>
      <c r="E7" s="491">
        <v>98612</v>
      </c>
      <c r="F7" s="491">
        <v>65026</v>
      </c>
      <c r="G7" s="491">
        <v>31780</v>
      </c>
      <c r="H7" s="491">
        <v>33246</v>
      </c>
      <c r="I7" s="491">
        <v>53942</v>
      </c>
      <c r="J7" s="491">
        <v>25683</v>
      </c>
      <c r="K7" s="491">
        <v>28259</v>
      </c>
      <c r="L7" s="491">
        <v>351305</v>
      </c>
      <c r="M7" s="491">
        <v>191188</v>
      </c>
      <c r="N7" s="491">
        <v>160117</v>
      </c>
    </row>
    <row r="8" spans="1:15" ht="30.75" customHeight="1" thickBot="1">
      <c r="A8" s="492" t="s">
        <v>32</v>
      </c>
      <c r="B8" s="493" t="s">
        <v>33</v>
      </c>
      <c r="C8" s="491">
        <v>28610</v>
      </c>
      <c r="D8" s="491">
        <v>19224</v>
      </c>
      <c r="E8" s="491">
        <v>9386</v>
      </c>
      <c r="F8" s="491">
        <v>22438</v>
      </c>
      <c r="G8" s="491">
        <v>13168</v>
      </c>
      <c r="H8" s="491">
        <v>9270</v>
      </c>
      <c r="I8" s="491">
        <v>9182</v>
      </c>
      <c r="J8" s="491">
        <v>5808</v>
      </c>
      <c r="K8" s="491">
        <v>3374</v>
      </c>
      <c r="L8" s="491">
        <v>60230</v>
      </c>
      <c r="M8" s="491">
        <v>38200</v>
      </c>
      <c r="N8" s="491">
        <v>22030</v>
      </c>
    </row>
    <row r="9" spans="1:15" ht="30.75" customHeight="1" thickBot="1">
      <c r="A9" s="492" t="s">
        <v>34</v>
      </c>
      <c r="B9" s="493" t="s">
        <v>35</v>
      </c>
      <c r="C9" s="491">
        <v>66398</v>
      </c>
      <c r="D9" s="491">
        <v>43230</v>
      </c>
      <c r="E9" s="491">
        <v>23168</v>
      </c>
      <c r="F9" s="491">
        <v>39812</v>
      </c>
      <c r="G9" s="491">
        <v>21081</v>
      </c>
      <c r="H9" s="491">
        <v>18731</v>
      </c>
      <c r="I9" s="491">
        <v>21322</v>
      </c>
      <c r="J9" s="491">
        <v>12426</v>
      </c>
      <c r="K9" s="491">
        <v>8896</v>
      </c>
      <c r="L9" s="491">
        <v>127532</v>
      </c>
      <c r="M9" s="491">
        <v>76737</v>
      </c>
      <c r="N9" s="491">
        <v>50795</v>
      </c>
    </row>
    <row r="10" spans="1:15" ht="30.75" customHeight="1" thickBot="1">
      <c r="A10" s="492" t="s">
        <v>36</v>
      </c>
      <c r="B10" s="493" t="s">
        <v>37</v>
      </c>
      <c r="C10" s="491">
        <v>9749</v>
      </c>
      <c r="D10" s="491">
        <v>5744</v>
      </c>
      <c r="E10" s="491">
        <v>4005</v>
      </c>
      <c r="F10" s="491">
        <v>9051</v>
      </c>
      <c r="G10" s="491">
        <v>5172</v>
      </c>
      <c r="H10" s="491">
        <v>3879</v>
      </c>
      <c r="I10" s="491">
        <v>4398</v>
      </c>
      <c r="J10" s="491">
        <v>2756</v>
      </c>
      <c r="K10" s="491">
        <v>1642</v>
      </c>
      <c r="L10" s="491">
        <v>23198</v>
      </c>
      <c r="M10" s="491">
        <v>13672</v>
      </c>
      <c r="N10" s="491">
        <v>9526</v>
      </c>
    </row>
    <row r="11" spans="1:15" ht="30.75" customHeight="1" thickBot="1">
      <c r="A11" s="492" t="s">
        <v>24</v>
      </c>
      <c r="B11" s="493" t="s">
        <v>25</v>
      </c>
      <c r="C11" s="491">
        <v>37549</v>
      </c>
      <c r="D11" s="491">
        <v>24126</v>
      </c>
      <c r="E11" s="491">
        <v>13423</v>
      </c>
      <c r="F11" s="491">
        <v>24328</v>
      </c>
      <c r="G11" s="491">
        <v>12643</v>
      </c>
      <c r="H11" s="491">
        <v>11685</v>
      </c>
      <c r="I11" s="491">
        <v>13972</v>
      </c>
      <c r="J11" s="491">
        <v>8470</v>
      </c>
      <c r="K11" s="491">
        <v>5502</v>
      </c>
      <c r="L11" s="491">
        <v>75849</v>
      </c>
      <c r="M11" s="491">
        <v>45239</v>
      </c>
      <c r="N11" s="491">
        <v>30610</v>
      </c>
    </row>
    <row r="12" spans="1:15" ht="30.75" customHeight="1" thickBot="1">
      <c r="A12" s="492" t="s">
        <v>26</v>
      </c>
      <c r="B12" s="493" t="s">
        <v>27</v>
      </c>
      <c r="C12" s="491">
        <v>592440</v>
      </c>
      <c r="D12" s="491">
        <v>358163</v>
      </c>
      <c r="E12" s="491">
        <v>234277</v>
      </c>
      <c r="F12" s="491">
        <v>142572</v>
      </c>
      <c r="G12" s="491">
        <v>72767</v>
      </c>
      <c r="H12" s="491">
        <v>69805</v>
      </c>
      <c r="I12" s="491">
        <v>345521</v>
      </c>
      <c r="J12" s="491">
        <v>163697</v>
      </c>
      <c r="K12" s="491">
        <v>181824</v>
      </c>
      <c r="L12" s="491">
        <v>1080533</v>
      </c>
      <c r="M12" s="491">
        <v>594627</v>
      </c>
      <c r="N12" s="491">
        <v>485906</v>
      </c>
    </row>
    <row r="13" spans="1:15" ht="30.75" customHeight="1" thickBot="1">
      <c r="A13" s="492" t="s">
        <v>28</v>
      </c>
      <c r="B13" s="493" t="s">
        <v>29</v>
      </c>
      <c r="C13" s="491">
        <v>239692</v>
      </c>
      <c r="D13" s="491">
        <v>143896</v>
      </c>
      <c r="E13" s="491">
        <v>95796</v>
      </c>
      <c r="F13" s="491">
        <v>90672</v>
      </c>
      <c r="G13" s="491">
        <v>55985</v>
      </c>
      <c r="H13" s="491">
        <v>34687</v>
      </c>
      <c r="I13" s="491">
        <v>83745</v>
      </c>
      <c r="J13" s="491">
        <v>39782</v>
      </c>
      <c r="K13" s="491">
        <v>43963</v>
      </c>
      <c r="L13" s="491">
        <v>414109</v>
      </c>
      <c r="M13" s="491">
        <v>239663</v>
      </c>
      <c r="N13" s="491">
        <v>174446</v>
      </c>
    </row>
    <row r="14" spans="1:15" ht="30.75" customHeight="1" thickBot="1">
      <c r="A14" s="492" t="s">
        <v>117</v>
      </c>
      <c r="B14" s="493" t="s">
        <v>118</v>
      </c>
      <c r="C14" s="491">
        <v>25155</v>
      </c>
      <c r="D14" s="491">
        <v>16201</v>
      </c>
      <c r="E14" s="491">
        <v>8954</v>
      </c>
      <c r="F14" s="491">
        <v>6949</v>
      </c>
      <c r="G14" s="491">
        <v>3137</v>
      </c>
      <c r="H14" s="491">
        <v>3812</v>
      </c>
      <c r="I14" s="491">
        <v>6821</v>
      </c>
      <c r="J14" s="491">
        <v>4161</v>
      </c>
      <c r="K14" s="491">
        <v>2660</v>
      </c>
      <c r="L14" s="491">
        <v>38925</v>
      </c>
      <c r="M14" s="491">
        <v>23499</v>
      </c>
      <c r="N14" s="491">
        <v>15426</v>
      </c>
    </row>
    <row r="15" spans="1:15" ht="30.75" customHeight="1" thickBot="1">
      <c r="A15" s="492" t="s">
        <v>119</v>
      </c>
      <c r="B15" s="493" t="s">
        <v>94</v>
      </c>
      <c r="C15" s="491">
        <v>149686</v>
      </c>
      <c r="D15" s="491">
        <v>83364</v>
      </c>
      <c r="E15" s="491">
        <v>66322</v>
      </c>
      <c r="F15" s="491">
        <v>62209</v>
      </c>
      <c r="G15" s="491">
        <v>33756</v>
      </c>
      <c r="H15" s="491">
        <v>28453</v>
      </c>
      <c r="I15" s="491">
        <v>49164</v>
      </c>
      <c r="J15" s="491">
        <v>24055</v>
      </c>
      <c r="K15" s="491">
        <v>25109</v>
      </c>
      <c r="L15" s="491">
        <v>261059</v>
      </c>
      <c r="M15" s="491">
        <v>141175</v>
      </c>
      <c r="N15" s="491">
        <v>119884</v>
      </c>
    </row>
    <row r="16" spans="1:15" ht="30.75" customHeight="1" thickBot="1">
      <c r="A16" s="492">
        <v>10</v>
      </c>
      <c r="B16" s="493" t="s">
        <v>76</v>
      </c>
      <c r="C16" s="491">
        <v>187089</v>
      </c>
      <c r="D16" s="491">
        <v>107696</v>
      </c>
      <c r="E16" s="491">
        <v>79393</v>
      </c>
      <c r="F16" s="491">
        <v>72562</v>
      </c>
      <c r="G16" s="491">
        <v>37791</v>
      </c>
      <c r="H16" s="491">
        <v>34771</v>
      </c>
      <c r="I16" s="491">
        <v>66833</v>
      </c>
      <c r="J16" s="491">
        <v>34698</v>
      </c>
      <c r="K16" s="491">
        <v>32135</v>
      </c>
      <c r="L16" s="491">
        <v>326484</v>
      </c>
      <c r="M16" s="491">
        <v>180185</v>
      </c>
      <c r="N16" s="491">
        <v>146299</v>
      </c>
    </row>
    <row r="17" spans="1:14" ht="30.75" customHeight="1" thickBot="1">
      <c r="A17" s="494">
        <v>11</v>
      </c>
      <c r="B17" s="493" t="s">
        <v>77</v>
      </c>
      <c r="C17" s="491">
        <v>30840</v>
      </c>
      <c r="D17" s="491">
        <v>19676</v>
      </c>
      <c r="E17" s="491">
        <v>11164</v>
      </c>
      <c r="F17" s="491">
        <v>8734</v>
      </c>
      <c r="G17" s="491">
        <v>4491</v>
      </c>
      <c r="H17" s="491">
        <v>4243</v>
      </c>
      <c r="I17" s="491">
        <v>6634</v>
      </c>
      <c r="J17" s="491">
        <v>3648</v>
      </c>
      <c r="K17" s="491">
        <v>2986</v>
      </c>
      <c r="L17" s="491">
        <v>46208</v>
      </c>
      <c r="M17" s="491">
        <v>27815</v>
      </c>
      <c r="N17" s="491">
        <v>18393</v>
      </c>
    </row>
    <row r="18" spans="1:14" ht="30.75" customHeight="1" thickBot="1">
      <c r="A18" s="494">
        <v>12</v>
      </c>
      <c r="B18" s="493" t="s">
        <v>78</v>
      </c>
      <c r="C18" s="491">
        <v>10598</v>
      </c>
      <c r="D18" s="491">
        <v>6492</v>
      </c>
      <c r="E18" s="491">
        <v>4106</v>
      </c>
      <c r="F18" s="491">
        <v>5091</v>
      </c>
      <c r="G18" s="491">
        <v>2471</v>
      </c>
      <c r="H18" s="491">
        <v>2620</v>
      </c>
      <c r="I18" s="491">
        <v>5453</v>
      </c>
      <c r="J18" s="491">
        <v>3468</v>
      </c>
      <c r="K18" s="491">
        <v>1985</v>
      </c>
      <c r="L18" s="491">
        <v>21142</v>
      </c>
      <c r="M18" s="491">
        <v>12431</v>
      </c>
      <c r="N18" s="491">
        <v>8711</v>
      </c>
    </row>
    <row r="19" spans="1:14" ht="30.75" customHeight="1" thickBot="1">
      <c r="A19" s="494">
        <v>13</v>
      </c>
      <c r="B19" s="493" t="s">
        <v>79</v>
      </c>
      <c r="C19" s="491">
        <v>8389</v>
      </c>
      <c r="D19" s="491">
        <v>5183</v>
      </c>
      <c r="E19" s="491">
        <v>3206</v>
      </c>
      <c r="F19" s="491">
        <v>8937</v>
      </c>
      <c r="G19" s="491">
        <v>5015</v>
      </c>
      <c r="H19" s="491">
        <v>3922</v>
      </c>
      <c r="I19" s="491">
        <v>6190</v>
      </c>
      <c r="J19" s="491">
        <v>4207</v>
      </c>
      <c r="K19" s="491">
        <v>1983</v>
      </c>
      <c r="L19" s="491">
        <v>23516</v>
      </c>
      <c r="M19" s="491">
        <v>14405</v>
      </c>
      <c r="N19" s="491">
        <v>9111</v>
      </c>
    </row>
    <row r="20" spans="1:14" ht="30.75" customHeight="1" thickBot="1">
      <c r="A20" s="494">
        <v>14</v>
      </c>
      <c r="B20" s="493" t="s">
        <v>80</v>
      </c>
      <c r="C20" s="491">
        <v>39107</v>
      </c>
      <c r="D20" s="491">
        <v>25179</v>
      </c>
      <c r="E20" s="491">
        <v>13928</v>
      </c>
      <c r="F20" s="491">
        <v>12932</v>
      </c>
      <c r="G20" s="491">
        <v>6894</v>
      </c>
      <c r="H20" s="491">
        <v>6038</v>
      </c>
      <c r="I20" s="491">
        <v>12186</v>
      </c>
      <c r="J20" s="491">
        <v>6625</v>
      </c>
      <c r="K20" s="491">
        <v>5561</v>
      </c>
      <c r="L20" s="491">
        <v>64225</v>
      </c>
      <c r="M20" s="491">
        <v>38698</v>
      </c>
      <c r="N20" s="491">
        <v>25527</v>
      </c>
    </row>
    <row r="21" spans="1:14" ht="30.75" customHeight="1" thickBot="1">
      <c r="A21" s="494">
        <v>15</v>
      </c>
      <c r="B21" s="493" t="s">
        <v>81</v>
      </c>
      <c r="C21" s="491">
        <v>30431</v>
      </c>
      <c r="D21" s="491">
        <v>19213</v>
      </c>
      <c r="E21" s="491">
        <v>11218</v>
      </c>
      <c r="F21" s="491">
        <v>21535</v>
      </c>
      <c r="G21" s="491">
        <v>10675</v>
      </c>
      <c r="H21" s="491">
        <v>10860</v>
      </c>
      <c r="I21" s="491">
        <v>10776</v>
      </c>
      <c r="J21" s="491">
        <v>6190</v>
      </c>
      <c r="K21" s="491">
        <v>4586</v>
      </c>
      <c r="L21" s="491">
        <v>62742</v>
      </c>
      <c r="M21" s="491">
        <v>36078</v>
      </c>
      <c r="N21" s="491">
        <v>26664</v>
      </c>
    </row>
    <row r="22" spans="1:14" ht="30.75" customHeight="1" thickBot="1">
      <c r="A22" s="494">
        <v>16</v>
      </c>
      <c r="B22" s="493" t="s">
        <v>82</v>
      </c>
      <c r="C22" s="491">
        <v>428338</v>
      </c>
      <c r="D22" s="491">
        <v>240090</v>
      </c>
      <c r="E22" s="491">
        <v>188248</v>
      </c>
      <c r="F22" s="491">
        <v>93234</v>
      </c>
      <c r="G22" s="491">
        <v>48585</v>
      </c>
      <c r="H22" s="491">
        <v>44649</v>
      </c>
      <c r="I22" s="491">
        <v>76446</v>
      </c>
      <c r="J22" s="491">
        <v>37322</v>
      </c>
      <c r="K22" s="491">
        <v>39124</v>
      </c>
      <c r="L22" s="491">
        <v>598018</v>
      </c>
      <c r="M22" s="491">
        <v>325997</v>
      </c>
      <c r="N22" s="491">
        <v>272021</v>
      </c>
    </row>
    <row r="23" spans="1:14" ht="30.75" customHeight="1" thickBot="1">
      <c r="A23" s="494">
        <v>17</v>
      </c>
      <c r="B23" s="493" t="s">
        <v>83</v>
      </c>
      <c r="C23" s="491">
        <v>72884</v>
      </c>
      <c r="D23" s="491">
        <v>40676</v>
      </c>
      <c r="E23" s="491">
        <v>32208</v>
      </c>
      <c r="F23" s="491">
        <v>37172</v>
      </c>
      <c r="G23" s="491">
        <v>20909</v>
      </c>
      <c r="H23" s="491">
        <v>16263</v>
      </c>
      <c r="I23" s="491">
        <v>27099</v>
      </c>
      <c r="J23" s="491">
        <v>14547</v>
      </c>
      <c r="K23" s="491">
        <v>12552</v>
      </c>
      <c r="L23" s="491">
        <v>137155</v>
      </c>
      <c r="M23" s="491">
        <v>76132</v>
      </c>
      <c r="N23" s="491">
        <v>61023</v>
      </c>
    </row>
    <row r="24" spans="1:14" ht="30.75" customHeight="1" thickBot="1">
      <c r="A24" s="494">
        <v>18</v>
      </c>
      <c r="B24" s="493" t="s">
        <v>84</v>
      </c>
      <c r="C24" s="491">
        <v>17648</v>
      </c>
      <c r="D24" s="491">
        <v>12143</v>
      </c>
      <c r="E24" s="491">
        <v>5505</v>
      </c>
      <c r="F24" s="491">
        <v>11027</v>
      </c>
      <c r="G24" s="491">
        <v>5276</v>
      </c>
      <c r="H24" s="491">
        <v>5751</v>
      </c>
      <c r="I24" s="491">
        <v>9200</v>
      </c>
      <c r="J24" s="491">
        <v>5511</v>
      </c>
      <c r="K24" s="491">
        <v>3689</v>
      </c>
      <c r="L24" s="491">
        <v>37875</v>
      </c>
      <c r="M24" s="491">
        <v>22930</v>
      </c>
      <c r="N24" s="491">
        <v>14945</v>
      </c>
    </row>
    <row r="25" spans="1:14" ht="30.75" customHeight="1" thickBot="1">
      <c r="A25" s="494">
        <v>19</v>
      </c>
      <c r="B25" s="495" t="s">
        <v>85</v>
      </c>
      <c r="C25" s="491">
        <v>67909</v>
      </c>
      <c r="D25" s="491">
        <v>45265</v>
      </c>
      <c r="E25" s="491">
        <v>22644</v>
      </c>
      <c r="F25" s="491">
        <v>25170</v>
      </c>
      <c r="G25" s="491">
        <v>12779</v>
      </c>
      <c r="H25" s="491">
        <v>12391</v>
      </c>
      <c r="I25" s="491">
        <v>15706</v>
      </c>
      <c r="J25" s="491">
        <v>9497</v>
      </c>
      <c r="K25" s="491">
        <v>6209</v>
      </c>
      <c r="L25" s="491">
        <v>108785</v>
      </c>
      <c r="M25" s="491">
        <v>67541</v>
      </c>
      <c r="N25" s="491">
        <v>41244</v>
      </c>
    </row>
    <row r="26" spans="1:14" ht="30.75" customHeight="1" thickBot="1">
      <c r="A26" s="494">
        <v>20</v>
      </c>
      <c r="B26" s="495" t="s">
        <v>86</v>
      </c>
      <c r="C26" s="491">
        <v>142682</v>
      </c>
      <c r="D26" s="491">
        <v>80253</v>
      </c>
      <c r="E26" s="491">
        <v>62429</v>
      </c>
      <c r="F26" s="491">
        <v>62406</v>
      </c>
      <c r="G26" s="491">
        <v>31012</v>
      </c>
      <c r="H26" s="491">
        <v>31394</v>
      </c>
      <c r="I26" s="491">
        <v>32575</v>
      </c>
      <c r="J26" s="491">
        <v>17336</v>
      </c>
      <c r="K26" s="491">
        <v>15239</v>
      </c>
      <c r="L26" s="491">
        <v>237663</v>
      </c>
      <c r="M26" s="491">
        <v>128601</v>
      </c>
      <c r="N26" s="491">
        <v>109062</v>
      </c>
    </row>
    <row r="27" spans="1:14" ht="30.75" customHeight="1" thickBot="1">
      <c r="A27" s="494">
        <v>21</v>
      </c>
      <c r="B27" s="495" t="s">
        <v>101</v>
      </c>
      <c r="C27" s="491">
        <v>69290</v>
      </c>
      <c r="D27" s="491">
        <v>39435</v>
      </c>
      <c r="E27" s="491">
        <v>29855</v>
      </c>
      <c r="F27" s="491">
        <v>24628</v>
      </c>
      <c r="G27" s="491">
        <v>12069</v>
      </c>
      <c r="H27" s="491">
        <v>12559</v>
      </c>
      <c r="I27" s="491">
        <v>22757</v>
      </c>
      <c r="J27" s="491">
        <v>12334</v>
      </c>
      <c r="K27" s="491">
        <v>10423</v>
      </c>
      <c r="L27" s="491">
        <v>116675</v>
      </c>
      <c r="M27" s="491">
        <v>63838</v>
      </c>
      <c r="N27" s="491">
        <v>52837</v>
      </c>
    </row>
    <row r="28" spans="1:14" ht="30.75" customHeight="1" thickBot="1">
      <c r="A28" s="494">
        <v>22</v>
      </c>
      <c r="B28" s="495" t="s">
        <v>102</v>
      </c>
      <c r="C28" s="491">
        <v>49261</v>
      </c>
      <c r="D28" s="491">
        <v>27914</v>
      </c>
      <c r="E28" s="491">
        <v>21347</v>
      </c>
      <c r="F28" s="491">
        <v>36157</v>
      </c>
      <c r="G28" s="491">
        <v>21349</v>
      </c>
      <c r="H28" s="491">
        <v>14808</v>
      </c>
      <c r="I28" s="491">
        <v>17287</v>
      </c>
      <c r="J28" s="491">
        <v>8727</v>
      </c>
      <c r="K28" s="491">
        <v>8560</v>
      </c>
      <c r="L28" s="491">
        <v>102705</v>
      </c>
      <c r="M28" s="491">
        <v>57990</v>
      </c>
      <c r="N28" s="491">
        <v>44715</v>
      </c>
    </row>
    <row r="29" spans="1:14" ht="30.75" customHeight="1" thickBot="1">
      <c r="A29" s="494">
        <v>23</v>
      </c>
      <c r="B29" s="495" t="s">
        <v>103</v>
      </c>
      <c r="C29" s="491">
        <v>58221</v>
      </c>
      <c r="D29" s="491">
        <v>34941</v>
      </c>
      <c r="E29" s="491">
        <v>23280</v>
      </c>
      <c r="F29" s="491">
        <v>13300</v>
      </c>
      <c r="G29" s="491">
        <v>6681</v>
      </c>
      <c r="H29" s="491">
        <v>6619</v>
      </c>
      <c r="I29" s="491">
        <v>19245</v>
      </c>
      <c r="J29" s="491">
        <v>11047</v>
      </c>
      <c r="K29" s="491">
        <v>8198</v>
      </c>
      <c r="L29" s="491">
        <v>90766</v>
      </c>
      <c r="M29" s="491">
        <v>52669</v>
      </c>
      <c r="N29" s="491">
        <v>38097</v>
      </c>
    </row>
    <row r="30" spans="1:14" ht="30.75" customHeight="1" thickBot="1">
      <c r="A30" s="494">
        <v>24</v>
      </c>
      <c r="B30" s="495" t="s">
        <v>126</v>
      </c>
      <c r="C30" s="491">
        <v>22135</v>
      </c>
      <c r="D30" s="491">
        <v>14082</v>
      </c>
      <c r="E30" s="491">
        <v>8053</v>
      </c>
      <c r="F30" s="491">
        <v>10820</v>
      </c>
      <c r="G30" s="491">
        <v>5340</v>
      </c>
      <c r="H30" s="491">
        <v>5480</v>
      </c>
      <c r="I30" s="491">
        <v>6712</v>
      </c>
      <c r="J30" s="491">
        <v>3890</v>
      </c>
      <c r="K30" s="491">
        <v>2822</v>
      </c>
      <c r="L30" s="491">
        <v>39667</v>
      </c>
      <c r="M30" s="491">
        <v>23312</v>
      </c>
      <c r="N30" s="491">
        <v>16355</v>
      </c>
    </row>
    <row r="31" spans="1:14" ht="30.75" customHeight="1" thickBot="1">
      <c r="A31" s="494">
        <v>25</v>
      </c>
      <c r="B31" s="495" t="s">
        <v>127</v>
      </c>
      <c r="C31" s="491">
        <v>45550</v>
      </c>
      <c r="D31" s="491">
        <v>28404</v>
      </c>
      <c r="E31" s="491">
        <v>17146</v>
      </c>
      <c r="F31" s="491">
        <v>22457</v>
      </c>
      <c r="G31" s="491">
        <v>11526</v>
      </c>
      <c r="H31" s="491">
        <v>10931</v>
      </c>
      <c r="I31" s="491">
        <v>16792</v>
      </c>
      <c r="J31" s="491">
        <v>9049</v>
      </c>
      <c r="K31" s="491">
        <v>7743</v>
      </c>
      <c r="L31" s="491">
        <v>84799</v>
      </c>
      <c r="M31" s="491">
        <v>48979</v>
      </c>
      <c r="N31" s="491">
        <v>35820</v>
      </c>
    </row>
    <row r="32" spans="1:14" ht="30.75" customHeight="1" thickBot="1">
      <c r="A32" s="494">
        <v>26</v>
      </c>
      <c r="B32" s="495" t="s">
        <v>0</v>
      </c>
      <c r="C32" s="491">
        <v>123967</v>
      </c>
      <c r="D32" s="491">
        <v>73889</v>
      </c>
      <c r="E32" s="491">
        <v>50078</v>
      </c>
      <c r="F32" s="491">
        <v>33561</v>
      </c>
      <c r="G32" s="491">
        <v>15042</v>
      </c>
      <c r="H32" s="491">
        <v>18519</v>
      </c>
      <c r="I32" s="491">
        <v>41095</v>
      </c>
      <c r="J32" s="491">
        <v>21266</v>
      </c>
      <c r="K32" s="491">
        <v>19829</v>
      </c>
      <c r="L32" s="491">
        <v>198623</v>
      </c>
      <c r="M32" s="491">
        <v>110197</v>
      </c>
      <c r="N32" s="491">
        <v>88426</v>
      </c>
    </row>
    <row r="33" spans="1:14" ht="30.75" customHeight="1" thickBot="1">
      <c r="A33" s="494">
        <v>27</v>
      </c>
      <c r="B33" s="495" t="s">
        <v>10</v>
      </c>
      <c r="C33" s="491">
        <v>114981</v>
      </c>
      <c r="D33" s="491">
        <v>73460</v>
      </c>
      <c r="E33" s="491">
        <v>41521</v>
      </c>
      <c r="F33" s="491">
        <v>48586</v>
      </c>
      <c r="G33" s="491">
        <v>25985</v>
      </c>
      <c r="H33" s="491">
        <v>22601</v>
      </c>
      <c r="I33" s="491">
        <v>24910</v>
      </c>
      <c r="J33" s="491">
        <v>13444</v>
      </c>
      <c r="K33" s="491">
        <v>11466</v>
      </c>
      <c r="L33" s="491">
        <v>188477</v>
      </c>
      <c r="M33" s="491">
        <v>112889</v>
      </c>
      <c r="N33" s="491">
        <v>75588</v>
      </c>
    </row>
    <row r="34" spans="1:14" ht="30.75" customHeight="1" thickBot="1">
      <c r="A34" s="492">
        <v>28</v>
      </c>
      <c r="B34" s="493" t="s">
        <v>143</v>
      </c>
      <c r="C34" s="491">
        <v>68284</v>
      </c>
      <c r="D34" s="491">
        <v>39042</v>
      </c>
      <c r="E34" s="491">
        <v>29242</v>
      </c>
      <c r="F34" s="491">
        <v>23291</v>
      </c>
      <c r="G34" s="491">
        <v>10888</v>
      </c>
      <c r="H34" s="491">
        <v>12403</v>
      </c>
      <c r="I34" s="491">
        <v>16466</v>
      </c>
      <c r="J34" s="491">
        <v>9285</v>
      </c>
      <c r="K34" s="491">
        <v>7181</v>
      </c>
      <c r="L34" s="491">
        <v>108041</v>
      </c>
      <c r="M34" s="491">
        <v>59215</v>
      </c>
      <c r="N34" s="491">
        <v>48826</v>
      </c>
    </row>
    <row r="35" spans="1:14" ht="30.75" customHeight="1" thickBot="1">
      <c r="A35" s="492">
        <v>29</v>
      </c>
      <c r="B35" s="493" t="s">
        <v>144</v>
      </c>
      <c r="C35" s="491">
        <v>12578</v>
      </c>
      <c r="D35" s="491">
        <v>8030</v>
      </c>
      <c r="E35" s="491">
        <v>4548</v>
      </c>
      <c r="F35" s="491">
        <v>6209</v>
      </c>
      <c r="G35" s="491">
        <v>2749</v>
      </c>
      <c r="H35" s="491">
        <v>3460</v>
      </c>
      <c r="I35" s="491">
        <v>3615</v>
      </c>
      <c r="J35" s="491">
        <v>2262</v>
      </c>
      <c r="K35" s="491">
        <v>1353</v>
      </c>
      <c r="L35" s="491">
        <v>22402</v>
      </c>
      <c r="M35" s="491">
        <v>13041</v>
      </c>
      <c r="N35" s="491">
        <v>9361</v>
      </c>
    </row>
    <row r="36" spans="1:14" ht="30.75" customHeight="1" thickBot="1">
      <c r="A36" s="492">
        <v>30</v>
      </c>
      <c r="B36" s="493" t="s">
        <v>145</v>
      </c>
      <c r="C36" s="491">
        <v>2885</v>
      </c>
      <c r="D36" s="491">
        <v>1416</v>
      </c>
      <c r="E36" s="491">
        <v>1469</v>
      </c>
      <c r="F36" s="491">
        <v>2445</v>
      </c>
      <c r="G36" s="491">
        <v>1269</v>
      </c>
      <c r="H36" s="491">
        <v>1176</v>
      </c>
      <c r="I36" s="491">
        <v>8151</v>
      </c>
      <c r="J36" s="491">
        <v>5228</v>
      </c>
      <c r="K36" s="491">
        <v>2923</v>
      </c>
      <c r="L36" s="491">
        <v>13481</v>
      </c>
      <c r="M36" s="491">
        <v>7913</v>
      </c>
      <c r="N36" s="491">
        <v>5568</v>
      </c>
    </row>
    <row r="37" spans="1:14" ht="30.75" customHeight="1" thickBot="1">
      <c r="A37" s="492">
        <v>31</v>
      </c>
      <c r="B37" s="493" t="s">
        <v>68</v>
      </c>
      <c r="C37" s="491">
        <v>119943</v>
      </c>
      <c r="D37" s="491">
        <v>76616</v>
      </c>
      <c r="E37" s="491">
        <v>43327</v>
      </c>
      <c r="F37" s="491">
        <v>59363</v>
      </c>
      <c r="G37" s="491">
        <v>32318</v>
      </c>
      <c r="H37" s="491">
        <v>27045</v>
      </c>
      <c r="I37" s="491">
        <v>29148</v>
      </c>
      <c r="J37" s="491">
        <v>14981</v>
      </c>
      <c r="K37" s="491">
        <v>14167</v>
      </c>
      <c r="L37" s="491">
        <v>208454</v>
      </c>
      <c r="M37" s="491">
        <v>123915</v>
      </c>
      <c r="N37" s="491">
        <v>84539</v>
      </c>
    </row>
    <row r="38" spans="1:14" ht="30.75" customHeight="1" thickBot="1">
      <c r="A38" s="492">
        <v>32</v>
      </c>
      <c r="B38" s="493" t="s">
        <v>93</v>
      </c>
      <c r="C38" s="491">
        <v>48789</v>
      </c>
      <c r="D38" s="491">
        <v>30619</v>
      </c>
      <c r="E38" s="491">
        <v>18170</v>
      </c>
      <c r="F38" s="491">
        <v>19960</v>
      </c>
      <c r="G38" s="491">
        <v>9810</v>
      </c>
      <c r="H38" s="491">
        <v>10150</v>
      </c>
      <c r="I38" s="491">
        <v>22191</v>
      </c>
      <c r="J38" s="491">
        <v>12883</v>
      </c>
      <c r="K38" s="491">
        <v>9308</v>
      </c>
      <c r="L38" s="491">
        <v>90940</v>
      </c>
      <c r="M38" s="491">
        <v>53312</v>
      </c>
      <c r="N38" s="491">
        <v>37628</v>
      </c>
    </row>
    <row r="39" spans="1:14" ht="30.75" customHeight="1" thickBot="1">
      <c r="A39" s="492">
        <v>33</v>
      </c>
      <c r="B39" s="493" t="s">
        <v>1</v>
      </c>
      <c r="C39" s="491">
        <v>176014</v>
      </c>
      <c r="D39" s="491">
        <v>103090</v>
      </c>
      <c r="E39" s="491">
        <v>72924</v>
      </c>
      <c r="F39" s="491">
        <v>58272</v>
      </c>
      <c r="G39" s="491">
        <v>33355</v>
      </c>
      <c r="H39" s="491">
        <v>24917</v>
      </c>
      <c r="I39" s="491">
        <v>58128</v>
      </c>
      <c r="J39" s="491">
        <v>28684</v>
      </c>
      <c r="K39" s="491">
        <v>29444</v>
      </c>
      <c r="L39" s="491">
        <v>292414</v>
      </c>
      <c r="M39" s="491">
        <v>165129</v>
      </c>
      <c r="N39" s="491">
        <v>127285</v>
      </c>
    </row>
    <row r="40" spans="1:14" ht="30.75" customHeight="1" thickBot="1">
      <c r="A40" s="492">
        <v>34</v>
      </c>
      <c r="B40" s="493" t="s">
        <v>2</v>
      </c>
      <c r="C40" s="491">
        <v>1994347</v>
      </c>
      <c r="D40" s="491">
        <v>1097013</v>
      </c>
      <c r="E40" s="491">
        <v>897334</v>
      </c>
      <c r="F40" s="491">
        <v>300345</v>
      </c>
      <c r="G40" s="491">
        <v>152216</v>
      </c>
      <c r="H40" s="491">
        <v>148129</v>
      </c>
      <c r="I40" s="491">
        <v>337696</v>
      </c>
      <c r="J40" s="491">
        <v>125989</v>
      </c>
      <c r="K40" s="491">
        <v>211707</v>
      </c>
      <c r="L40" s="491">
        <v>2632388</v>
      </c>
      <c r="M40" s="491">
        <v>1375218</v>
      </c>
      <c r="N40" s="491">
        <v>1257170</v>
      </c>
    </row>
    <row r="41" spans="1:14" ht="30.75" customHeight="1" thickBot="1">
      <c r="A41" s="492">
        <v>35</v>
      </c>
      <c r="B41" s="493" t="s">
        <v>3</v>
      </c>
      <c r="C41" s="491">
        <v>676011</v>
      </c>
      <c r="D41" s="491">
        <v>355933</v>
      </c>
      <c r="E41" s="491">
        <v>320078</v>
      </c>
      <c r="F41" s="491">
        <v>148372</v>
      </c>
      <c r="G41" s="491">
        <v>75587</v>
      </c>
      <c r="H41" s="491">
        <v>72785</v>
      </c>
      <c r="I41" s="491">
        <v>207609</v>
      </c>
      <c r="J41" s="491">
        <v>91437</v>
      </c>
      <c r="K41" s="491">
        <v>116172</v>
      </c>
      <c r="L41" s="491">
        <v>1031992</v>
      </c>
      <c r="M41" s="491">
        <v>522957</v>
      </c>
      <c r="N41" s="491">
        <v>509035</v>
      </c>
    </row>
    <row r="42" spans="1:14" ht="30.75" customHeight="1" thickBot="1">
      <c r="A42" s="492">
        <v>36</v>
      </c>
      <c r="B42" s="493" t="s">
        <v>4</v>
      </c>
      <c r="C42" s="491">
        <v>12097</v>
      </c>
      <c r="D42" s="491">
        <v>7562</v>
      </c>
      <c r="E42" s="491">
        <v>4535</v>
      </c>
      <c r="F42" s="491">
        <v>8954</v>
      </c>
      <c r="G42" s="491">
        <v>4673</v>
      </c>
      <c r="H42" s="491">
        <v>4281</v>
      </c>
      <c r="I42" s="491">
        <v>4103</v>
      </c>
      <c r="J42" s="491">
        <v>2359</v>
      </c>
      <c r="K42" s="491">
        <v>1744</v>
      </c>
      <c r="L42" s="491">
        <v>25154</v>
      </c>
      <c r="M42" s="491">
        <v>14594</v>
      </c>
      <c r="N42" s="491">
        <v>10560</v>
      </c>
    </row>
    <row r="43" spans="1:14" ht="30.75" customHeight="1" thickBot="1">
      <c r="A43" s="494">
        <v>37</v>
      </c>
      <c r="B43" s="493" t="s">
        <v>5</v>
      </c>
      <c r="C43" s="491">
        <v>45764</v>
      </c>
      <c r="D43" s="491">
        <v>28825</v>
      </c>
      <c r="E43" s="491">
        <v>16939</v>
      </c>
      <c r="F43" s="491">
        <v>20451</v>
      </c>
      <c r="G43" s="491">
        <v>10700</v>
      </c>
      <c r="H43" s="491">
        <v>9751</v>
      </c>
      <c r="I43" s="491">
        <v>14874</v>
      </c>
      <c r="J43" s="491">
        <v>8202</v>
      </c>
      <c r="K43" s="491">
        <v>6672</v>
      </c>
      <c r="L43" s="491">
        <v>81089</v>
      </c>
      <c r="M43" s="491">
        <v>47727</v>
      </c>
      <c r="N43" s="491">
        <v>33362</v>
      </c>
    </row>
    <row r="44" spans="1:14" ht="30.75" customHeight="1" thickBot="1">
      <c r="A44" s="494">
        <v>38</v>
      </c>
      <c r="B44" s="493" t="s">
        <v>6</v>
      </c>
      <c r="C44" s="491">
        <v>158119</v>
      </c>
      <c r="D44" s="491">
        <v>102109</v>
      </c>
      <c r="E44" s="491">
        <v>56010</v>
      </c>
      <c r="F44" s="491">
        <v>42291</v>
      </c>
      <c r="G44" s="491">
        <v>20069</v>
      </c>
      <c r="H44" s="491">
        <v>22222</v>
      </c>
      <c r="I44" s="491">
        <v>34426</v>
      </c>
      <c r="J44" s="491">
        <v>19894</v>
      </c>
      <c r="K44" s="491">
        <v>14532</v>
      </c>
      <c r="L44" s="491">
        <v>234836</v>
      </c>
      <c r="M44" s="491">
        <v>142072</v>
      </c>
      <c r="N44" s="491">
        <v>92764</v>
      </c>
    </row>
    <row r="45" spans="1:14" ht="30.75" customHeight="1" thickBot="1">
      <c r="A45" s="494">
        <v>39</v>
      </c>
      <c r="B45" s="493" t="s">
        <v>7</v>
      </c>
      <c r="C45" s="491">
        <v>52725</v>
      </c>
      <c r="D45" s="491">
        <v>30458</v>
      </c>
      <c r="E45" s="491">
        <v>22267</v>
      </c>
      <c r="F45" s="491">
        <v>22571</v>
      </c>
      <c r="G45" s="491">
        <v>12183</v>
      </c>
      <c r="H45" s="491">
        <v>10388</v>
      </c>
      <c r="I45" s="491">
        <v>14491</v>
      </c>
      <c r="J45" s="491">
        <v>7370</v>
      </c>
      <c r="K45" s="491">
        <v>7121</v>
      </c>
      <c r="L45" s="491">
        <v>89787</v>
      </c>
      <c r="M45" s="491">
        <v>50011</v>
      </c>
      <c r="N45" s="491">
        <v>39776</v>
      </c>
    </row>
    <row r="46" spans="1:14" ht="30.75" customHeight="1" thickBot="1">
      <c r="A46" s="494">
        <v>40</v>
      </c>
      <c r="B46" s="493" t="s">
        <v>8</v>
      </c>
      <c r="C46" s="491">
        <v>24532</v>
      </c>
      <c r="D46" s="491">
        <v>15883</v>
      </c>
      <c r="E46" s="491">
        <v>8649</v>
      </c>
      <c r="F46" s="491">
        <v>14164</v>
      </c>
      <c r="G46" s="491">
        <v>5904</v>
      </c>
      <c r="H46" s="491">
        <v>8260</v>
      </c>
      <c r="I46" s="491">
        <v>7909</v>
      </c>
      <c r="J46" s="491">
        <v>4770</v>
      </c>
      <c r="K46" s="491">
        <v>3139</v>
      </c>
      <c r="L46" s="491">
        <v>46605</v>
      </c>
      <c r="M46" s="491">
        <v>26557</v>
      </c>
      <c r="N46" s="491">
        <v>20048</v>
      </c>
    </row>
    <row r="47" spans="1:14" ht="30.75" customHeight="1" thickBot="1">
      <c r="A47" s="494">
        <v>41</v>
      </c>
      <c r="B47" s="493" t="s">
        <v>44</v>
      </c>
      <c r="C47" s="491">
        <v>242693</v>
      </c>
      <c r="D47" s="491">
        <v>153191</v>
      </c>
      <c r="E47" s="491">
        <v>89502</v>
      </c>
      <c r="F47" s="491">
        <v>30452</v>
      </c>
      <c r="G47" s="491">
        <v>15091</v>
      </c>
      <c r="H47" s="491">
        <v>15361</v>
      </c>
      <c r="I47" s="491">
        <v>43288</v>
      </c>
      <c r="J47" s="491">
        <v>21826</v>
      </c>
      <c r="K47" s="491">
        <v>21462</v>
      </c>
      <c r="L47" s="491">
        <v>316433</v>
      </c>
      <c r="M47" s="491">
        <v>190108</v>
      </c>
      <c r="N47" s="491">
        <v>126325</v>
      </c>
    </row>
    <row r="48" spans="1:14" ht="30.75" customHeight="1" thickBot="1">
      <c r="A48" s="494">
        <v>42</v>
      </c>
      <c r="B48" s="493" t="s">
        <v>146</v>
      </c>
      <c r="C48" s="491">
        <v>180109</v>
      </c>
      <c r="D48" s="491">
        <v>120438</v>
      </c>
      <c r="E48" s="491">
        <v>59671</v>
      </c>
      <c r="F48" s="491">
        <v>107748</v>
      </c>
      <c r="G48" s="491">
        <v>57211</v>
      </c>
      <c r="H48" s="491">
        <v>50537</v>
      </c>
      <c r="I48" s="491">
        <v>55609</v>
      </c>
      <c r="J48" s="491">
        <v>32795</v>
      </c>
      <c r="K48" s="491">
        <v>22814</v>
      </c>
      <c r="L48" s="491">
        <v>343466</v>
      </c>
      <c r="M48" s="491">
        <v>210444</v>
      </c>
      <c r="N48" s="491">
        <v>133022</v>
      </c>
    </row>
    <row r="49" spans="1:14" ht="30.75" customHeight="1" thickBot="1">
      <c r="A49" s="494">
        <v>43</v>
      </c>
      <c r="B49" s="493" t="s">
        <v>39</v>
      </c>
      <c r="C49" s="491">
        <v>91900</v>
      </c>
      <c r="D49" s="491">
        <v>60124</v>
      </c>
      <c r="E49" s="491">
        <v>31776</v>
      </c>
      <c r="F49" s="491">
        <v>18553</v>
      </c>
      <c r="G49" s="491">
        <v>8826</v>
      </c>
      <c r="H49" s="491">
        <v>9727</v>
      </c>
      <c r="I49" s="491">
        <v>15405</v>
      </c>
      <c r="J49" s="491">
        <v>9053</v>
      </c>
      <c r="K49" s="491">
        <v>6352</v>
      </c>
      <c r="L49" s="491">
        <v>125858</v>
      </c>
      <c r="M49" s="491">
        <v>78003</v>
      </c>
      <c r="N49" s="491">
        <v>47855</v>
      </c>
    </row>
    <row r="50" spans="1:14" ht="30.75" customHeight="1" thickBot="1">
      <c r="A50" s="494">
        <v>44</v>
      </c>
      <c r="B50" s="493" t="s">
        <v>40</v>
      </c>
      <c r="C50" s="491">
        <v>70646</v>
      </c>
      <c r="D50" s="491">
        <v>44062</v>
      </c>
      <c r="E50" s="491">
        <v>26584</v>
      </c>
      <c r="F50" s="491">
        <v>24159</v>
      </c>
      <c r="G50" s="491">
        <v>12753</v>
      </c>
      <c r="H50" s="491">
        <v>11406</v>
      </c>
      <c r="I50" s="491">
        <v>24133</v>
      </c>
      <c r="J50" s="491">
        <v>14269</v>
      </c>
      <c r="K50" s="491">
        <v>9864</v>
      </c>
      <c r="L50" s="491">
        <v>118938</v>
      </c>
      <c r="M50" s="491">
        <v>71084</v>
      </c>
      <c r="N50" s="491">
        <v>47854</v>
      </c>
    </row>
    <row r="51" spans="1:14" ht="30.75" customHeight="1" thickBot="1">
      <c r="A51" s="494">
        <v>45</v>
      </c>
      <c r="B51" s="495" t="s">
        <v>41</v>
      </c>
      <c r="C51" s="491">
        <v>149119</v>
      </c>
      <c r="D51" s="491">
        <v>92724</v>
      </c>
      <c r="E51" s="491">
        <v>56395</v>
      </c>
      <c r="F51" s="491">
        <v>96946</v>
      </c>
      <c r="G51" s="491">
        <v>56150</v>
      </c>
      <c r="H51" s="491">
        <v>40796</v>
      </c>
      <c r="I51" s="491">
        <v>37963</v>
      </c>
      <c r="J51" s="491">
        <v>20888</v>
      </c>
      <c r="K51" s="491">
        <v>17075</v>
      </c>
      <c r="L51" s="491">
        <v>284028</v>
      </c>
      <c r="M51" s="491">
        <v>169762</v>
      </c>
      <c r="N51" s="491">
        <v>114266</v>
      </c>
    </row>
    <row r="52" spans="1:14" ht="30.75" customHeight="1" thickBot="1">
      <c r="A52" s="494">
        <v>46</v>
      </c>
      <c r="B52" s="495" t="s">
        <v>206</v>
      </c>
      <c r="C52" s="491">
        <v>73159</v>
      </c>
      <c r="D52" s="491">
        <v>49793</v>
      </c>
      <c r="E52" s="491">
        <v>23366</v>
      </c>
      <c r="F52" s="491">
        <v>29232</v>
      </c>
      <c r="G52" s="491">
        <v>16430</v>
      </c>
      <c r="H52" s="491">
        <v>12802</v>
      </c>
      <c r="I52" s="491">
        <v>20584</v>
      </c>
      <c r="J52" s="491">
        <v>12581</v>
      </c>
      <c r="K52" s="491">
        <v>8003</v>
      </c>
      <c r="L52" s="491">
        <v>122975</v>
      </c>
      <c r="M52" s="491">
        <v>78804</v>
      </c>
      <c r="N52" s="491">
        <v>44171</v>
      </c>
    </row>
    <row r="53" spans="1:14" ht="30.75" customHeight="1" thickBot="1">
      <c r="A53" s="494">
        <v>47</v>
      </c>
      <c r="B53" s="495" t="s">
        <v>42</v>
      </c>
      <c r="C53" s="491">
        <v>23569</v>
      </c>
      <c r="D53" s="491">
        <v>13721</v>
      </c>
      <c r="E53" s="491">
        <v>9848</v>
      </c>
      <c r="F53" s="491">
        <v>14219</v>
      </c>
      <c r="G53" s="491">
        <v>7122</v>
      </c>
      <c r="H53" s="491">
        <v>7097</v>
      </c>
      <c r="I53" s="491">
        <v>9337</v>
      </c>
      <c r="J53" s="491">
        <v>5397</v>
      </c>
      <c r="K53" s="491">
        <v>3940</v>
      </c>
      <c r="L53" s="491">
        <v>47125</v>
      </c>
      <c r="M53" s="491">
        <v>26240</v>
      </c>
      <c r="N53" s="491">
        <v>20885</v>
      </c>
    </row>
    <row r="54" spans="1:14" ht="30.75" customHeight="1" thickBot="1">
      <c r="A54" s="494">
        <v>48</v>
      </c>
      <c r="B54" s="495" t="s">
        <v>95</v>
      </c>
      <c r="C54" s="491">
        <v>129779</v>
      </c>
      <c r="D54" s="491">
        <v>77516</v>
      </c>
      <c r="E54" s="491">
        <v>52263</v>
      </c>
      <c r="F54" s="491">
        <v>49671</v>
      </c>
      <c r="G54" s="491">
        <v>28789</v>
      </c>
      <c r="H54" s="491">
        <v>20882</v>
      </c>
      <c r="I54" s="491">
        <v>44282</v>
      </c>
      <c r="J54" s="491">
        <v>19771</v>
      </c>
      <c r="K54" s="491">
        <v>24511</v>
      </c>
      <c r="L54" s="491">
        <v>223732</v>
      </c>
      <c r="M54" s="491">
        <v>126076</v>
      </c>
      <c r="N54" s="491">
        <v>97656</v>
      </c>
    </row>
    <row r="55" spans="1:14" ht="30.75" customHeight="1" thickBot="1">
      <c r="A55" s="494">
        <v>49</v>
      </c>
      <c r="B55" s="495" t="s">
        <v>96</v>
      </c>
      <c r="C55" s="491">
        <v>8196</v>
      </c>
      <c r="D55" s="491">
        <v>5203</v>
      </c>
      <c r="E55" s="491">
        <v>2993</v>
      </c>
      <c r="F55" s="491">
        <v>10256</v>
      </c>
      <c r="G55" s="491">
        <v>6042</v>
      </c>
      <c r="H55" s="491">
        <v>4214</v>
      </c>
      <c r="I55" s="491">
        <v>4256</v>
      </c>
      <c r="J55" s="491">
        <v>2690</v>
      </c>
      <c r="K55" s="491">
        <v>1566</v>
      </c>
      <c r="L55" s="491">
        <v>22708</v>
      </c>
      <c r="M55" s="491">
        <v>13935</v>
      </c>
      <c r="N55" s="491">
        <v>8773</v>
      </c>
    </row>
    <row r="56" spans="1:14" ht="30.75" customHeight="1" thickBot="1">
      <c r="A56" s="494">
        <v>50</v>
      </c>
      <c r="B56" s="495" t="s">
        <v>97</v>
      </c>
      <c r="C56" s="491">
        <v>29219</v>
      </c>
      <c r="D56" s="491">
        <v>18374</v>
      </c>
      <c r="E56" s="491">
        <v>10845</v>
      </c>
      <c r="F56" s="491">
        <v>20523</v>
      </c>
      <c r="G56" s="491">
        <v>10398</v>
      </c>
      <c r="H56" s="491">
        <v>10125</v>
      </c>
      <c r="I56" s="491">
        <v>8936</v>
      </c>
      <c r="J56" s="491">
        <v>5091</v>
      </c>
      <c r="K56" s="491">
        <v>3845</v>
      </c>
      <c r="L56" s="491">
        <v>58678</v>
      </c>
      <c r="M56" s="491">
        <v>33863</v>
      </c>
      <c r="N56" s="491">
        <v>24815</v>
      </c>
    </row>
    <row r="57" spans="1:14" ht="30.75" customHeight="1" thickBot="1">
      <c r="A57" s="494">
        <v>51</v>
      </c>
      <c r="B57" s="495" t="s">
        <v>98</v>
      </c>
      <c r="C57" s="491">
        <v>25811</v>
      </c>
      <c r="D57" s="491">
        <v>16426</v>
      </c>
      <c r="E57" s="491">
        <v>9385</v>
      </c>
      <c r="F57" s="491">
        <v>16507</v>
      </c>
      <c r="G57" s="491">
        <v>8492</v>
      </c>
      <c r="H57" s="491">
        <v>8015</v>
      </c>
      <c r="I57" s="491">
        <v>10579</v>
      </c>
      <c r="J57" s="491">
        <v>5751</v>
      </c>
      <c r="K57" s="491">
        <v>4828</v>
      </c>
      <c r="L57" s="491">
        <v>52897</v>
      </c>
      <c r="M57" s="491">
        <v>30669</v>
      </c>
      <c r="N57" s="491">
        <v>22228</v>
      </c>
    </row>
    <row r="58" spans="1:14" ht="30.75" customHeight="1" thickBot="1">
      <c r="A58" s="494">
        <v>52</v>
      </c>
      <c r="B58" s="495" t="s">
        <v>99</v>
      </c>
      <c r="C58" s="491">
        <v>89832</v>
      </c>
      <c r="D58" s="491">
        <v>55465</v>
      </c>
      <c r="E58" s="491">
        <v>34367</v>
      </c>
      <c r="F58" s="491">
        <v>35094</v>
      </c>
      <c r="G58" s="491">
        <v>19077</v>
      </c>
      <c r="H58" s="491">
        <v>16017</v>
      </c>
      <c r="I58" s="491">
        <v>21833</v>
      </c>
      <c r="J58" s="491">
        <v>12534</v>
      </c>
      <c r="K58" s="491">
        <v>9299</v>
      </c>
      <c r="L58" s="491">
        <v>146759</v>
      </c>
      <c r="M58" s="491">
        <v>87076</v>
      </c>
      <c r="N58" s="491">
        <v>59683</v>
      </c>
    </row>
    <row r="59" spans="1:14" ht="30.75" customHeight="1" thickBot="1">
      <c r="A59" s="494">
        <v>53</v>
      </c>
      <c r="B59" s="495" t="s">
        <v>100</v>
      </c>
      <c r="C59" s="491">
        <v>58288</v>
      </c>
      <c r="D59" s="491">
        <v>36506</v>
      </c>
      <c r="E59" s="491">
        <v>21782</v>
      </c>
      <c r="F59" s="491">
        <v>15581</v>
      </c>
      <c r="G59" s="491">
        <v>5063</v>
      </c>
      <c r="H59" s="491">
        <v>10518</v>
      </c>
      <c r="I59" s="491">
        <v>7911</v>
      </c>
      <c r="J59" s="491">
        <v>4039</v>
      </c>
      <c r="K59" s="491">
        <v>3872</v>
      </c>
      <c r="L59" s="491">
        <v>81780</v>
      </c>
      <c r="M59" s="491">
        <v>45608</v>
      </c>
      <c r="N59" s="491">
        <v>36172</v>
      </c>
    </row>
    <row r="60" spans="1:14" ht="30.75" customHeight="1" thickBot="1">
      <c r="A60" s="492">
        <v>54</v>
      </c>
      <c r="B60" s="493" t="s">
        <v>158</v>
      </c>
      <c r="C60" s="491">
        <v>121065</v>
      </c>
      <c r="D60" s="491">
        <v>74365</v>
      </c>
      <c r="E60" s="491">
        <v>46700</v>
      </c>
      <c r="F60" s="491">
        <v>44765</v>
      </c>
      <c r="G60" s="491">
        <v>23371</v>
      </c>
      <c r="H60" s="491">
        <v>21394</v>
      </c>
      <c r="I60" s="491">
        <v>23801</v>
      </c>
      <c r="J60" s="491">
        <v>12542</v>
      </c>
      <c r="K60" s="491">
        <v>11259</v>
      </c>
      <c r="L60" s="491">
        <v>189631</v>
      </c>
      <c r="M60" s="491">
        <v>110278</v>
      </c>
      <c r="N60" s="491">
        <v>79353</v>
      </c>
    </row>
    <row r="61" spans="1:14" ht="30.75" customHeight="1" thickBot="1">
      <c r="A61" s="492">
        <v>55</v>
      </c>
      <c r="B61" s="493" t="s">
        <v>159</v>
      </c>
      <c r="C61" s="491">
        <v>170604</v>
      </c>
      <c r="D61" s="491">
        <v>99043</v>
      </c>
      <c r="E61" s="491">
        <v>71561</v>
      </c>
      <c r="F61" s="491">
        <v>64638</v>
      </c>
      <c r="G61" s="491">
        <v>33844</v>
      </c>
      <c r="H61" s="491">
        <v>30794</v>
      </c>
      <c r="I61" s="491">
        <v>43735</v>
      </c>
      <c r="J61" s="491">
        <v>23212</v>
      </c>
      <c r="K61" s="491">
        <v>20523</v>
      </c>
      <c r="L61" s="491">
        <v>278977</v>
      </c>
      <c r="M61" s="491">
        <v>156099</v>
      </c>
      <c r="N61" s="491">
        <v>122878</v>
      </c>
    </row>
    <row r="62" spans="1:14" ht="30.75" customHeight="1" thickBot="1">
      <c r="A62" s="492">
        <v>56</v>
      </c>
      <c r="B62" s="493" t="s">
        <v>116</v>
      </c>
      <c r="C62" s="491">
        <v>10065</v>
      </c>
      <c r="D62" s="491">
        <v>6119</v>
      </c>
      <c r="E62" s="491">
        <v>3946</v>
      </c>
      <c r="F62" s="491">
        <v>4026</v>
      </c>
      <c r="G62" s="491">
        <v>1853</v>
      </c>
      <c r="H62" s="491">
        <v>2173</v>
      </c>
      <c r="I62" s="491">
        <v>6939</v>
      </c>
      <c r="J62" s="491">
        <v>4495</v>
      </c>
      <c r="K62" s="491">
        <v>2444</v>
      </c>
      <c r="L62" s="491">
        <v>21030</v>
      </c>
      <c r="M62" s="491">
        <v>12467</v>
      </c>
      <c r="N62" s="491">
        <v>8563</v>
      </c>
    </row>
    <row r="63" spans="1:14" ht="30.75" customHeight="1" thickBot="1">
      <c r="A63" s="492">
        <v>57</v>
      </c>
      <c r="B63" s="493" t="s">
        <v>12</v>
      </c>
      <c r="C63" s="491">
        <v>36558</v>
      </c>
      <c r="D63" s="491">
        <v>21573</v>
      </c>
      <c r="E63" s="491">
        <v>14985</v>
      </c>
      <c r="F63" s="491">
        <v>12906</v>
      </c>
      <c r="G63" s="491">
        <v>6068</v>
      </c>
      <c r="H63" s="491">
        <v>6838</v>
      </c>
      <c r="I63" s="491">
        <v>9788</v>
      </c>
      <c r="J63" s="491">
        <v>5241</v>
      </c>
      <c r="K63" s="491">
        <v>4547</v>
      </c>
      <c r="L63" s="491">
        <v>59252</v>
      </c>
      <c r="M63" s="491">
        <v>32882</v>
      </c>
      <c r="N63" s="491">
        <v>26370</v>
      </c>
    </row>
    <row r="64" spans="1:14" ht="30.75" customHeight="1" thickBot="1">
      <c r="A64" s="492">
        <v>58</v>
      </c>
      <c r="B64" s="493" t="s">
        <v>13</v>
      </c>
      <c r="C64" s="491">
        <v>66169</v>
      </c>
      <c r="D64" s="491">
        <v>42279</v>
      </c>
      <c r="E64" s="491">
        <v>23890</v>
      </c>
      <c r="F64" s="491">
        <v>32997</v>
      </c>
      <c r="G64" s="491">
        <v>15895</v>
      </c>
      <c r="H64" s="491">
        <v>17102</v>
      </c>
      <c r="I64" s="491">
        <v>17180</v>
      </c>
      <c r="J64" s="491">
        <v>9577</v>
      </c>
      <c r="K64" s="491">
        <v>7603</v>
      </c>
      <c r="L64" s="491">
        <v>116346</v>
      </c>
      <c r="M64" s="491">
        <v>67751</v>
      </c>
      <c r="N64" s="491">
        <v>48595</v>
      </c>
    </row>
    <row r="65" spans="1:14" ht="30.75" customHeight="1" thickBot="1">
      <c r="A65" s="492">
        <v>59</v>
      </c>
      <c r="B65" s="493" t="s">
        <v>14</v>
      </c>
      <c r="C65" s="491">
        <v>138846</v>
      </c>
      <c r="D65" s="491">
        <v>79662</v>
      </c>
      <c r="E65" s="491">
        <v>59184</v>
      </c>
      <c r="F65" s="491">
        <v>35867</v>
      </c>
      <c r="G65" s="491">
        <v>20114</v>
      </c>
      <c r="H65" s="491">
        <v>15753</v>
      </c>
      <c r="I65" s="491">
        <v>24787</v>
      </c>
      <c r="J65" s="491">
        <v>12625</v>
      </c>
      <c r="K65" s="491">
        <v>12162</v>
      </c>
      <c r="L65" s="491">
        <v>199500</v>
      </c>
      <c r="M65" s="491">
        <v>112401</v>
      </c>
      <c r="N65" s="491">
        <v>87099</v>
      </c>
    </row>
    <row r="66" spans="1:14" ht="30.75" customHeight="1" thickBot="1">
      <c r="A66" s="492">
        <v>60</v>
      </c>
      <c r="B66" s="493" t="s">
        <v>107</v>
      </c>
      <c r="C66" s="491">
        <v>58636</v>
      </c>
      <c r="D66" s="491">
        <v>37864</v>
      </c>
      <c r="E66" s="491">
        <v>20772</v>
      </c>
      <c r="F66" s="491">
        <v>32868</v>
      </c>
      <c r="G66" s="491">
        <v>18431</v>
      </c>
      <c r="H66" s="491">
        <v>14437</v>
      </c>
      <c r="I66" s="491">
        <v>18804</v>
      </c>
      <c r="J66" s="491">
        <v>11181</v>
      </c>
      <c r="K66" s="491">
        <v>7623</v>
      </c>
      <c r="L66" s="491">
        <v>110308</v>
      </c>
      <c r="M66" s="491">
        <v>67476</v>
      </c>
      <c r="N66" s="491">
        <v>42832</v>
      </c>
    </row>
    <row r="67" spans="1:14" ht="30.75" customHeight="1" thickBot="1">
      <c r="A67" s="492">
        <v>61</v>
      </c>
      <c r="B67" s="493" t="s">
        <v>108</v>
      </c>
      <c r="C67" s="491">
        <v>112181</v>
      </c>
      <c r="D67" s="491">
        <v>66985</v>
      </c>
      <c r="E67" s="491">
        <v>45196</v>
      </c>
      <c r="F67" s="491">
        <v>29445</v>
      </c>
      <c r="G67" s="491">
        <v>13625</v>
      </c>
      <c r="H67" s="491">
        <v>15820</v>
      </c>
      <c r="I67" s="491">
        <v>28067</v>
      </c>
      <c r="J67" s="491">
        <v>15350</v>
      </c>
      <c r="K67" s="491">
        <v>12717</v>
      </c>
      <c r="L67" s="491">
        <v>169693</v>
      </c>
      <c r="M67" s="491">
        <v>95960</v>
      </c>
      <c r="N67" s="491">
        <v>73733</v>
      </c>
    </row>
    <row r="68" spans="1:14" ht="30.75" customHeight="1" thickBot="1">
      <c r="A68" s="492">
        <v>62</v>
      </c>
      <c r="B68" s="493" t="s">
        <v>109</v>
      </c>
      <c r="C68" s="491">
        <v>6958</v>
      </c>
      <c r="D68" s="491">
        <v>4149</v>
      </c>
      <c r="E68" s="491">
        <v>2809</v>
      </c>
      <c r="F68" s="491">
        <v>2426</v>
      </c>
      <c r="G68" s="491">
        <v>1171</v>
      </c>
      <c r="H68" s="491">
        <v>1255</v>
      </c>
      <c r="I68" s="491">
        <v>2958</v>
      </c>
      <c r="J68" s="491">
        <v>1738</v>
      </c>
      <c r="K68" s="491">
        <v>1220</v>
      </c>
      <c r="L68" s="491">
        <v>12342</v>
      </c>
      <c r="M68" s="491">
        <v>7058</v>
      </c>
      <c r="N68" s="491">
        <v>5284</v>
      </c>
    </row>
    <row r="69" spans="1:14" ht="30.75" customHeight="1" thickBot="1">
      <c r="A69" s="492">
        <v>63</v>
      </c>
      <c r="B69" s="493" t="s">
        <v>104</v>
      </c>
      <c r="C69" s="491">
        <v>44195</v>
      </c>
      <c r="D69" s="491">
        <v>26856</v>
      </c>
      <c r="E69" s="491">
        <v>17339</v>
      </c>
      <c r="F69" s="491">
        <v>26830</v>
      </c>
      <c r="G69" s="491">
        <v>13193</v>
      </c>
      <c r="H69" s="491">
        <v>13637</v>
      </c>
      <c r="I69" s="491">
        <v>12445</v>
      </c>
      <c r="J69" s="491">
        <v>6888</v>
      </c>
      <c r="K69" s="491">
        <v>5557</v>
      </c>
      <c r="L69" s="491">
        <v>83470</v>
      </c>
      <c r="M69" s="491">
        <v>46937</v>
      </c>
      <c r="N69" s="491">
        <v>36533</v>
      </c>
    </row>
    <row r="70" spans="1:14" ht="30.75" customHeight="1" thickBot="1">
      <c r="A70" s="492">
        <v>64</v>
      </c>
      <c r="B70" s="493" t="s">
        <v>105</v>
      </c>
      <c r="C70" s="491">
        <v>49679</v>
      </c>
      <c r="D70" s="491">
        <v>29296</v>
      </c>
      <c r="E70" s="491">
        <v>20383</v>
      </c>
      <c r="F70" s="491">
        <v>24471</v>
      </c>
      <c r="G70" s="491">
        <v>12028</v>
      </c>
      <c r="H70" s="491">
        <v>12443</v>
      </c>
      <c r="I70" s="491">
        <v>11129</v>
      </c>
      <c r="J70" s="491">
        <v>6244</v>
      </c>
      <c r="K70" s="491">
        <v>4885</v>
      </c>
      <c r="L70" s="491">
        <v>85279</v>
      </c>
      <c r="M70" s="491">
        <v>47568</v>
      </c>
      <c r="N70" s="491">
        <v>37711</v>
      </c>
    </row>
    <row r="71" spans="1:14" ht="30.75" customHeight="1" thickBot="1">
      <c r="A71" s="492">
        <v>65</v>
      </c>
      <c r="B71" s="493" t="s">
        <v>106</v>
      </c>
      <c r="C71" s="491">
        <v>31513</v>
      </c>
      <c r="D71" s="491">
        <v>18350</v>
      </c>
      <c r="E71" s="491">
        <v>13163</v>
      </c>
      <c r="F71" s="491">
        <v>12426</v>
      </c>
      <c r="G71" s="491">
        <v>6619</v>
      </c>
      <c r="H71" s="491">
        <v>5807</v>
      </c>
      <c r="I71" s="491">
        <v>15289</v>
      </c>
      <c r="J71" s="491">
        <v>9544</v>
      </c>
      <c r="K71" s="491">
        <v>5745</v>
      </c>
      <c r="L71" s="491">
        <v>59228</v>
      </c>
      <c r="M71" s="491">
        <v>34513</v>
      </c>
      <c r="N71" s="491">
        <v>24715</v>
      </c>
    </row>
    <row r="72" spans="1:14" ht="30.75" customHeight="1" thickBot="1">
      <c r="A72" s="492">
        <v>66</v>
      </c>
      <c r="B72" s="493" t="s">
        <v>87</v>
      </c>
      <c r="C72" s="491">
        <v>32351</v>
      </c>
      <c r="D72" s="491">
        <v>21134</v>
      </c>
      <c r="E72" s="491">
        <v>11217</v>
      </c>
      <c r="F72" s="491">
        <v>36229</v>
      </c>
      <c r="G72" s="491">
        <v>18811</v>
      </c>
      <c r="H72" s="491">
        <v>17418</v>
      </c>
      <c r="I72" s="491">
        <v>10735</v>
      </c>
      <c r="J72" s="491">
        <v>6614</v>
      </c>
      <c r="K72" s="491">
        <v>4121</v>
      </c>
      <c r="L72" s="491">
        <v>79315</v>
      </c>
      <c r="M72" s="491">
        <v>46559</v>
      </c>
      <c r="N72" s="491">
        <v>32756</v>
      </c>
    </row>
    <row r="73" spans="1:14" ht="30.75" customHeight="1" thickBot="1">
      <c r="A73" s="492">
        <v>67</v>
      </c>
      <c r="B73" s="493" t="s">
        <v>88</v>
      </c>
      <c r="C73" s="491">
        <v>136513</v>
      </c>
      <c r="D73" s="491">
        <v>81928</v>
      </c>
      <c r="E73" s="491">
        <v>54585</v>
      </c>
      <c r="F73" s="491">
        <v>13496</v>
      </c>
      <c r="G73" s="491">
        <v>5897</v>
      </c>
      <c r="H73" s="491">
        <v>7599</v>
      </c>
      <c r="I73" s="491">
        <v>14096</v>
      </c>
      <c r="J73" s="491">
        <v>6949</v>
      </c>
      <c r="K73" s="491">
        <v>7147</v>
      </c>
      <c r="L73" s="491">
        <v>164105</v>
      </c>
      <c r="M73" s="491">
        <v>94774</v>
      </c>
      <c r="N73" s="491">
        <v>69331</v>
      </c>
    </row>
    <row r="74" spans="1:14" ht="30.75" customHeight="1" thickBot="1">
      <c r="A74" s="494">
        <v>68</v>
      </c>
      <c r="B74" s="493" t="s">
        <v>89</v>
      </c>
      <c r="C74" s="491">
        <v>29510</v>
      </c>
      <c r="D74" s="491">
        <v>18606</v>
      </c>
      <c r="E74" s="491">
        <v>10904</v>
      </c>
      <c r="F74" s="491">
        <v>22847</v>
      </c>
      <c r="G74" s="491">
        <v>11149</v>
      </c>
      <c r="H74" s="491">
        <v>11698</v>
      </c>
      <c r="I74" s="491">
        <v>6580</v>
      </c>
      <c r="J74" s="491">
        <v>3835</v>
      </c>
      <c r="K74" s="491">
        <v>2745</v>
      </c>
      <c r="L74" s="491">
        <v>58937</v>
      </c>
      <c r="M74" s="491">
        <v>33590</v>
      </c>
      <c r="N74" s="491">
        <v>25347</v>
      </c>
    </row>
    <row r="75" spans="1:14" ht="30.75" customHeight="1" thickBot="1">
      <c r="A75" s="494">
        <v>69</v>
      </c>
      <c r="B75" s="493" t="s">
        <v>128</v>
      </c>
      <c r="C75" s="491">
        <v>6684</v>
      </c>
      <c r="D75" s="491">
        <v>4441</v>
      </c>
      <c r="E75" s="491">
        <v>2243</v>
      </c>
      <c r="F75" s="491">
        <v>4192</v>
      </c>
      <c r="G75" s="491">
        <v>1999</v>
      </c>
      <c r="H75" s="491">
        <v>2193</v>
      </c>
      <c r="I75" s="491">
        <v>1228</v>
      </c>
      <c r="J75" s="491">
        <v>762</v>
      </c>
      <c r="K75" s="491">
        <v>466</v>
      </c>
      <c r="L75" s="491">
        <v>12104</v>
      </c>
      <c r="M75" s="491">
        <v>7202</v>
      </c>
      <c r="N75" s="491">
        <v>4902</v>
      </c>
    </row>
    <row r="76" spans="1:14" ht="30.75" customHeight="1" thickBot="1">
      <c r="A76" s="494">
        <v>70</v>
      </c>
      <c r="B76" s="493" t="s">
        <v>129</v>
      </c>
      <c r="C76" s="491">
        <v>23992</v>
      </c>
      <c r="D76" s="491">
        <v>15095</v>
      </c>
      <c r="E76" s="491">
        <v>8897</v>
      </c>
      <c r="F76" s="491">
        <v>15608</v>
      </c>
      <c r="G76" s="491">
        <v>8085</v>
      </c>
      <c r="H76" s="491">
        <v>7523</v>
      </c>
      <c r="I76" s="491">
        <v>5302</v>
      </c>
      <c r="J76" s="491">
        <v>3037</v>
      </c>
      <c r="K76" s="491">
        <v>2265</v>
      </c>
      <c r="L76" s="491">
        <v>44902</v>
      </c>
      <c r="M76" s="491">
        <v>26217</v>
      </c>
      <c r="N76" s="491">
        <v>18685</v>
      </c>
    </row>
    <row r="77" spans="1:14" ht="30.75" customHeight="1" thickBot="1">
      <c r="A77" s="494">
        <v>71</v>
      </c>
      <c r="B77" s="493" t="s">
        <v>130</v>
      </c>
      <c r="C77" s="491">
        <v>31792</v>
      </c>
      <c r="D77" s="491">
        <v>20043</v>
      </c>
      <c r="E77" s="491">
        <v>11749</v>
      </c>
      <c r="F77" s="491">
        <v>10873</v>
      </c>
      <c r="G77" s="491">
        <v>5327</v>
      </c>
      <c r="H77" s="491">
        <v>5546</v>
      </c>
      <c r="I77" s="491">
        <v>11161</v>
      </c>
      <c r="J77" s="491">
        <v>7136</v>
      </c>
      <c r="K77" s="491">
        <v>4025</v>
      </c>
      <c r="L77" s="491">
        <v>53826</v>
      </c>
      <c r="M77" s="491">
        <v>32506</v>
      </c>
      <c r="N77" s="491">
        <v>21320</v>
      </c>
    </row>
    <row r="78" spans="1:14" ht="30.75" customHeight="1" thickBot="1">
      <c r="A78" s="494">
        <v>72</v>
      </c>
      <c r="B78" s="493" t="s">
        <v>131</v>
      </c>
      <c r="C78" s="491">
        <v>25190</v>
      </c>
      <c r="D78" s="491">
        <v>14580</v>
      </c>
      <c r="E78" s="491">
        <v>10610</v>
      </c>
      <c r="F78" s="491">
        <v>11520</v>
      </c>
      <c r="G78" s="491">
        <v>5430</v>
      </c>
      <c r="H78" s="491">
        <v>6090</v>
      </c>
      <c r="I78" s="491">
        <v>6342</v>
      </c>
      <c r="J78" s="491">
        <v>3703</v>
      </c>
      <c r="K78" s="491">
        <v>2639</v>
      </c>
      <c r="L78" s="491">
        <v>43052</v>
      </c>
      <c r="M78" s="491">
        <v>23713</v>
      </c>
      <c r="N78" s="491">
        <v>19339</v>
      </c>
    </row>
    <row r="79" spans="1:14" ht="30.75" customHeight="1" thickBot="1">
      <c r="A79" s="494">
        <v>73</v>
      </c>
      <c r="B79" s="493" t="s">
        <v>132</v>
      </c>
      <c r="C79" s="491">
        <v>7561</v>
      </c>
      <c r="D79" s="491">
        <v>4067</v>
      </c>
      <c r="E79" s="491">
        <v>3494</v>
      </c>
      <c r="F79" s="491">
        <v>3670</v>
      </c>
      <c r="G79" s="491">
        <v>1663</v>
      </c>
      <c r="H79" s="491">
        <v>2007</v>
      </c>
      <c r="I79" s="491">
        <v>7407</v>
      </c>
      <c r="J79" s="491">
        <v>4503</v>
      </c>
      <c r="K79" s="491">
        <v>2904</v>
      </c>
      <c r="L79" s="491">
        <v>18638</v>
      </c>
      <c r="M79" s="491">
        <v>10233</v>
      </c>
      <c r="N79" s="491">
        <v>8405</v>
      </c>
    </row>
    <row r="80" spans="1:14" ht="30.75" customHeight="1" thickBot="1">
      <c r="A80" s="494">
        <v>74</v>
      </c>
      <c r="B80" s="493" t="s">
        <v>133</v>
      </c>
      <c r="C80" s="491">
        <v>41705</v>
      </c>
      <c r="D80" s="491">
        <v>25905</v>
      </c>
      <c r="E80" s="491">
        <v>15800</v>
      </c>
      <c r="F80" s="491">
        <v>4797</v>
      </c>
      <c r="G80" s="491">
        <v>2215</v>
      </c>
      <c r="H80" s="491">
        <v>2582</v>
      </c>
      <c r="I80" s="491">
        <v>4628</v>
      </c>
      <c r="J80" s="491">
        <v>2611</v>
      </c>
      <c r="K80" s="491">
        <v>2017</v>
      </c>
      <c r="L80" s="491">
        <v>51130</v>
      </c>
      <c r="M80" s="491">
        <v>30731</v>
      </c>
      <c r="N80" s="491">
        <v>20399</v>
      </c>
    </row>
    <row r="81" spans="1:14" ht="30.75" customHeight="1" thickBot="1">
      <c r="A81" s="494">
        <v>75</v>
      </c>
      <c r="B81" s="493" t="s">
        <v>134</v>
      </c>
      <c r="C81" s="491">
        <v>5030</v>
      </c>
      <c r="D81" s="491">
        <v>3325</v>
      </c>
      <c r="E81" s="491">
        <v>1705</v>
      </c>
      <c r="F81" s="491">
        <v>3401</v>
      </c>
      <c r="G81" s="491">
        <v>1695</v>
      </c>
      <c r="H81" s="491">
        <v>1706</v>
      </c>
      <c r="I81" s="491">
        <v>1716</v>
      </c>
      <c r="J81" s="491">
        <v>1089</v>
      </c>
      <c r="K81" s="491">
        <v>627</v>
      </c>
      <c r="L81" s="491">
        <v>10147</v>
      </c>
      <c r="M81" s="491">
        <v>6109</v>
      </c>
      <c r="N81" s="491">
        <v>4038</v>
      </c>
    </row>
    <row r="82" spans="1:14" ht="30.75" customHeight="1" thickBot="1">
      <c r="A82" s="494">
        <v>76</v>
      </c>
      <c r="B82" s="495" t="s">
        <v>135</v>
      </c>
      <c r="C82" s="491">
        <v>5977</v>
      </c>
      <c r="D82" s="491">
        <v>3725</v>
      </c>
      <c r="E82" s="491">
        <v>2252</v>
      </c>
      <c r="F82" s="491">
        <v>6787</v>
      </c>
      <c r="G82" s="491">
        <v>3899</v>
      </c>
      <c r="H82" s="491">
        <v>2888</v>
      </c>
      <c r="I82" s="491">
        <v>2370</v>
      </c>
      <c r="J82" s="491">
        <v>1391</v>
      </c>
      <c r="K82" s="491">
        <v>979</v>
      </c>
      <c r="L82" s="491">
        <v>15134</v>
      </c>
      <c r="M82" s="491">
        <v>9015</v>
      </c>
      <c r="N82" s="491">
        <v>6119</v>
      </c>
    </row>
    <row r="83" spans="1:14" ht="30.75" customHeight="1" thickBot="1">
      <c r="A83" s="494">
        <v>77</v>
      </c>
      <c r="B83" s="495" t="s">
        <v>136</v>
      </c>
      <c r="C83" s="491">
        <v>35529</v>
      </c>
      <c r="D83" s="491">
        <v>19072</v>
      </c>
      <c r="E83" s="491">
        <v>16457</v>
      </c>
      <c r="F83" s="491">
        <v>7491</v>
      </c>
      <c r="G83" s="491">
        <v>3659</v>
      </c>
      <c r="H83" s="491">
        <v>3832</v>
      </c>
      <c r="I83" s="491">
        <v>9367</v>
      </c>
      <c r="J83" s="491">
        <v>4279</v>
      </c>
      <c r="K83" s="491">
        <v>5088</v>
      </c>
      <c r="L83" s="491">
        <v>52387</v>
      </c>
      <c r="M83" s="491">
        <v>27010</v>
      </c>
      <c r="N83" s="491">
        <v>25377</v>
      </c>
    </row>
    <row r="84" spans="1:14" ht="30.75" customHeight="1" thickBot="1">
      <c r="A84" s="494">
        <v>78</v>
      </c>
      <c r="B84" s="495" t="s">
        <v>137</v>
      </c>
      <c r="C84" s="491">
        <v>41883</v>
      </c>
      <c r="D84" s="491">
        <v>26321</v>
      </c>
      <c r="E84" s="491">
        <v>15562</v>
      </c>
      <c r="F84" s="491">
        <v>5971</v>
      </c>
      <c r="G84" s="491">
        <v>2820</v>
      </c>
      <c r="H84" s="491">
        <v>3151</v>
      </c>
      <c r="I84" s="491">
        <v>7185</v>
      </c>
      <c r="J84" s="491">
        <v>4109</v>
      </c>
      <c r="K84" s="491">
        <v>3076</v>
      </c>
      <c r="L84" s="491">
        <v>55039</v>
      </c>
      <c r="M84" s="491">
        <v>33250</v>
      </c>
      <c r="N84" s="491">
        <v>21789</v>
      </c>
    </row>
    <row r="85" spans="1:14" ht="30.75" customHeight="1" thickBot="1">
      <c r="A85" s="494">
        <v>79</v>
      </c>
      <c r="B85" s="495" t="s">
        <v>138</v>
      </c>
      <c r="C85" s="491">
        <v>5097</v>
      </c>
      <c r="D85" s="491">
        <v>3137</v>
      </c>
      <c r="E85" s="491">
        <v>1960</v>
      </c>
      <c r="F85" s="491">
        <v>6707</v>
      </c>
      <c r="G85" s="491">
        <v>3551</v>
      </c>
      <c r="H85" s="491">
        <v>3156</v>
      </c>
      <c r="I85" s="491">
        <v>2321</v>
      </c>
      <c r="J85" s="491">
        <v>1253</v>
      </c>
      <c r="K85" s="491">
        <v>1068</v>
      </c>
      <c r="L85" s="491">
        <v>14125</v>
      </c>
      <c r="M85" s="491">
        <v>7941</v>
      </c>
      <c r="N85" s="491">
        <v>6184</v>
      </c>
    </row>
    <row r="86" spans="1:14" ht="30.75" customHeight="1" thickBot="1">
      <c r="A86" s="494">
        <v>80</v>
      </c>
      <c r="B86" s="495" t="s">
        <v>38</v>
      </c>
      <c r="C86" s="491">
        <v>38399</v>
      </c>
      <c r="D86" s="491">
        <v>25802</v>
      </c>
      <c r="E86" s="491">
        <v>12597</v>
      </c>
      <c r="F86" s="491">
        <v>16578</v>
      </c>
      <c r="G86" s="491">
        <v>8856</v>
      </c>
      <c r="H86" s="491">
        <v>7722</v>
      </c>
      <c r="I86" s="491">
        <v>15234</v>
      </c>
      <c r="J86" s="491">
        <v>9101</v>
      </c>
      <c r="K86" s="491">
        <v>6133</v>
      </c>
      <c r="L86" s="491">
        <v>70211</v>
      </c>
      <c r="M86" s="491">
        <v>43759</v>
      </c>
      <c r="N86" s="491">
        <v>26452</v>
      </c>
    </row>
    <row r="87" spans="1:14" ht="30.75" customHeight="1" thickBot="1">
      <c r="A87" s="494">
        <v>81</v>
      </c>
      <c r="B87" s="495" t="s">
        <v>157</v>
      </c>
      <c r="C87" s="491">
        <v>43696</v>
      </c>
      <c r="D87" s="491">
        <v>26498</v>
      </c>
      <c r="E87" s="491">
        <v>17198</v>
      </c>
      <c r="F87" s="491">
        <v>16536</v>
      </c>
      <c r="G87" s="491">
        <v>8566</v>
      </c>
      <c r="H87" s="491">
        <v>7970</v>
      </c>
      <c r="I87" s="491">
        <v>9033</v>
      </c>
      <c r="J87" s="491">
        <v>4842</v>
      </c>
      <c r="K87" s="491">
        <v>4191</v>
      </c>
      <c r="L87" s="491">
        <v>69265</v>
      </c>
      <c r="M87" s="491">
        <v>39906</v>
      </c>
      <c r="N87" s="491">
        <v>29359</v>
      </c>
    </row>
    <row r="88" spans="1:14" ht="30.75" customHeight="1" thickBot="1">
      <c r="A88" s="494"/>
      <c r="B88" s="495" t="s">
        <v>700</v>
      </c>
      <c r="C88" s="491">
        <v>4459</v>
      </c>
      <c r="D88" s="491">
        <v>2375</v>
      </c>
      <c r="E88" s="491">
        <v>2084</v>
      </c>
      <c r="F88" s="491">
        <v>1</v>
      </c>
      <c r="G88" s="491">
        <v>1</v>
      </c>
      <c r="H88" s="491">
        <v>0</v>
      </c>
      <c r="I88" s="491">
        <v>1377</v>
      </c>
      <c r="J88" s="491">
        <v>818</v>
      </c>
      <c r="K88" s="491">
        <v>559</v>
      </c>
      <c r="L88" s="491">
        <v>5837</v>
      </c>
      <c r="M88" s="491">
        <v>3194</v>
      </c>
      <c r="N88" s="491">
        <v>2643</v>
      </c>
    </row>
    <row r="89" spans="1:14" ht="30.75" customHeight="1" thickBot="1">
      <c r="A89" s="768" t="s">
        <v>543</v>
      </c>
      <c r="B89" s="768"/>
      <c r="C89" s="496">
        <v>8827181</v>
      </c>
      <c r="D89" s="496">
        <v>5184398</v>
      </c>
      <c r="E89" s="496">
        <v>3642783</v>
      </c>
      <c r="F89" s="496">
        <v>2717364</v>
      </c>
      <c r="G89" s="496">
        <v>1416379</v>
      </c>
      <c r="H89" s="496">
        <v>1300985</v>
      </c>
      <c r="I89" s="496">
        <v>2399890</v>
      </c>
      <c r="J89" s="496">
        <v>1194342</v>
      </c>
      <c r="K89" s="496">
        <v>1205548</v>
      </c>
      <c r="L89" s="496">
        <v>13944435</v>
      </c>
      <c r="M89" s="496">
        <v>7795119</v>
      </c>
      <c r="N89" s="496">
        <v>6149316</v>
      </c>
    </row>
    <row r="90" spans="1:14" ht="30.75" customHeight="1">
      <c r="A90" s="264"/>
      <c r="B90" s="264"/>
      <c r="C90" s="264"/>
      <c r="D90" s="264"/>
      <c r="E90" s="264"/>
      <c r="F90" s="264"/>
      <c r="G90" s="264"/>
      <c r="H90" s="264"/>
      <c r="I90" s="121"/>
      <c r="J90" s="121"/>
      <c r="K90" s="121"/>
      <c r="N90" s="121"/>
    </row>
    <row r="91" spans="1:14" ht="30.75" customHeight="1">
      <c r="A91" s="264"/>
      <c r="B91" s="264"/>
      <c r="C91" s="264"/>
      <c r="D91" s="264"/>
      <c r="E91" s="264"/>
      <c r="F91" s="264"/>
      <c r="G91" s="264"/>
      <c r="H91" s="264"/>
      <c r="I91" s="121"/>
      <c r="J91" s="121"/>
      <c r="K91" s="121"/>
      <c r="L91" s="275"/>
    </row>
    <row r="92" spans="1:14" ht="30.75" customHeight="1">
      <c r="A92" s="264"/>
      <c r="B92" s="264"/>
      <c r="C92" s="264"/>
      <c r="D92" s="306"/>
      <c r="E92" s="306"/>
      <c r="F92" s="306"/>
      <c r="G92" s="306"/>
      <c r="H92" s="306"/>
      <c r="I92" s="306"/>
      <c r="J92" s="306"/>
      <c r="L92" s="121"/>
    </row>
    <row r="93" spans="1:14" ht="30.75" customHeight="1">
      <c r="A93" s="264"/>
      <c r="B93" s="264"/>
      <c r="C93" s="264"/>
      <c r="D93" s="264"/>
      <c r="E93" s="264"/>
      <c r="F93" s="264"/>
      <c r="G93" s="264"/>
      <c r="H93" s="264"/>
    </row>
    <row r="94" spans="1:14" ht="30.75" customHeight="1">
      <c r="A94" s="264"/>
      <c r="B94" s="264"/>
      <c r="C94" s="264"/>
      <c r="D94" s="264"/>
      <c r="E94" s="264"/>
      <c r="F94" s="264"/>
      <c r="G94" s="264"/>
      <c r="H94" s="264"/>
    </row>
    <row r="95" spans="1:14" ht="30.75" customHeight="1">
      <c r="A95" s="264"/>
      <c r="B95" s="264"/>
      <c r="C95" s="264"/>
      <c r="D95" s="264"/>
      <c r="E95" s="264"/>
      <c r="F95" s="264"/>
      <c r="G95" s="264"/>
      <c r="H95" s="264"/>
    </row>
    <row r="96" spans="1:14" ht="30.75" customHeight="1">
      <c r="I96" s="121"/>
    </row>
  </sheetData>
  <mergeCells count="8">
    <mergeCell ref="I4:K4"/>
    <mergeCell ref="L4:N4"/>
    <mergeCell ref="M3:O3"/>
    <mergeCell ref="A89:B89"/>
    <mergeCell ref="A4:A6"/>
    <mergeCell ref="B4:B6"/>
    <mergeCell ref="C4:E4"/>
    <mergeCell ref="F4:H4"/>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3">
    <tabColor theme="4" tint="0.39997558519241921"/>
  </sheetPr>
  <dimension ref="A1:S72"/>
  <sheetViews>
    <sheetView showGridLines="0" tabSelected="1" showWhiteSpace="0" topLeftCell="I1" zoomScale="91" zoomScaleNormal="91" workbookViewId="0">
      <selection activeCell="R5" sqref="R5"/>
    </sheetView>
  </sheetViews>
  <sheetFormatPr defaultColWidth="9.28515625" defaultRowHeight="15"/>
  <cols>
    <col min="1" max="1" width="75.5703125" style="2" customWidth="1"/>
    <col min="2" max="2" width="12" style="2" customWidth="1"/>
    <col min="3" max="3" width="11.7109375" style="2" customWidth="1"/>
    <col min="4" max="4" width="12.28515625" style="2" customWidth="1"/>
    <col min="5" max="5" width="11.28515625" style="2" customWidth="1"/>
    <col min="6" max="6" width="9.5703125" style="2" customWidth="1"/>
    <col min="7" max="7" width="11.7109375" style="2" customWidth="1"/>
    <col min="8" max="8" width="11.140625" style="25" customWidth="1"/>
    <col min="9" max="9" width="10.140625" style="25" customWidth="1"/>
    <col min="10" max="10" width="10.42578125" style="25" customWidth="1"/>
    <col min="11" max="11" width="10.5703125" style="25" customWidth="1"/>
    <col min="12" max="12" width="11.42578125" style="25" customWidth="1"/>
    <col min="13" max="13" width="11.7109375" style="25" customWidth="1"/>
    <col min="14" max="16" width="11.7109375" style="2" customWidth="1"/>
    <col min="17" max="17" width="9.28515625" style="2"/>
    <col min="18" max="18" width="9.5703125" style="2" bestFit="1" customWidth="1"/>
    <col min="19" max="16384" width="9.28515625" style="2"/>
  </cols>
  <sheetData>
    <row r="1" spans="1:19" ht="19.149999999999999" customHeight="1"/>
    <row r="2" spans="1:19" ht="27" customHeight="1">
      <c r="A2" s="70" t="s">
        <v>198</v>
      </c>
      <c r="B2" s="70"/>
      <c r="C2" s="70"/>
      <c r="D2" s="70"/>
      <c r="E2" s="70"/>
      <c r="F2" s="70"/>
      <c r="G2" s="70"/>
    </row>
    <row r="3" spans="1:19" s="12" customFormat="1" ht="15" customHeight="1">
      <c r="A3" s="772" t="s">
        <v>213</v>
      </c>
      <c r="B3" s="772"/>
      <c r="C3" s="772"/>
      <c r="D3" s="772"/>
      <c r="E3" s="772"/>
      <c r="F3" s="772"/>
      <c r="G3" s="772"/>
      <c r="H3" s="772"/>
      <c r="I3" s="772"/>
      <c r="J3" s="772"/>
      <c r="K3" s="772"/>
    </row>
    <row r="4" spans="1:19" s="12" customFormat="1" ht="37.9" customHeight="1">
      <c r="A4" s="619" t="s">
        <v>675</v>
      </c>
      <c r="B4" s="625"/>
      <c r="C4" s="625"/>
      <c r="D4" s="625"/>
      <c r="E4" s="625"/>
      <c r="F4" s="625"/>
      <c r="G4" s="625"/>
      <c r="H4" s="625"/>
      <c r="I4" s="625"/>
      <c r="J4" s="625"/>
      <c r="K4" s="625"/>
      <c r="L4" s="625"/>
      <c r="M4" s="625"/>
      <c r="N4" s="625"/>
      <c r="O4" s="625"/>
      <c r="P4" s="625"/>
    </row>
    <row r="5" spans="1:19" s="12" customFormat="1" ht="48" customHeight="1">
      <c r="A5" s="497" t="s">
        <v>112</v>
      </c>
      <c r="B5" s="422">
        <v>2009</v>
      </c>
      <c r="C5" s="401">
        <v>2010</v>
      </c>
      <c r="D5" s="401">
        <v>2011</v>
      </c>
      <c r="E5" s="401">
        <v>2012</v>
      </c>
      <c r="F5" s="401">
        <v>2013</v>
      </c>
      <c r="G5" s="401">
        <v>2014</v>
      </c>
      <c r="H5" s="401">
        <v>2015</v>
      </c>
      <c r="I5" s="401">
        <v>2016</v>
      </c>
      <c r="J5" s="401">
        <v>2017</v>
      </c>
      <c r="K5" s="401">
        <v>2018</v>
      </c>
      <c r="L5" s="401">
        <v>2019</v>
      </c>
      <c r="M5" s="401">
        <v>2020</v>
      </c>
      <c r="N5" s="401" t="s">
        <v>908</v>
      </c>
      <c r="O5" s="606" t="s">
        <v>913</v>
      </c>
      <c r="P5" s="617" t="s">
        <v>912</v>
      </c>
    </row>
    <row r="6" spans="1:19" s="12" customFormat="1" ht="21.75" customHeight="1">
      <c r="A6" s="498" t="s">
        <v>369</v>
      </c>
      <c r="B6" s="499">
        <v>419708</v>
      </c>
      <c r="C6" s="499">
        <v>346236</v>
      </c>
      <c r="D6" s="499">
        <v>471602</v>
      </c>
      <c r="E6" s="499">
        <v>357807</v>
      </c>
      <c r="F6" s="499">
        <v>325430</v>
      </c>
      <c r="G6" s="499">
        <v>352029</v>
      </c>
      <c r="H6" s="499">
        <v>486776</v>
      </c>
      <c r="I6" s="499">
        <v>418562</v>
      </c>
      <c r="J6" s="499">
        <v>428264</v>
      </c>
      <c r="K6" s="499">
        <v>463967</v>
      </c>
      <c r="L6" s="499">
        <v>383885</v>
      </c>
      <c r="M6" s="499">
        <v>370960</v>
      </c>
      <c r="N6" s="499">
        <v>444409</v>
      </c>
      <c r="O6" s="499">
        <v>370059</v>
      </c>
      <c r="P6" s="499">
        <v>20911</v>
      </c>
      <c r="Q6" s="271"/>
      <c r="R6" s="271"/>
      <c r="S6" s="271"/>
    </row>
    <row r="7" spans="1:19" s="12" customFormat="1" ht="21.75" customHeight="1">
      <c r="A7" s="498" t="s">
        <v>370</v>
      </c>
      <c r="B7" s="499">
        <v>7531</v>
      </c>
      <c r="C7" s="499">
        <v>7696</v>
      </c>
      <c r="D7" s="499">
        <v>8040</v>
      </c>
      <c r="E7" s="499">
        <v>8981</v>
      </c>
      <c r="F7" s="499">
        <v>8157</v>
      </c>
      <c r="G7" s="499">
        <v>11935</v>
      </c>
      <c r="H7" s="499">
        <v>11751</v>
      </c>
      <c r="I7" s="499">
        <v>11094</v>
      </c>
      <c r="J7" s="499">
        <v>12021</v>
      </c>
      <c r="K7" s="499">
        <v>11428</v>
      </c>
      <c r="L7" s="499">
        <v>10614</v>
      </c>
      <c r="M7" s="499">
        <v>8814</v>
      </c>
      <c r="N7" s="499">
        <v>9964</v>
      </c>
      <c r="O7" s="499">
        <v>11290</v>
      </c>
      <c r="P7" s="499">
        <v>892</v>
      </c>
      <c r="Q7" s="271"/>
      <c r="R7" s="271"/>
      <c r="S7" s="271"/>
    </row>
    <row r="8" spans="1:19" s="12" customFormat="1" ht="21.75" customHeight="1">
      <c r="A8" s="498" t="s">
        <v>377</v>
      </c>
      <c r="B8" s="499">
        <v>21</v>
      </c>
      <c r="C8" s="499">
        <v>34</v>
      </c>
      <c r="D8" s="499">
        <v>35</v>
      </c>
      <c r="E8" s="499">
        <v>44</v>
      </c>
      <c r="F8" s="499">
        <v>61</v>
      </c>
      <c r="G8" s="499">
        <v>145</v>
      </c>
      <c r="H8" s="499">
        <v>182</v>
      </c>
      <c r="I8" s="499">
        <v>181</v>
      </c>
      <c r="J8" s="499">
        <v>632</v>
      </c>
      <c r="K8" s="499">
        <v>715</v>
      </c>
      <c r="L8" s="499">
        <v>380</v>
      </c>
      <c r="M8" s="499">
        <v>197</v>
      </c>
      <c r="N8" s="499">
        <v>239</v>
      </c>
      <c r="O8" s="499">
        <v>263</v>
      </c>
      <c r="P8" s="499">
        <v>0</v>
      </c>
      <c r="R8" s="271"/>
      <c r="S8" s="271"/>
    </row>
    <row r="9" spans="1:19" s="12" customFormat="1" ht="21.75" customHeight="1">
      <c r="A9" s="498" t="s">
        <v>371</v>
      </c>
      <c r="B9" s="499">
        <v>127635</v>
      </c>
      <c r="C9" s="499">
        <v>135088</v>
      </c>
      <c r="D9" s="499">
        <v>181950</v>
      </c>
      <c r="E9" s="499">
        <v>152823</v>
      </c>
      <c r="F9" s="499">
        <v>138907</v>
      </c>
      <c r="G9" s="499">
        <v>161615</v>
      </c>
      <c r="H9" s="499">
        <v>200804</v>
      </c>
      <c r="I9" s="499">
        <v>178771</v>
      </c>
      <c r="J9" s="499">
        <v>179219</v>
      </c>
      <c r="K9" s="499">
        <v>164491</v>
      </c>
      <c r="L9" s="499">
        <v>171617</v>
      </c>
      <c r="M9" s="499">
        <v>202348</v>
      </c>
      <c r="N9" s="499">
        <v>259066</v>
      </c>
      <c r="O9" s="499">
        <v>224741</v>
      </c>
      <c r="P9" s="499">
        <v>15875</v>
      </c>
      <c r="R9" s="271"/>
      <c r="S9" s="271"/>
    </row>
    <row r="10" spans="1:19" s="12" customFormat="1" ht="21.75" customHeight="1">
      <c r="A10" s="498" t="s">
        <v>372</v>
      </c>
      <c r="B10" s="499">
        <v>225261</v>
      </c>
      <c r="C10" s="499">
        <v>191132</v>
      </c>
      <c r="D10" s="499">
        <v>239109</v>
      </c>
      <c r="E10" s="499">
        <v>216096</v>
      </c>
      <c r="F10" s="499">
        <v>194977</v>
      </c>
      <c r="G10" s="499">
        <v>219248</v>
      </c>
      <c r="H10" s="499">
        <v>245632</v>
      </c>
      <c r="I10" s="499">
        <v>238437</v>
      </c>
      <c r="J10" s="499">
        <v>249774</v>
      </c>
      <c r="K10" s="499">
        <v>232816</v>
      </c>
      <c r="L10" s="499">
        <v>222629</v>
      </c>
      <c r="M10" s="499">
        <v>264929</v>
      </c>
      <c r="N10" s="499">
        <v>346045</v>
      </c>
      <c r="O10" s="499">
        <v>296349</v>
      </c>
      <c r="P10" s="499">
        <v>20544</v>
      </c>
      <c r="Q10" s="271"/>
      <c r="R10" s="271"/>
      <c r="S10" s="271"/>
    </row>
    <row r="11" spans="1:19" s="12" customFormat="1" ht="21.75" customHeight="1">
      <c r="A11" s="500" t="s">
        <v>373</v>
      </c>
      <c r="B11" s="499">
        <v>1885</v>
      </c>
      <c r="C11" s="499">
        <v>2089</v>
      </c>
      <c r="D11" s="499">
        <v>2226</v>
      </c>
      <c r="E11" s="499">
        <v>2247</v>
      </c>
      <c r="F11" s="499">
        <v>1705</v>
      </c>
      <c r="G11" s="499">
        <v>1526</v>
      </c>
      <c r="H11" s="499">
        <v>3629</v>
      </c>
      <c r="I11" s="499">
        <v>4685</v>
      </c>
      <c r="J11" s="499">
        <v>4272</v>
      </c>
      <c r="K11" s="499">
        <v>4112</v>
      </c>
      <c r="L11" s="499">
        <v>4709</v>
      </c>
      <c r="M11" s="499">
        <v>3384</v>
      </c>
      <c r="N11" s="499">
        <v>3308</v>
      </c>
      <c r="O11" s="499">
        <v>4279</v>
      </c>
      <c r="P11" s="499">
        <v>394</v>
      </c>
      <c r="R11" s="271"/>
      <c r="S11" s="271"/>
    </row>
    <row r="12" spans="1:19" s="12" customFormat="1" ht="30" customHeight="1">
      <c r="A12" s="500" t="s">
        <v>374</v>
      </c>
      <c r="B12" s="499">
        <v>2647</v>
      </c>
      <c r="C12" s="499">
        <v>3045</v>
      </c>
      <c r="D12" s="499">
        <v>3001</v>
      </c>
      <c r="E12" s="499">
        <v>2649</v>
      </c>
      <c r="F12" s="499">
        <v>1346</v>
      </c>
      <c r="G12" s="499">
        <v>1847</v>
      </c>
      <c r="H12" s="499">
        <v>2819</v>
      </c>
      <c r="I12" s="499">
        <v>2876</v>
      </c>
      <c r="J12" s="499">
        <v>3324</v>
      </c>
      <c r="K12" s="499">
        <v>3069</v>
      </c>
      <c r="L12" s="499">
        <v>2881</v>
      </c>
      <c r="M12" s="499">
        <v>2576</v>
      </c>
      <c r="N12" s="499">
        <v>3158</v>
      </c>
      <c r="O12" s="499">
        <v>3496</v>
      </c>
      <c r="P12" s="499">
        <v>333</v>
      </c>
      <c r="R12" s="271"/>
      <c r="S12" s="271"/>
    </row>
    <row r="13" spans="1:19" s="12" customFormat="1" ht="29.25" customHeight="1">
      <c r="A13" s="500" t="s">
        <v>817</v>
      </c>
      <c r="B13" s="499">
        <v>5969</v>
      </c>
      <c r="C13" s="499">
        <v>6264</v>
      </c>
      <c r="D13" s="499">
        <v>6235</v>
      </c>
      <c r="E13" s="499">
        <v>5271</v>
      </c>
      <c r="F13" s="499">
        <v>2372</v>
      </c>
      <c r="G13" s="499">
        <v>3477</v>
      </c>
      <c r="H13" s="499">
        <v>5185</v>
      </c>
      <c r="I13" s="499">
        <v>5244</v>
      </c>
      <c r="J13" s="499">
        <v>7102</v>
      </c>
      <c r="K13" s="499">
        <v>6105</v>
      </c>
      <c r="L13" s="499">
        <v>5485</v>
      </c>
      <c r="M13" s="499">
        <v>4922</v>
      </c>
      <c r="N13" s="499">
        <v>6083</v>
      </c>
      <c r="O13" s="499">
        <v>6659</v>
      </c>
      <c r="P13" s="499">
        <v>617</v>
      </c>
      <c r="R13" s="271"/>
      <c r="S13" s="271"/>
    </row>
    <row r="14" spans="1:19" s="12" customFormat="1" ht="21.75" customHeight="1">
      <c r="A14" s="498" t="s">
        <v>380</v>
      </c>
      <c r="B14" s="499">
        <v>0</v>
      </c>
      <c r="C14" s="499">
        <v>77</v>
      </c>
      <c r="D14" s="499">
        <v>45</v>
      </c>
      <c r="E14" s="499">
        <v>60</v>
      </c>
      <c r="F14" s="499">
        <v>92</v>
      </c>
      <c r="G14" s="499">
        <v>608</v>
      </c>
      <c r="H14" s="501">
        <v>970</v>
      </c>
      <c r="I14" s="501">
        <v>530</v>
      </c>
      <c r="J14" s="501">
        <v>563</v>
      </c>
      <c r="K14" s="501">
        <v>582</v>
      </c>
      <c r="L14" s="501">
        <v>563</v>
      </c>
      <c r="M14" s="501">
        <v>636</v>
      </c>
      <c r="N14" s="501">
        <v>683</v>
      </c>
      <c r="O14" s="501">
        <v>624</v>
      </c>
      <c r="P14" s="501">
        <v>12</v>
      </c>
      <c r="R14" s="271"/>
      <c r="S14" s="271"/>
    </row>
    <row r="15" spans="1:19" s="12" customFormat="1" ht="25.15" customHeight="1">
      <c r="A15" s="502" t="s">
        <v>673</v>
      </c>
      <c r="B15" s="503">
        <v>559427</v>
      </c>
      <c r="C15" s="503">
        <v>494265</v>
      </c>
      <c r="D15" s="503">
        <v>666899</v>
      </c>
      <c r="E15" s="503">
        <v>524611</v>
      </c>
      <c r="F15" s="503">
        <v>475698</v>
      </c>
      <c r="G15" s="503">
        <v>529705</v>
      </c>
      <c r="H15" s="504">
        <v>706931</v>
      </c>
      <c r="I15" s="504">
        <v>616699</v>
      </c>
      <c r="J15" s="504">
        <v>628295</v>
      </c>
      <c r="K15" s="504">
        <v>648364</v>
      </c>
      <c r="L15" s="504">
        <v>574649</v>
      </c>
      <c r="M15" s="504">
        <v>588915</v>
      </c>
      <c r="N15" s="504">
        <v>720827</v>
      </c>
      <c r="O15" s="504">
        <v>614752</v>
      </c>
      <c r="P15" s="504">
        <v>38417</v>
      </c>
      <c r="R15" s="271"/>
      <c r="S15" s="271"/>
    </row>
    <row r="16" spans="1:19" s="12" customFormat="1" ht="25.15" customHeight="1">
      <c r="A16" s="502" t="s">
        <v>375</v>
      </c>
      <c r="B16" s="503">
        <v>660375</v>
      </c>
      <c r="C16" s="503">
        <v>553528</v>
      </c>
      <c r="D16" s="503">
        <v>727292</v>
      </c>
      <c r="E16" s="503">
        <v>590506</v>
      </c>
      <c r="F16" s="503">
        <v>532794</v>
      </c>
      <c r="G16" s="503">
        <v>588968</v>
      </c>
      <c r="H16" s="504">
        <v>754125</v>
      </c>
      <c r="I16" s="504">
        <v>678733</v>
      </c>
      <c r="J16" s="504">
        <v>702628</v>
      </c>
      <c r="K16" s="504">
        <v>719725</v>
      </c>
      <c r="L16" s="504">
        <v>628265</v>
      </c>
      <c r="M16" s="504">
        <v>653842</v>
      </c>
      <c r="N16" s="504">
        <v>810731</v>
      </c>
      <c r="O16" s="504">
        <v>689523</v>
      </c>
      <c r="P16" s="504">
        <v>43370</v>
      </c>
      <c r="R16" s="271"/>
    </row>
    <row r="17" spans="1:18" s="54" customFormat="1" ht="15" customHeight="1">
      <c r="A17" s="505"/>
      <c r="B17" s="506"/>
      <c r="C17" s="507"/>
      <c r="D17" s="507"/>
      <c r="E17" s="507"/>
      <c r="F17" s="507"/>
      <c r="G17" s="507"/>
      <c r="H17" s="507"/>
      <c r="I17" s="507"/>
      <c r="J17" s="507"/>
      <c r="K17" s="507"/>
      <c r="L17" s="507"/>
      <c r="M17" s="507"/>
      <c r="N17" s="507"/>
      <c r="O17" s="507"/>
      <c r="P17" s="507"/>
      <c r="R17" s="308"/>
    </row>
    <row r="18" spans="1:18" ht="19.899999999999999" customHeight="1">
      <c r="A18" s="739" t="s">
        <v>9</v>
      </c>
      <c r="B18" s="771"/>
      <c r="C18" s="771"/>
      <c r="D18" s="771"/>
      <c r="E18" s="771"/>
      <c r="F18" s="771"/>
      <c r="G18" s="771"/>
      <c r="H18" s="771"/>
      <c r="I18" s="771"/>
      <c r="J18" s="771"/>
      <c r="K18" s="771"/>
      <c r="L18" s="771"/>
      <c r="M18" s="771"/>
      <c r="N18" s="771"/>
      <c r="O18" s="771"/>
      <c r="P18" s="771"/>
    </row>
    <row r="19" spans="1:18" ht="19.5" customHeight="1">
      <c r="A19" s="498" t="s">
        <v>369</v>
      </c>
      <c r="B19" s="499">
        <v>252760</v>
      </c>
      <c r="C19" s="499">
        <v>241973</v>
      </c>
      <c r="D19" s="499">
        <v>267293</v>
      </c>
      <c r="E19" s="499">
        <v>259614</v>
      </c>
      <c r="F19" s="499">
        <v>236547</v>
      </c>
      <c r="G19" s="499">
        <v>252149</v>
      </c>
      <c r="H19" s="499">
        <v>335805</v>
      </c>
      <c r="I19" s="499">
        <v>319201</v>
      </c>
      <c r="J19" s="499">
        <v>301150</v>
      </c>
      <c r="K19" s="499">
        <v>323034</v>
      </c>
      <c r="L19" s="508">
        <v>281442</v>
      </c>
      <c r="M19" s="499">
        <v>277434</v>
      </c>
      <c r="N19" s="499">
        <v>312634</v>
      </c>
      <c r="O19" s="499">
        <v>302102</v>
      </c>
      <c r="P19" s="499">
        <v>16688</v>
      </c>
    </row>
    <row r="20" spans="1:18" ht="19.5" customHeight="1">
      <c r="A20" s="498" t="s">
        <v>370</v>
      </c>
      <c r="B20" s="499">
        <v>4702</v>
      </c>
      <c r="C20" s="499">
        <v>4821</v>
      </c>
      <c r="D20" s="499">
        <v>5171</v>
      </c>
      <c r="E20" s="499">
        <v>5726</v>
      </c>
      <c r="F20" s="499">
        <v>5558</v>
      </c>
      <c r="G20" s="499">
        <v>7921</v>
      </c>
      <c r="H20" s="499">
        <v>7688</v>
      </c>
      <c r="I20" s="499">
        <v>7854</v>
      </c>
      <c r="J20" s="499">
        <v>8221</v>
      </c>
      <c r="K20" s="499">
        <v>7782</v>
      </c>
      <c r="L20" s="508">
        <v>7232</v>
      </c>
      <c r="M20" s="499">
        <v>6365</v>
      </c>
      <c r="N20" s="499">
        <v>7125</v>
      </c>
      <c r="O20" s="499">
        <v>8116</v>
      </c>
      <c r="P20" s="499">
        <v>683</v>
      </c>
    </row>
    <row r="21" spans="1:18" ht="19.5" customHeight="1">
      <c r="A21" s="498" t="s">
        <v>371</v>
      </c>
      <c r="B21" s="499">
        <v>90145</v>
      </c>
      <c r="C21" s="499">
        <v>81117</v>
      </c>
      <c r="D21" s="499">
        <v>83755</v>
      </c>
      <c r="E21" s="499">
        <v>81222</v>
      </c>
      <c r="F21" s="499">
        <v>82839</v>
      </c>
      <c r="G21" s="499">
        <v>85343</v>
      </c>
      <c r="H21" s="499">
        <v>107365</v>
      </c>
      <c r="I21" s="499">
        <v>97529</v>
      </c>
      <c r="J21" s="499">
        <v>97971</v>
      </c>
      <c r="K21" s="499">
        <v>84030</v>
      </c>
      <c r="L21" s="508">
        <v>92944</v>
      </c>
      <c r="M21" s="499">
        <v>113238</v>
      </c>
      <c r="N21" s="499">
        <v>151321</v>
      </c>
      <c r="O21" s="499">
        <v>132471</v>
      </c>
      <c r="P21" s="499">
        <v>10299</v>
      </c>
    </row>
    <row r="22" spans="1:18" ht="19.5" customHeight="1">
      <c r="A22" s="498" t="s">
        <v>372</v>
      </c>
      <c r="B22" s="499">
        <v>134843</v>
      </c>
      <c r="C22" s="499">
        <v>122481</v>
      </c>
      <c r="D22" s="499">
        <v>124073</v>
      </c>
      <c r="E22" s="499">
        <v>124983</v>
      </c>
      <c r="F22" s="499">
        <v>120170</v>
      </c>
      <c r="G22" s="499">
        <v>123278</v>
      </c>
      <c r="H22" s="499">
        <v>136459</v>
      </c>
      <c r="I22" s="499">
        <v>140988</v>
      </c>
      <c r="J22" s="499">
        <v>142245</v>
      </c>
      <c r="K22" s="499">
        <v>125723</v>
      </c>
      <c r="L22" s="508">
        <v>121924</v>
      </c>
      <c r="M22" s="499">
        <v>155626</v>
      </c>
      <c r="N22" s="499">
        <v>212339</v>
      </c>
      <c r="O22" s="499">
        <v>184857</v>
      </c>
      <c r="P22" s="499">
        <v>14196</v>
      </c>
    </row>
    <row r="23" spans="1:18" ht="19.5" customHeight="1">
      <c r="A23" s="500" t="s">
        <v>373</v>
      </c>
      <c r="B23" s="499">
        <v>1885</v>
      </c>
      <c r="C23" s="499">
        <v>2085</v>
      </c>
      <c r="D23" s="499">
        <v>2216</v>
      </c>
      <c r="E23" s="499">
        <v>2213</v>
      </c>
      <c r="F23" s="499">
        <v>1694</v>
      </c>
      <c r="G23" s="499">
        <v>1509</v>
      </c>
      <c r="H23" s="499">
        <v>3596</v>
      </c>
      <c r="I23" s="499">
        <v>4642</v>
      </c>
      <c r="J23" s="499">
        <v>4226</v>
      </c>
      <c r="K23" s="499">
        <v>4067</v>
      </c>
      <c r="L23" s="508">
        <v>4664</v>
      </c>
      <c r="M23" s="499">
        <v>3347</v>
      </c>
      <c r="N23" s="499">
        <v>3271</v>
      </c>
      <c r="O23" s="499">
        <v>4246</v>
      </c>
      <c r="P23" s="499">
        <v>390</v>
      </c>
    </row>
    <row r="24" spans="1:18" ht="30" customHeight="1">
      <c r="A24" s="500" t="s">
        <v>374</v>
      </c>
      <c r="B24" s="499">
        <v>2638</v>
      </c>
      <c r="C24" s="499">
        <v>3040</v>
      </c>
      <c r="D24" s="499">
        <v>2984</v>
      </c>
      <c r="E24" s="499">
        <v>2575</v>
      </c>
      <c r="F24" s="499">
        <v>1298</v>
      </c>
      <c r="G24" s="499">
        <v>1809</v>
      </c>
      <c r="H24" s="499">
        <v>2758</v>
      </c>
      <c r="I24" s="499">
        <v>2829</v>
      </c>
      <c r="J24" s="499">
        <v>3246</v>
      </c>
      <c r="K24" s="499">
        <v>3016</v>
      </c>
      <c r="L24" s="508">
        <v>2841</v>
      </c>
      <c r="M24" s="499">
        <v>2524</v>
      </c>
      <c r="N24" s="499">
        <v>3105</v>
      </c>
      <c r="O24" s="499">
        <v>3427</v>
      </c>
      <c r="P24" s="499">
        <v>326</v>
      </c>
    </row>
    <row r="25" spans="1:18" ht="30" customHeight="1">
      <c r="A25" s="500" t="s">
        <v>818</v>
      </c>
      <c r="B25" s="499">
        <v>5940</v>
      </c>
      <c r="C25" s="499">
        <v>6238</v>
      </c>
      <c r="D25" s="499">
        <v>6182</v>
      </c>
      <c r="E25" s="499">
        <v>5040</v>
      </c>
      <c r="F25" s="499">
        <v>2242</v>
      </c>
      <c r="G25" s="499">
        <v>3377</v>
      </c>
      <c r="H25" s="499">
        <v>5109</v>
      </c>
      <c r="I25" s="499">
        <v>5187</v>
      </c>
      <c r="J25" s="499">
        <v>6854</v>
      </c>
      <c r="K25" s="499">
        <v>5958</v>
      </c>
      <c r="L25" s="508">
        <v>5363</v>
      </c>
      <c r="M25" s="499">
        <v>4776</v>
      </c>
      <c r="N25" s="499">
        <v>5952</v>
      </c>
      <c r="O25" s="499">
        <v>6463</v>
      </c>
      <c r="P25" s="499">
        <v>596</v>
      </c>
    </row>
    <row r="26" spans="1:18" ht="19.899999999999999" customHeight="1">
      <c r="A26" s="502" t="s">
        <v>375</v>
      </c>
      <c r="B26" s="504">
        <v>400130</v>
      </c>
      <c r="C26" s="504">
        <v>377598</v>
      </c>
      <c r="D26" s="504">
        <v>404935</v>
      </c>
      <c r="E26" s="504">
        <v>397576</v>
      </c>
      <c r="F26" s="504">
        <v>366211</v>
      </c>
      <c r="G26" s="504">
        <v>388234</v>
      </c>
      <c r="H26" s="504">
        <v>488657</v>
      </c>
      <c r="I26" s="504">
        <v>477872</v>
      </c>
      <c r="J26" s="504">
        <v>462696</v>
      </c>
      <c r="K26" s="504">
        <v>466564</v>
      </c>
      <c r="L26" s="509">
        <v>420625</v>
      </c>
      <c r="M26" s="504">
        <v>447548</v>
      </c>
      <c r="N26" s="504">
        <v>541321</v>
      </c>
      <c r="O26" s="504">
        <v>505784</v>
      </c>
      <c r="P26" s="504">
        <v>32553</v>
      </c>
    </row>
    <row r="27" spans="1:18" ht="15" customHeight="1">
      <c r="A27" s="510"/>
      <c r="B27" s="135"/>
      <c r="C27" s="135"/>
      <c r="D27" s="135"/>
      <c r="E27" s="511"/>
      <c r="F27" s="511"/>
      <c r="G27" s="511"/>
      <c r="H27" s="259"/>
      <c r="I27" s="259"/>
      <c r="J27" s="259"/>
      <c r="K27" s="259"/>
      <c r="L27" s="291"/>
      <c r="M27" s="259"/>
      <c r="N27" s="259"/>
      <c r="O27" s="259"/>
      <c r="P27" s="259"/>
    </row>
    <row r="28" spans="1:18" ht="30" customHeight="1">
      <c r="A28" s="739" t="s">
        <v>605</v>
      </c>
      <c r="B28" s="771"/>
      <c r="C28" s="771"/>
      <c r="D28" s="771"/>
      <c r="E28" s="771"/>
      <c r="F28" s="771"/>
      <c r="G28" s="771"/>
      <c r="H28" s="771"/>
      <c r="I28" s="771"/>
      <c r="J28" s="771"/>
      <c r="K28" s="771"/>
      <c r="L28" s="771"/>
      <c r="M28" s="771"/>
      <c r="N28" s="771"/>
      <c r="O28" s="771"/>
      <c r="P28" s="771"/>
    </row>
    <row r="29" spans="1:18" ht="18" customHeight="1">
      <c r="A29" s="498" t="s">
        <v>369</v>
      </c>
      <c r="B29" s="508">
        <v>74905</v>
      </c>
      <c r="C29" s="508">
        <v>47294</v>
      </c>
      <c r="D29" s="508">
        <v>80580</v>
      </c>
      <c r="E29" s="508">
        <v>44607</v>
      </c>
      <c r="F29" s="508">
        <v>40932</v>
      </c>
      <c r="G29" s="508">
        <v>37370</v>
      </c>
      <c r="H29" s="508">
        <v>53474</v>
      </c>
      <c r="I29" s="508">
        <v>27748</v>
      </c>
      <c r="J29" s="508">
        <v>25763</v>
      </c>
      <c r="K29" s="508">
        <v>37365</v>
      </c>
      <c r="L29" s="508">
        <v>23492</v>
      </c>
      <c r="M29" s="508">
        <v>20931</v>
      </c>
      <c r="N29" s="508">
        <v>38615</v>
      </c>
      <c r="O29" s="508">
        <v>24323</v>
      </c>
      <c r="P29" s="508">
        <v>1401</v>
      </c>
    </row>
    <row r="30" spans="1:18" ht="20.25" customHeight="1">
      <c r="A30" s="498" t="s">
        <v>370</v>
      </c>
      <c r="B30" s="508">
        <v>1255</v>
      </c>
      <c r="C30" s="508">
        <v>1601</v>
      </c>
      <c r="D30" s="508">
        <v>1545</v>
      </c>
      <c r="E30" s="508">
        <v>1649</v>
      </c>
      <c r="F30" s="508">
        <v>1360</v>
      </c>
      <c r="G30" s="508">
        <v>1946</v>
      </c>
      <c r="H30" s="508">
        <v>1832</v>
      </c>
      <c r="I30" s="508">
        <v>1444</v>
      </c>
      <c r="J30" s="508">
        <v>1613</v>
      </c>
      <c r="K30" s="508">
        <v>1488</v>
      </c>
      <c r="L30" s="508">
        <v>1516</v>
      </c>
      <c r="M30" s="508">
        <v>1136</v>
      </c>
      <c r="N30" s="508">
        <v>1349</v>
      </c>
      <c r="O30" s="508">
        <v>1553</v>
      </c>
      <c r="P30" s="508">
        <v>129</v>
      </c>
    </row>
    <row r="31" spans="1:18" ht="20.25" customHeight="1">
      <c r="A31" s="498" t="s">
        <v>371</v>
      </c>
      <c r="B31" s="508">
        <v>26179</v>
      </c>
      <c r="C31" s="508">
        <v>26451</v>
      </c>
      <c r="D31" s="508">
        <v>46901</v>
      </c>
      <c r="E31" s="508">
        <v>37068</v>
      </c>
      <c r="F31" s="508">
        <v>31973</v>
      </c>
      <c r="G31" s="508">
        <v>39996</v>
      </c>
      <c r="H31" s="508">
        <v>50828</v>
      </c>
      <c r="I31" s="508">
        <v>43307</v>
      </c>
      <c r="J31" s="508">
        <v>44438</v>
      </c>
      <c r="K31" s="508">
        <v>40356</v>
      </c>
      <c r="L31" s="508">
        <v>38783</v>
      </c>
      <c r="M31" s="508">
        <v>40643</v>
      </c>
      <c r="N31" s="508">
        <v>51629</v>
      </c>
      <c r="O31" s="508">
        <v>43459</v>
      </c>
      <c r="P31" s="508">
        <v>3160</v>
      </c>
    </row>
    <row r="32" spans="1:18" ht="18" customHeight="1">
      <c r="A32" s="498" t="s">
        <v>372</v>
      </c>
      <c r="B32" s="508">
        <v>35794</v>
      </c>
      <c r="C32" s="508">
        <v>32931</v>
      </c>
      <c r="D32" s="508">
        <v>50873</v>
      </c>
      <c r="E32" s="508">
        <v>46179</v>
      </c>
      <c r="F32" s="508">
        <v>40803</v>
      </c>
      <c r="G32" s="508">
        <v>47746</v>
      </c>
      <c r="H32" s="508">
        <v>54118</v>
      </c>
      <c r="I32" s="508">
        <v>45682</v>
      </c>
      <c r="J32" s="508">
        <v>55069</v>
      </c>
      <c r="K32" s="508">
        <v>48943</v>
      </c>
      <c r="L32" s="508">
        <v>46133</v>
      </c>
      <c r="M32" s="508">
        <v>48631</v>
      </c>
      <c r="N32" s="508">
        <v>62492</v>
      </c>
      <c r="O32" s="508">
        <v>51141</v>
      </c>
      <c r="P32" s="508">
        <v>3616</v>
      </c>
    </row>
    <row r="33" spans="1:17" ht="20.25" customHeight="1">
      <c r="A33" s="500" t="s">
        <v>373</v>
      </c>
      <c r="B33" s="508">
        <v>0</v>
      </c>
      <c r="C33" s="508">
        <v>4</v>
      </c>
      <c r="D33" s="508">
        <v>10</v>
      </c>
      <c r="E33" s="508">
        <v>14</v>
      </c>
      <c r="F33" s="508">
        <v>5</v>
      </c>
      <c r="G33" s="508">
        <v>9</v>
      </c>
      <c r="H33" s="508">
        <v>25</v>
      </c>
      <c r="I33" s="508">
        <v>35</v>
      </c>
      <c r="J33" s="508">
        <v>35</v>
      </c>
      <c r="K33" s="508">
        <v>36</v>
      </c>
      <c r="L33" s="508">
        <v>34</v>
      </c>
      <c r="M33" s="508">
        <v>30</v>
      </c>
      <c r="N33" s="508">
        <v>28</v>
      </c>
      <c r="O33" s="508">
        <v>27</v>
      </c>
      <c r="P33" s="508">
        <v>3</v>
      </c>
    </row>
    <row r="34" spans="1:17" ht="25.5" customHeight="1">
      <c r="A34" s="500" t="s">
        <v>374</v>
      </c>
      <c r="B34" s="508">
        <v>4</v>
      </c>
      <c r="C34" s="508">
        <v>4</v>
      </c>
      <c r="D34" s="508">
        <v>11</v>
      </c>
      <c r="E34" s="508">
        <v>53</v>
      </c>
      <c r="F34" s="508">
        <v>28</v>
      </c>
      <c r="G34" s="508">
        <v>21</v>
      </c>
      <c r="H34" s="508">
        <v>47</v>
      </c>
      <c r="I34" s="508">
        <v>30</v>
      </c>
      <c r="J34" s="508">
        <v>52</v>
      </c>
      <c r="K34" s="508">
        <v>40</v>
      </c>
      <c r="L34" s="508">
        <v>30</v>
      </c>
      <c r="M34" s="508">
        <v>43</v>
      </c>
      <c r="N34" s="508">
        <v>50</v>
      </c>
      <c r="O34" s="508">
        <v>58</v>
      </c>
      <c r="P34" s="508">
        <v>5</v>
      </c>
    </row>
    <row r="35" spans="1:17" s="25" customFormat="1" ht="29.25" customHeight="1">
      <c r="A35" s="500" t="s">
        <v>820</v>
      </c>
      <c r="B35" s="508">
        <v>12</v>
      </c>
      <c r="C35" s="508">
        <v>23</v>
      </c>
      <c r="D35" s="508">
        <v>32</v>
      </c>
      <c r="E35" s="508">
        <v>164</v>
      </c>
      <c r="F35" s="508">
        <v>84</v>
      </c>
      <c r="G35" s="508">
        <v>55</v>
      </c>
      <c r="H35" s="508">
        <v>59</v>
      </c>
      <c r="I35" s="508">
        <v>38</v>
      </c>
      <c r="J35" s="508">
        <v>177</v>
      </c>
      <c r="K35" s="508">
        <v>113</v>
      </c>
      <c r="L35" s="508">
        <v>90</v>
      </c>
      <c r="M35" s="508">
        <v>125</v>
      </c>
      <c r="N35" s="508">
        <v>128</v>
      </c>
      <c r="O35" s="508">
        <v>169</v>
      </c>
      <c r="P35" s="508">
        <v>15</v>
      </c>
    </row>
    <row r="36" spans="1:17" ht="26.25" customHeight="1">
      <c r="A36" s="502" t="s">
        <v>375</v>
      </c>
      <c r="B36" s="509">
        <v>111966</v>
      </c>
      <c r="C36" s="509">
        <v>81853</v>
      </c>
      <c r="D36" s="509">
        <v>133040</v>
      </c>
      <c r="E36" s="509">
        <v>92613</v>
      </c>
      <c r="F36" s="509">
        <v>83184</v>
      </c>
      <c r="G36" s="509">
        <v>87126</v>
      </c>
      <c r="H36" s="509">
        <v>109508</v>
      </c>
      <c r="I36" s="509">
        <v>74947</v>
      </c>
      <c r="J36" s="509">
        <v>82657</v>
      </c>
      <c r="K36" s="509">
        <v>87945</v>
      </c>
      <c r="L36" s="509">
        <v>71265</v>
      </c>
      <c r="M36" s="509">
        <v>70853</v>
      </c>
      <c r="N36" s="509">
        <v>102612</v>
      </c>
      <c r="O36" s="509">
        <v>77213</v>
      </c>
      <c r="P36" s="509">
        <v>5164</v>
      </c>
    </row>
    <row r="37" spans="1:17" ht="13.5" customHeight="1">
      <c r="A37" s="512"/>
      <c r="B37" s="260"/>
      <c r="C37" s="260"/>
      <c r="D37" s="260"/>
      <c r="E37" s="260"/>
      <c r="F37" s="260"/>
      <c r="G37" s="260"/>
      <c r="H37" s="259"/>
      <c r="I37" s="259"/>
      <c r="J37" s="259"/>
      <c r="K37" s="259"/>
      <c r="L37" s="291"/>
      <c r="M37" s="259"/>
      <c r="N37" s="259"/>
      <c r="O37" s="259"/>
      <c r="P37" s="259"/>
    </row>
    <row r="38" spans="1:17" ht="26.25" customHeight="1">
      <c r="A38" s="739" t="s">
        <v>606</v>
      </c>
      <c r="B38" s="771"/>
      <c r="C38" s="771"/>
      <c r="D38" s="771"/>
      <c r="E38" s="771"/>
      <c r="F38" s="771"/>
      <c r="G38" s="771"/>
      <c r="H38" s="771"/>
      <c r="I38" s="771"/>
      <c r="J38" s="771"/>
      <c r="K38" s="771"/>
      <c r="L38" s="771"/>
      <c r="M38" s="771"/>
      <c r="N38" s="771"/>
      <c r="O38" s="771"/>
      <c r="P38" s="771"/>
    </row>
    <row r="39" spans="1:17" ht="18" customHeight="1">
      <c r="A39" s="498" t="s">
        <v>694</v>
      </c>
      <c r="B39" s="508">
        <v>47901</v>
      </c>
      <c r="C39" s="508">
        <v>24457</v>
      </c>
      <c r="D39" s="508">
        <v>93156</v>
      </c>
      <c r="E39" s="508">
        <v>25855</v>
      </c>
      <c r="F39" s="508">
        <v>24475</v>
      </c>
      <c r="G39" s="508">
        <v>22649</v>
      </c>
      <c r="H39" s="508">
        <v>49292</v>
      </c>
      <c r="I39" s="508">
        <v>14359</v>
      </c>
      <c r="J39" s="508">
        <v>13951</v>
      </c>
      <c r="K39" s="508">
        <v>45642</v>
      </c>
      <c r="L39" s="508">
        <v>18952</v>
      </c>
      <c r="M39" s="508">
        <v>14043</v>
      </c>
      <c r="N39" s="508">
        <v>36728</v>
      </c>
      <c r="O39" s="508">
        <v>16120</v>
      </c>
      <c r="P39" s="508">
        <v>818</v>
      </c>
    </row>
    <row r="40" spans="1:17" ht="18" customHeight="1">
      <c r="A40" s="498" t="s">
        <v>370</v>
      </c>
      <c r="B40" s="508">
        <v>529</v>
      </c>
      <c r="C40" s="508">
        <v>774</v>
      </c>
      <c r="D40" s="508">
        <v>741</v>
      </c>
      <c r="E40" s="508">
        <v>1115</v>
      </c>
      <c r="F40" s="508">
        <v>834</v>
      </c>
      <c r="G40" s="508">
        <v>1299</v>
      </c>
      <c r="H40" s="508">
        <v>1319</v>
      </c>
      <c r="I40" s="508">
        <v>985</v>
      </c>
      <c r="J40" s="508">
        <v>1033</v>
      </c>
      <c r="K40" s="508">
        <v>987</v>
      </c>
      <c r="L40" s="508">
        <v>935</v>
      </c>
      <c r="M40" s="508">
        <v>646</v>
      </c>
      <c r="N40" s="508">
        <v>828</v>
      </c>
      <c r="O40" s="508">
        <v>841</v>
      </c>
      <c r="P40" s="508">
        <v>67</v>
      </c>
    </row>
    <row r="41" spans="1:17" ht="18" customHeight="1">
      <c r="A41" s="498" t="s">
        <v>371</v>
      </c>
      <c r="B41" s="508">
        <v>11311</v>
      </c>
      <c r="C41" s="508">
        <v>12752</v>
      </c>
      <c r="D41" s="508">
        <v>31036</v>
      </c>
      <c r="E41" s="508">
        <v>15405</v>
      </c>
      <c r="F41" s="508">
        <v>12650</v>
      </c>
      <c r="G41" s="508">
        <v>15278</v>
      </c>
      <c r="H41" s="508">
        <v>22835</v>
      </c>
      <c r="I41" s="508">
        <v>17126</v>
      </c>
      <c r="J41" s="508">
        <v>15830</v>
      </c>
      <c r="K41" s="508">
        <v>17896</v>
      </c>
      <c r="L41" s="508">
        <v>17067</v>
      </c>
      <c r="M41" s="508">
        <v>18133</v>
      </c>
      <c r="N41" s="508">
        <v>24558</v>
      </c>
      <c r="O41" s="508">
        <v>20045</v>
      </c>
      <c r="P41" s="508">
        <v>1558</v>
      </c>
    </row>
    <row r="42" spans="1:17" ht="18" customHeight="1">
      <c r="A42" s="498" t="s">
        <v>372</v>
      </c>
      <c r="B42" s="508">
        <v>14577</v>
      </c>
      <c r="C42" s="508">
        <v>14014</v>
      </c>
      <c r="D42" s="508">
        <v>33948</v>
      </c>
      <c r="E42" s="508">
        <v>19759</v>
      </c>
      <c r="F42" s="508">
        <v>16838</v>
      </c>
      <c r="G42" s="508">
        <v>18950</v>
      </c>
      <c r="H42" s="508">
        <v>24531</v>
      </c>
      <c r="I42" s="508">
        <v>18168</v>
      </c>
      <c r="J42" s="508">
        <v>19431</v>
      </c>
      <c r="K42" s="508">
        <v>21852</v>
      </c>
      <c r="L42" s="508">
        <v>19783</v>
      </c>
      <c r="M42" s="508">
        <v>21000</v>
      </c>
      <c r="N42" s="508">
        <v>29173</v>
      </c>
      <c r="O42" s="508">
        <v>22917</v>
      </c>
      <c r="P42" s="508">
        <v>1726</v>
      </c>
    </row>
    <row r="43" spans="1:17" ht="18" customHeight="1">
      <c r="A43" s="500" t="s">
        <v>373</v>
      </c>
      <c r="B43" s="508">
        <v>0</v>
      </c>
      <c r="C43" s="508">
        <v>0</v>
      </c>
      <c r="D43" s="508">
        <v>0</v>
      </c>
      <c r="E43" s="508">
        <v>20</v>
      </c>
      <c r="F43" s="508">
        <v>6</v>
      </c>
      <c r="G43" s="508">
        <v>8</v>
      </c>
      <c r="H43" s="508">
        <v>8</v>
      </c>
      <c r="I43" s="508">
        <v>8</v>
      </c>
      <c r="J43" s="508">
        <v>11</v>
      </c>
      <c r="K43" s="508">
        <v>9</v>
      </c>
      <c r="L43" s="508">
        <v>11</v>
      </c>
      <c r="M43" s="508">
        <v>7</v>
      </c>
      <c r="N43" s="508">
        <v>9</v>
      </c>
      <c r="O43" s="508">
        <v>6</v>
      </c>
      <c r="P43" s="508">
        <v>1</v>
      </c>
    </row>
    <row r="44" spans="1:17" ht="30" customHeight="1">
      <c r="A44" s="500" t="s">
        <v>374</v>
      </c>
      <c r="B44" s="508">
        <v>5</v>
      </c>
      <c r="C44" s="508">
        <v>1</v>
      </c>
      <c r="D44" s="508">
        <v>6</v>
      </c>
      <c r="E44" s="508">
        <v>21</v>
      </c>
      <c r="F44" s="508">
        <v>20</v>
      </c>
      <c r="G44" s="508">
        <v>17</v>
      </c>
      <c r="H44" s="508">
        <v>14</v>
      </c>
      <c r="I44" s="508">
        <v>17</v>
      </c>
      <c r="J44" s="508">
        <v>26</v>
      </c>
      <c r="K44" s="508">
        <v>13</v>
      </c>
      <c r="L44" s="508">
        <v>10</v>
      </c>
      <c r="M44" s="508">
        <v>9</v>
      </c>
      <c r="N44" s="508">
        <v>3</v>
      </c>
      <c r="O44" s="508">
        <v>11</v>
      </c>
      <c r="P44" s="508">
        <v>2</v>
      </c>
    </row>
    <row r="45" spans="1:17" s="25" customFormat="1" ht="30" customHeight="1">
      <c r="A45" s="500" t="s">
        <v>819</v>
      </c>
      <c r="B45" s="508">
        <v>17</v>
      </c>
      <c r="C45" s="508">
        <v>3</v>
      </c>
      <c r="D45" s="508">
        <v>21</v>
      </c>
      <c r="E45" s="508">
        <v>67</v>
      </c>
      <c r="F45" s="508">
        <v>46</v>
      </c>
      <c r="G45" s="508">
        <v>45</v>
      </c>
      <c r="H45" s="508">
        <v>17</v>
      </c>
      <c r="I45" s="508">
        <v>19</v>
      </c>
      <c r="J45" s="508">
        <v>71</v>
      </c>
      <c r="K45" s="508">
        <v>34</v>
      </c>
      <c r="L45" s="508">
        <v>32</v>
      </c>
      <c r="M45" s="508">
        <v>21</v>
      </c>
      <c r="N45" s="508">
        <v>3</v>
      </c>
      <c r="O45" s="508">
        <v>27</v>
      </c>
      <c r="P45" s="508">
        <v>6</v>
      </c>
    </row>
    <row r="46" spans="1:17" ht="30" customHeight="1">
      <c r="A46" s="502" t="s">
        <v>375</v>
      </c>
      <c r="B46" s="509">
        <v>63024</v>
      </c>
      <c r="C46" s="509">
        <v>39248</v>
      </c>
      <c r="D46" s="509">
        <v>127866</v>
      </c>
      <c r="E46" s="509">
        <v>46816</v>
      </c>
      <c r="F46" s="509">
        <v>42199</v>
      </c>
      <c r="G46" s="509">
        <v>42951</v>
      </c>
      <c r="H46" s="509">
        <v>75167</v>
      </c>
      <c r="I46" s="509">
        <v>33539</v>
      </c>
      <c r="J46" s="509">
        <v>34497</v>
      </c>
      <c r="K46" s="509">
        <v>68524</v>
      </c>
      <c r="L46" s="509">
        <v>39713</v>
      </c>
      <c r="M46" s="509">
        <v>35717</v>
      </c>
      <c r="N46" s="509">
        <v>66741</v>
      </c>
      <c r="O46" s="509">
        <v>39911</v>
      </c>
      <c r="P46" s="509">
        <v>2618</v>
      </c>
    </row>
    <row r="47" spans="1:17" ht="13.5" customHeight="1">
      <c r="A47" s="513"/>
      <c r="B47" s="514"/>
      <c r="C47" s="514"/>
      <c r="D47" s="514"/>
      <c r="E47" s="514"/>
      <c r="F47" s="514"/>
      <c r="G47" s="514"/>
      <c r="H47" s="259"/>
      <c r="I47" s="259"/>
      <c r="J47" s="259"/>
      <c r="K47" s="259"/>
      <c r="L47" s="291"/>
      <c r="M47" s="259"/>
      <c r="N47" s="259"/>
      <c r="O47" s="259"/>
      <c r="P47" s="259"/>
    </row>
    <row r="48" spans="1:17" ht="19.899999999999999" customHeight="1">
      <c r="A48" s="739" t="s">
        <v>178</v>
      </c>
      <c r="B48" s="771"/>
      <c r="C48" s="771"/>
      <c r="D48" s="771"/>
      <c r="E48" s="771"/>
      <c r="F48" s="771"/>
      <c r="G48" s="771"/>
      <c r="H48" s="771"/>
      <c r="I48" s="771"/>
      <c r="J48" s="771"/>
      <c r="K48" s="771"/>
      <c r="L48" s="771"/>
      <c r="M48" s="771"/>
      <c r="N48" s="771"/>
      <c r="O48" s="771"/>
      <c r="P48" s="771"/>
      <c r="Q48" s="626"/>
    </row>
    <row r="49" spans="1:16" ht="16.5" customHeight="1">
      <c r="A49" s="498" t="s">
        <v>369</v>
      </c>
      <c r="B49" s="515">
        <v>44142</v>
      </c>
      <c r="C49" s="515">
        <v>32512</v>
      </c>
      <c r="D49" s="515">
        <v>30573</v>
      </c>
      <c r="E49" s="515">
        <v>27731</v>
      </c>
      <c r="F49" s="515">
        <v>23476</v>
      </c>
      <c r="G49" s="515">
        <v>39861</v>
      </c>
      <c r="H49" s="515">
        <v>48205</v>
      </c>
      <c r="I49" s="515">
        <v>57254</v>
      </c>
      <c r="J49" s="515">
        <v>87400</v>
      </c>
      <c r="K49" s="515">
        <v>57926</v>
      </c>
      <c r="L49" s="515">
        <v>59999</v>
      </c>
      <c r="M49" s="515">
        <v>58552</v>
      </c>
      <c r="N49" s="515">
        <v>56432</v>
      </c>
      <c r="O49" s="515">
        <v>27514</v>
      </c>
      <c r="P49" s="515">
        <v>2004</v>
      </c>
    </row>
    <row r="50" spans="1:16" ht="16.5" customHeight="1">
      <c r="A50" s="498" t="s">
        <v>376</v>
      </c>
      <c r="B50" s="515">
        <v>1045</v>
      </c>
      <c r="C50" s="515">
        <v>500</v>
      </c>
      <c r="D50" s="515">
        <v>583</v>
      </c>
      <c r="E50" s="515">
        <v>491</v>
      </c>
      <c r="F50" s="515">
        <v>405</v>
      </c>
      <c r="G50" s="515">
        <v>769</v>
      </c>
      <c r="H50" s="515">
        <v>912</v>
      </c>
      <c r="I50" s="515">
        <v>811</v>
      </c>
      <c r="J50" s="515">
        <v>1154</v>
      </c>
      <c r="K50" s="515">
        <v>1171</v>
      </c>
      <c r="L50" s="515">
        <v>931</v>
      </c>
      <c r="M50" s="515">
        <v>667</v>
      </c>
      <c r="N50" s="515">
        <v>662</v>
      </c>
      <c r="O50" s="515">
        <v>780</v>
      </c>
      <c r="P50" s="515">
        <v>13</v>
      </c>
    </row>
    <row r="51" spans="1:16" ht="16.5" customHeight="1">
      <c r="A51" s="498" t="s">
        <v>377</v>
      </c>
      <c r="B51" s="515">
        <v>21</v>
      </c>
      <c r="C51" s="515">
        <v>34</v>
      </c>
      <c r="D51" s="515">
        <v>35</v>
      </c>
      <c r="E51" s="515">
        <v>44</v>
      </c>
      <c r="F51" s="515">
        <v>61</v>
      </c>
      <c r="G51" s="515">
        <v>145</v>
      </c>
      <c r="H51" s="515">
        <v>182</v>
      </c>
      <c r="I51" s="515">
        <v>181</v>
      </c>
      <c r="J51" s="515">
        <v>632</v>
      </c>
      <c r="K51" s="515">
        <v>715</v>
      </c>
      <c r="L51" s="515">
        <v>380</v>
      </c>
      <c r="M51" s="515">
        <v>197</v>
      </c>
      <c r="N51" s="515">
        <v>239</v>
      </c>
      <c r="O51" s="515">
        <v>263</v>
      </c>
      <c r="P51" s="515">
        <v>0</v>
      </c>
    </row>
    <row r="52" spans="1:16" ht="16.5" customHeight="1">
      <c r="A52" s="498" t="s">
        <v>378</v>
      </c>
      <c r="B52" s="516"/>
      <c r="C52" s="515">
        <v>14768</v>
      </c>
      <c r="D52" s="515">
        <v>20258</v>
      </c>
      <c r="E52" s="515">
        <v>19128</v>
      </c>
      <c r="F52" s="515">
        <v>11445</v>
      </c>
      <c r="G52" s="515">
        <v>20998</v>
      </c>
      <c r="H52" s="515">
        <v>19776</v>
      </c>
      <c r="I52" s="515">
        <v>20809</v>
      </c>
      <c r="J52" s="515">
        <v>20980</v>
      </c>
      <c r="K52" s="515">
        <v>22209</v>
      </c>
      <c r="L52" s="515">
        <v>22823</v>
      </c>
      <c r="M52" s="515">
        <v>30334</v>
      </c>
      <c r="N52" s="515">
        <v>31558</v>
      </c>
      <c r="O52" s="515">
        <v>28766</v>
      </c>
      <c r="P52" s="515">
        <v>858</v>
      </c>
    </row>
    <row r="53" spans="1:16" ht="16.5" customHeight="1">
      <c r="A53" s="498" t="s">
        <v>379</v>
      </c>
      <c r="B53" s="515">
        <v>40047</v>
      </c>
      <c r="C53" s="515">
        <v>21706</v>
      </c>
      <c r="D53" s="515">
        <v>30215</v>
      </c>
      <c r="E53" s="515">
        <v>25175</v>
      </c>
      <c r="F53" s="515">
        <v>17166</v>
      </c>
      <c r="G53" s="515">
        <v>29274</v>
      </c>
      <c r="H53" s="515">
        <v>30524</v>
      </c>
      <c r="I53" s="515">
        <v>33599</v>
      </c>
      <c r="J53" s="515">
        <v>33029</v>
      </c>
      <c r="K53" s="515">
        <v>36298</v>
      </c>
      <c r="L53" s="515">
        <v>34789</v>
      </c>
      <c r="M53" s="515">
        <v>39672</v>
      </c>
      <c r="N53" s="515">
        <v>42041</v>
      </c>
      <c r="O53" s="515">
        <v>37434</v>
      </c>
      <c r="P53" s="515">
        <v>1006</v>
      </c>
    </row>
    <row r="54" spans="1:16" ht="16.5" customHeight="1">
      <c r="A54" s="498" t="s">
        <v>380</v>
      </c>
      <c r="B54" s="516"/>
      <c r="C54" s="515">
        <v>77</v>
      </c>
      <c r="D54" s="515">
        <v>45</v>
      </c>
      <c r="E54" s="515">
        <v>60</v>
      </c>
      <c r="F54" s="515">
        <v>92</v>
      </c>
      <c r="G54" s="515">
        <v>608</v>
      </c>
      <c r="H54" s="515">
        <v>970</v>
      </c>
      <c r="I54" s="515">
        <v>530</v>
      </c>
      <c r="J54" s="515">
        <v>563</v>
      </c>
      <c r="K54" s="515">
        <v>582</v>
      </c>
      <c r="L54" s="515">
        <v>563</v>
      </c>
      <c r="M54" s="515">
        <v>636</v>
      </c>
      <c r="N54" s="515">
        <v>683</v>
      </c>
      <c r="O54" s="515">
        <v>624</v>
      </c>
      <c r="P54" s="515">
        <v>12</v>
      </c>
    </row>
    <row r="55" spans="1:16" ht="19.899999999999999" customHeight="1">
      <c r="A55" s="502" t="s">
        <v>381</v>
      </c>
      <c r="B55" s="509">
        <v>85255</v>
      </c>
      <c r="C55" s="509">
        <v>54829</v>
      </c>
      <c r="D55" s="509">
        <v>61451</v>
      </c>
      <c r="E55" s="509">
        <v>53501</v>
      </c>
      <c r="F55" s="509">
        <v>41200</v>
      </c>
      <c r="G55" s="509">
        <v>70657</v>
      </c>
      <c r="H55" s="509">
        <v>80793</v>
      </c>
      <c r="I55" s="509">
        <v>92375</v>
      </c>
      <c r="J55" s="509">
        <v>122778</v>
      </c>
      <c r="K55" s="509">
        <v>96692</v>
      </c>
      <c r="L55" s="509">
        <v>96662</v>
      </c>
      <c r="M55" s="509">
        <v>99724</v>
      </c>
      <c r="N55" s="509">
        <v>100057</v>
      </c>
      <c r="O55" s="509">
        <v>66615</v>
      </c>
      <c r="P55" s="509">
        <v>3035</v>
      </c>
    </row>
    <row r="56" spans="1:16">
      <c r="A56" s="668" t="s">
        <v>657</v>
      </c>
      <c r="B56" s="668"/>
      <c r="C56" s="668"/>
      <c r="D56" s="668"/>
      <c r="E56" s="668"/>
      <c r="F56" s="668"/>
      <c r="G56" s="668"/>
      <c r="H56" s="668"/>
      <c r="I56" s="668"/>
      <c r="J56" s="668" t="s">
        <v>142</v>
      </c>
      <c r="K56" s="668"/>
      <c r="L56" s="668"/>
      <c r="M56" s="668"/>
      <c r="N56" s="668"/>
    </row>
    <row r="57" spans="1:16" ht="18" customHeight="1">
      <c r="A57" s="668" t="s">
        <v>695</v>
      </c>
      <c r="B57" s="668"/>
      <c r="C57" s="668"/>
      <c r="D57" s="668"/>
      <c r="E57" s="668"/>
      <c r="F57" s="668"/>
      <c r="G57" s="668"/>
      <c r="H57" s="668"/>
      <c r="I57" s="668"/>
      <c r="J57" s="668"/>
      <c r="K57" s="668" t="s">
        <v>142</v>
      </c>
      <c r="L57" s="668" t="s">
        <v>142</v>
      </c>
      <c r="M57" s="668" t="s">
        <v>142</v>
      </c>
      <c r="N57" s="668"/>
    </row>
    <row r="58" spans="1:16">
      <c r="C58" s="3"/>
      <c r="D58" s="3"/>
      <c r="H58" s="26"/>
      <c r="I58" s="71"/>
      <c r="J58" s="71"/>
      <c r="K58" s="26"/>
      <c r="L58" s="26"/>
      <c r="M58" s="26"/>
    </row>
    <row r="59" spans="1:16">
      <c r="C59" s="3"/>
      <c r="D59" s="3"/>
      <c r="G59" s="2" t="s">
        <v>142</v>
      </c>
      <c r="I59" s="68"/>
      <c r="J59" s="71">
        <f t="shared" ref="J59:L60" si="0">+J19+J29+J39+J49</f>
        <v>428264</v>
      </c>
      <c r="K59" s="71">
        <f t="shared" si="0"/>
        <v>463967</v>
      </c>
      <c r="L59" s="71">
        <f t="shared" si="0"/>
        <v>383885</v>
      </c>
      <c r="M59" s="71">
        <f>+M19+M29+M39+M49</f>
        <v>370960</v>
      </c>
    </row>
    <row r="60" spans="1:16">
      <c r="C60" s="72"/>
      <c r="D60" s="3"/>
      <c r="I60" s="68"/>
      <c r="J60" s="73">
        <f t="shared" si="0"/>
        <v>12021</v>
      </c>
      <c r="K60" s="73">
        <f t="shared" si="0"/>
        <v>11428</v>
      </c>
      <c r="L60" s="73">
        <f t="shared" si="0"/>
        <v>10614</v>
      </c>
      <c r="M60" s="73">
        <f>+M20+M30+M40+M50</f>
        <v>8814</v>
      </c>
    </row>
    <row r="61" spans="1:16">
      <c r="C61" s="72" t="s">
        <v>142</v>
      </c>
      <c r="D61" s="3"/>
      <c r="I61" s="68"/>
      <c r="J61" s="71">
        <f>+J51</f>
        <v>632</v>
      </c>
      <c r="K61" s="71">
        <f>+K51</f>
        <v>715</v>
      </c>
      <c r="L61" s="71">
        <f>+L51</f>
        <v>380</v>
      </c>
      <c r="M61" s="71">
        <f>+M51</f>
        <v>197</v>
      </c>
    </row>
    <row r="62" spans="1:16">
      <c r="C62" s="72"/>
      <c r="D62" s="3"/>
      <c r="E62" s="2" t="s">
        <v>142</v>
      </c>
      <c r="F62" s="3"/>
      <c r="G62" s="74"/>
      <c r="H62" s="74"/>
      <c r="I62" s="75"/>
      <c r="J62" s="76">
        <f t="shared" ref="J62:L63" si="1">+J21+J31+J41+J52</f>
        <v>179219</v>
      </c>
      <c r="K62" s="76">
        <f t="shared" si="1"/>
        <v>164491</v>
      </c>
      <c r="L62" s="76">
        <f t="shared" si="1"/>
        <v>171617</v>
      </c>
      <c r="M62" s="76">
        <f>+M21+M31+M41+M52</f>
        <v>202348</v>
      </c>
    </row>
    <row r="63" spans="1:16">
      <c r="C63" s="72"/>
      <c r="D63" s="3"/>
      <c r="F63" s="3"/>
      <c r="G63" s="74"/>
      <c r="H63" s="74"/>
      <c r="I63" s="76"/>
      <c r="J63" s="76">
        <f t="shared" si="1"/>
        <v>249774</v>
      </c>
      <c r="K63" s="76">
        <f t="shared" si="1"/>
        <v>232816</v>
      </c>
      <c r="L63" s="76">
        <f t="shared" si="1"/>
        <v>222629</v>
      </c>
      <c r="M63" s="76">
        <f>+M22+M32+M42+M53</f>
        <v>264929</v>
      </c>
    </row>
    <row r="64" spans="1:16">
      <c r="C64" s="72"/>
      <c r="D64" s="3"/>
      <c r="F64" s="3"/>
      <c r="G64" s="74"/>
      <c r="H64" s="74"/>
      <c r="I64" s="75"/>
      <c r="J64" s="76">
        <f>+J23+J33+J43</f>
        <v>4272</v>
      </c>
      <c r="K64" s="76">
        <f t="shared" ref="K64:L66" si="2">+K23+K33+K43</f>
        <v>4112</v>
      </c>
      <c r="L64" s="76">
        <f t="shared" si="2"/>
        <v>4709</v>
      </c>
      <c r="M64" s="76">
        <f>+M23+M33+M43</f>
        <v>3384</v>
      </c>
    </row>
    <row r="65" spans="3:13">
      <c r="C65" s="72"/>
      <c r="D65" s="3"/>
      <c r="F65" s="3"/>
      <c r="G65" s="74"/>
      <c r="H65" s="74"/>
      <c r="I65" s="75"/>
      <c r="J65" s="76">
        <f>+J24+J34+J44</f>
        <v>3324</v>
      </c>
      <c r="K65" s="76">
        <f t="shared" si="2"/>
        <v>3069</v>
      </c>
      <c r="L65" s="76">
        <f t="shared" si="2"/>
        <v>2881</v>
      </c>
      <c r="M65" s="76">
        <f>+M24+M34+M44</f>
        <v>2576</v>
      </c>
    </row>
    <row r="66" spans="3:13">
      <c r="C66" s="72"/>
      <c r="D66" s="3"/>
      <c r="F66" s="3"/>
      <c r="G66" s="74"/>
      <c r="H66" s="74"/>
      <c r="I66" s="75"/>
      <c r="J66" s="76">
        <f>+J25+J35+J45</f>
        <v>7102</v>
      </c>
      <c r="K66" s="76">
        <f t="shared" si="2"/>
        <v>6105</v>
      </c>
      <c r="L66" s="76">
        <f t="shared" si="2"/>
        <v>5485</v>
      </c>
      <c r="M66" s="76">
        <f>+M25+M35+M45</f>
        <v>4922</v>
      </c>
    </row>
    <row r="67" spans="3:13" ht="15.75">
      <c r="C67" s="77"/>
      <c r="D67" s="3"/>
      <c r="F67" s="3"/>
      <c r="G67" s="74"/>
      <c r="H67" s="74"/>
      <c r="I67" s="75"/>
      <c r="J67" s="78">
        <f>+J59+J60+J61+J63+J64+J66</f>
        <v>702065</v>
      </c>
      <c r="K67" s="78">
        <f>+K59+K60+K61+K63+K64+K66</f>
        <v>719143</v>
      </c>
      <c r="L67" s="78">
        <f>+L59+L60+L61+L63+L64+L66</f>
        <v>627702</v>
      </c>
      <c r="M67" s="78">
        <f>+M59+M60+M61+M63+M64+M66</f>
        <v>653206</v>
      </c>
    </row>
    <row r="68" spans="3:13">
      <c r="C68" s="3"/>
      <c r="D68" s="3"/>
      <c r="F68" s="3"/>
      <c r="G68" s="79"/>
      <c r="H68" s="79"/>
      <c r="I68" s="80"/>
      <c r="J68" s="81">
        <f>+J59+J60+J61+J62+J65+J64</f>
        <v>627732</v>
      </c>
      <c r="K68" s="81">
        <f>+K59+K60+K61+K62+K65+K64</f>
        <v>647782</v>
      </c>
      <c r="L68" s="81">
        <f>+L59+L60+L61+L62+L65+L64</f>
        <v>574086</v>
      </c>
      <c r="M68" s="81">
        <f>+M59+M60+M61+M62+M65+M64</f>
        <v>588279</v>
      </c>
    </row>
    <row r="69" spans="3:13">
      <c r="C69" s="3"/>
      <c r="D69" s="3"/>
      <c r="F69" s="3"/>
      <c r="G69" s="3"/>
      <c r="H69" s="63"/>
      <c r="I69" s="80"/>
      <c r="J69" s="81">
        <f>+J55+J46+J36+J26</f>
        <v>702628</v>
      </c>
      <c r="K69" s="81">
        <f>+K55+K46+K36+K26</f>
        <v>719725</v>
      </c>
      <c r="L69" s="81">
        <f>+L55+L46+L36+L26</f>
        <v>628265</v>
      </c>
      <c r="M69" s="81">
        <f>+M55+M46+M36+M26</f>
        <v>653842</v>
      </c>
    </row>
    <row r="70" spans="3:13">
      <c r="F70" s="3"/>
      <c r="G70" s="3"/>
      <c r="H70" s="63"/>
      <c r="I70" s="80"/>
      <c r="J70" s="80"/>
      <c r="K70" s="80"/>
      <c r="L70" s="80"/>
      <c r="M70" s="80"/>
    </row>
    <row r="71" spans="3:13">
      <c r="F71" s="3"/>
      <c r="G71" s="3"/>
      <c r="H71" s="63"/>
      <c r="I71" s="80"/>
      <c r="J71" s="80"/>
      <c r="K71" s="80"/>
      <c r="L71" s="80"/>
      <c r="M71" s="80"/>
    </row>
    <row r="72" spans="3:13">
      <c r="F72" s="3"/>
      <c r="G72" s="3"/>
      <c r="H72" s="63"/>
      <c r="I72" s="63"/>
      <c r="J72" s="63"/>
      <c r="K72" s="63"/>
      <c r="L72" s="63"/>
      <c r="M72" s="63"/>
    </row>
  </sheetData>
  <mergeCells count="7">
    <mergeCell ref="A38:P38"/>
    <mergeCell ref="A48:P48"/>
    <mergeCell ref="A28:P28"/>
    <mergeCell ref="A57:N57"/>
    <mergeCell ref="A3:K3"/>
    <mergeCell ref="A56:N56"/>
    <mergeCell ref="A18:P18"/>
  </mergeCells>
  <phoneticPr fontId="29" type="noConversion"/>
  <printOptions verticalCentered="1"/>
  <pageMargins left="0" right="0" top="0" bottom="0" header="0" footer="0"/>
  <pageSetup paperSize="9" scale="5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16">
    <tabColor theme="3" tint="0.59999389629810485"/>
  </sheetPr>
  <dimension ref="A1:D15"/>
  <sheetViews>
    <sheetView showGridLines="0" zoomScaleNormal="100" workbookViewId="0">
      <selection activeCell="B9" sqref="B9"/>
    </sheetView>
  </sheetViews>
  <sheetFormatPr defaultColWidth="9.28515625" defaultRowHeight="12.75"/>
  <cols>
    <col min="1" max="1" width="23.85546875" style="146" customWidth="1"/>
    <col min="2" max="2" width="29" style="145" customWidth="1"/>
    <col min="3" max="3" width="19.7109375" style="145" customWidth="1"/>
    <col min="4" max="4" width="100.7109375" style="145" customWidth="1"/>
    <col min="5" max="5" width="22.28515625" style="145" customWidth="1"/>
    <col min="6" max="9" width="28.7109375" style="145" customWidth="1"/>
    <col min="10" max="10" width="70.28515625" style="145" customWidth="1"/>
    <col min="11" max="16384" width="9.28515625" style="145"/>
  </cols>
  <sheetData>
    <row r="1" spans="1:4" ht="19.149999999999999" customHeight="1"/>
    <row r="2" spans="1:4" ht="19.149999999999999" customHeight="1"/>
    <row r="3" spans="1:4" s="142" customFormat="1" ht="18" customHeight="1">
      <c r="A3" s="655" t="s">
        <v>629</v>
      </c>
      <c r="B3" s="656"/>
      <c r="C3" s="656"/>
      <c r="D3" s="656"/>
    </row>
    <row r="4" spans="1:4" s="143" customFormat="1" ht="18" customHeight="1">
      <c r="A4" s="656"/>
      <c r="B4" s="656"/>
      <c r="C4" s="656"/>
      <c r="D4" s="656"/>
    </row>
    <row r="5" spans="1:4" s="142" customFormat="1" ht="18" customHeight="1">
      <c r="A5" s="656"/>
      <c r="B5" s="656"/>
      <c r="C5" s="656"/>
      <c r="D5" s="656"/>
    </row>
    <row r="6" spans="1:4" s="142" customFormat="1" ht="18" customHeight="1">
      <c r="A6" s="656"/>
      <c r="B6" s="656"/>
      <c r="C6" s="656"/>
      <c r="D6" s="656"/>
    </row>
    <row r="7" spans="1:4" s="144" customFormat="1">
      <c r="A7" s="147" t="s">
        <v>439</v>
      </c>
      <c r="B7" s="147" t="s">
        <v>440</v>
      </c>
      <c r="C7" s="147" t="s">
        <v>441</v>
      </c>
      <c r="D7" s="147" t="s">
        <v>442</v>
      </c>
    </row>
    <row r="8" spans="1:4" ht="283.14999999999998" customHeight="1">
      <c r="A8" s="657" t="s">
        <v>187</v>
      </c>
      <c r="B8" s="148" t="s">
        <v>443</v>
      </c>
      <c r="C8" s="149" t="s">
        <v>444</v>
      </c>
      <c r="D8" s="150" t="s">
        <v>445</v>
      </c>
    </row>
    <row r="9" spans="1:4" ht="199.15" customHeight="1">
      <c r="A9" s="657"/>
      <c r="B9" s="151" t="s">
        <v>446</v>
      </c>
      <c r="C9" s="152" t="s">
        <v>447</v>
      </c>
      <c r="D9" s="153" t="s">
        <v>448</v>
      </c>
    </row>
    <row r="10" spans="1:4" ht="186.6" customHeight="1">
      <c r="A10" s="657"/>
      <c r="B10" s="151" t="s">
        <v>449</v>
      </c>
      <c r="C10" s="152" t="s">
        <v>450</v>
      </c>
      <c r="D10" s="154" t="s">
        <v>451</v>
      </c>
    </row>
    <row r="11" spans="1:4" ht="120.6" customHeight="1">
      <c r="A11" s="658" t="s">
        <v>452</v>
      </c>
      <c r="B11" s="180" t="s">
        <v>453</v>
      </c>
      <c r="C11" s="180" t="s">
        <v>454</v>
      </c>
      <c r="D11" s="180" t="s">
        <v>455</v>
      </c>
    </row>
    <row r="12" spans="1:4" ht="105" customHeight="1">
      <c r="A12" s="659"/>
      <c r="B12" s="180" t="s">
        <v>456</v>
      </c>
      <c r="C12" s="180" t="s">
        <v>454</v>
      </c>
      <c r="D12" s="180" t="s">
        <v>457</v>
      </c>
    </row>
    <row r="13" spans="1:4" ht="61.15" customHeight="1">
      <c r="A13" s="660"/>
      <c r="B13" s="180" t="s">
        <v>458</v>
      </c>
      <c r="C13" s="180" t="s">
        <v>459</v>
      </c>
      <c r="D13" s="180" t="s">
        <v>460</v>
      </c>
    </row>
    <row r="14" spans="1:4" ht="77.650000000000006" customHeight="1">
      <c r="A14" s="155" t="s">
        <v>461</v>
      </c>
      <c r="B14" s="151" t="s">
        <v>462</v>
      </c>
      <c r="C14" s="152" t="s">
        <v>463</v>
      </c>
      <c r="D14" s="154" t="s">
        <v>464</v>
      </c>
    </row>
    <row r="15" spans="1:4" ht="57.75" customHeight="1">
      <c r="A15" s="276" t="s">
        <v>706</v>
      </c>
      <c r="B15" s="289" t="s">
        <v>708</v>
      </c>
      <c r="C15" s="152" t="s">
        <v>707</v>
      </c>
      <c r="D15" s="154" t="s">
        <v>709</v>
      </c>
    </row>
  </sheetData>
  <mergeCells count="3">
    <mergeCell ref="A3:D6"/>
    <mergeCell ref="A8:A10"/>
    <mergeCell ref="A11:A13"/>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20">
    <tabColor theme="4" tint="0.39997558519241921"/>
    <pageSetUpPr fitToPage="1"/>
  </sheetPr>
  <dimension ref="A1:U2002"/>
  <sheetViews>
    <sheetView showGridLines="0" zoomScale="60" zoomScaleNormal="60" zoomScaleSheetLayoutView="50" workbookViewId="0">
      <selection activeCell="A82" sqref="A82"/>
    </sheetView>
  </sheetViews>
  <sheetFormatPr defaultColWidth="9.28515625" defaultRowHeight="15"/>
  <cols>
    <col min="1" max="1" width="8.85546875" style="2" customWidth="1"/>
    <col min="2" max="2" width="46.85546875" style="2" customWidth="1"/>
    <col min="3" max="4" width="10.85546875" style="28" customWidth="1"/>
    <col min="5" max="6" width="10.85546875" style="82" customWidth="1"/>
    <col min="7" max="7" width="10.85546875" style="105" customWidth="1"/>
    <col min="8" max="14" width="13" style="2" customWidth="1"/>
    <col min="15" max="15" width="10.85546875" style="255" customWidth="1"/>
    <col min="16" max="16" width="10.7109375" style="255" customWidth="1"/>
    <col min="17" max="17" width="10.140625" style="255" customWidth="1"/>
    <col min="18" max="18" width="10.42578125" style="255" customWidth="1"/>
    <col min="19" max="19" width="11.140625" style="255" customWidth="1"/>
    <col min="20" max="20" width="10" style="255" customWidth="1"/>
    <col min="21" max="21" width="13" style="256" customWidth="1"/>
    <col min="22" max="16384" width="9.28515625" style="2"/>
  </cols>
  <sheetData>
    <row r="1" spans="1:21" ht="19.149999999999999" customHeight="1">
      <c r="E1" s="11"/>
      <c r="F1" s="11"/>
      <c r="G1" s="136"/>
    </row>
    <row r="2" spans="1:21" s="293" customFormat="1" ht="27" customHeight="1">
      <c r="A2" s="773" t="s">
        <v>199</v>
      </c>
      <c r="B2" s="773"/>
      <c r="C2" s="773"/>
      <c r="D2" s="773"/>
      <c r="E2" s="773"/>
      <c r="F2" s="773"/>
      <c r="G2" s="773"/>
      <c r="H2" s="773"/>
      <c r="I2" s="773"/>
      <c r="J2" s="773"/>
      <c r="K2" s="773"/>
      <c r="L2" s="773"/>
      <c r="M2" s="773"/>
      <c r="N2" s="773"/>
      <c r="O2" s="773"/>
      <c r="P2" s="773"/>
      <c r="Q2" s="773"/>
      <c r="R2" s="773"/>
      <c r="S2" s="773"/>
      <c r="T2" s="773"/>
      <c r="U2" s="773"/>
    </row>
    <row r="3" spans="1:21" s="294" customFormat="1" ht="21" customHeight="1">
      <c r="A3" s="242" t="s">
        <v>382</v>
      </c>
      <c r="B3" s="537"/>
      <c r="C3" s="538"/>
      <c r="D3" s="538"/>
      <c r="E3" s="538"/>
      <c r="F3" s="538"/>
      <c r="G3" s="539"/>
      <c r="H3" s="538"/>
      <c r="I3" s="538"/>
      <c r="J3" s="538"/>
      <c r="K3" s="538"/>
      <c r="L3" s="538"/>
      <c r="M3" s="538"/>
      <c r="N3" s="540"/>
      <c r="O3" s="541"/>
      <c r="P3" s="541"/>
      <c r="Q3" s="541"/>
      <c r="R3" s="541"/>
      <c r="S3" s="776" t="s">
        <v>906</v>
      </c>
      <c r="T3" s="776"/>
      <c r="U3" s="776"/>
    </row>
    <row r="4" spans="1:21" s="295" customFormat="1" ht="18.75" customHeight="1">
      <c r="A4" s="777" t="s">
        <v>800</v>
      </c>
      <c r="B4" s="779" t="s">
        <v>801</v>
      </c>
      <c r="C4" s="774" t="s">
        <v>154</v>
      </c>
      <c r="D4" s="774"/>
      <c r="E4" s="774"/>
      <c r="F4" s="774"/>
      <c r="G4" s="774"/>
      <c r="H4" s="774" t="s">
        <v>121</v>
      </c>
      <c r="I4" s="774"/>
      <c r="J4" s="774"/>
      <c r="K4" s="774"/>
      <c r="L4" s="774"/>
      <c r="M4" s="774"/>
      <c r="N4" s="774"/>
      <c r="O4" s="774" t="s">
        <v>75</v>
      </c>
      <c r="P4" s="774"/>
      <c r="Q4" s="774"/>
      <c r="R4" s="774"/>
      <c r="S4" s="775"/>
      <c r="T4" s="775"/>
      <c r="U4" s="775"/>
    </row>
    <row r="5" spans="1:21" s="295" customFormat="1" ht="15" customHeight="1">
      <c r="A5" s="778"/>
      <c r="B5" s="779"/>
      <c r="C5" s="781" t="s">
        <v>92</v>
      </c>
      <c r="D5" s="781"/>
      <c r="E5" s="781"/>
      <c r="F5" s="781"/>
      <c r="G5" s="781"/>
      <c r="H5" s="781" t="s">
        <v>160</v>
      </c>
      <c r="I5" s="781"/>
      <c r="J5" s="781"/>
      <c r="K5" s="781"/>
      <c r="L5" s="781"/>
      <c r="M5" s="781"/>
      <c r="N5" s="781"/>
      <c r="O5" s="781" t="s">
        <v>161</v>
      </c>
      <c r="P5" s="781"/>
      <c r="Q5" s="781"/>
      <c r="R5" s="781"/>
      <c r="S5" s="781"/>
      <c r="T5" s="781"/>
      <c r="U5" s="781"/>
    </row>
    <row r="6" spans="1:21" s="295" customFormat="1" ht="21.75" customHeight="1">
      <c r="A6" s="778"/>
      <c r="B6" s="779"/>
      <c r="C6" s="517" t="s">
        <v>182</v>
      </c>
      <c r="D6" s="517" t="s">
        <v>183</v>
      </c>
      <c r="E6" s="517" t="s">
        <v>184</v>
      </c>
      <c r="F6" s="517" t="s">
        <v>185</v>
      </c>
      <c r="G6" s="518" t="s">
        <v>186</v>
      </c>
      <c r="H6" s="517" t="s">
        <v>182</v>
      </c>
      <c r="I6" s="517" t="s">
        <v>183</v>
      </c>
      <c r="J6" s="517" t="s">
        <v>184</v>
      </c>
      <c r="K6" s="517" t="s">
        <v>185</v>
      </c>
      <c r="L6" s="517" t="s">
        <v>180</v>
      </c>
      <c r="M6" s="517" t="s">
        <v>181</v>
      </c>
      <c r="N6" s="517" t="s">
        <v>191</v>
      </c>
      <c r="O6" s="517" t="s">
        <v>17</v>
      </c>
      <c r="P6" s="517" t="s">
        <v>173</v>
      </c>
      <c r="Q6" s="517" t="s">
        <v>18</v>
      </c>
      <c r="R6" s="517" t="s">
        <v>19</v>
      </c>
      <c r="S6" s="517" t="s">
        <v>91</v>
      </c>
      <c r="T6" s="517" t="s">
        <v>90</v>
      </c>
      <c r="U6" s="519" t="s">
        <v>22</v>
      </c>
    </row>
    <row r="7" spans="1:21" s="295" customFormat="1" ht="21" customHeight="1">
      <c r="A7" s="778"/>
      <c r="B7" s="779"/>
      <c r="C7" s="520" t="s">
        <v>607</v>
      </c>
      <c r="D7" s="520" t="s">
        <v>608</v>
      </c>
      <c r="E7" s="520" t="s">
        <v>609</v>
      </c>
      <c r="F7" s="521" t="s">
        <v>610</v>
      </c>
      <c r="G7" s="522" t="s">
        <v>156</v>
      </c>
      <c r="H7" s="520" t="s">
        <v>607</v>
      </c>
      <c r="I7" s="520" t="s">
        <v>608</v>
      </c>
      <c r="J7" s="520" t="s">
        <v>609</v>
      </c>
      <c r="K7" s="520" t="s">
        <v>610</v>
      </c>
      <c r="L7" s="520" t="s">
        <v>153</v>
      </c>
      <c r="M7" s="521" t="s">
        <v>23</v>
      </c>
      <c r="N7" s="523" t="s">
        <v>156</v>
      </c>
      <c r="O7" s="523" t="s">
        <v>612</v>
      </c>
      <c r="P7" s="523" t="s">
        <v>608</v>
      </c>
      <c r="Q7" s="523" t="s">
        <v>609</v>
      </c>
      <c r="R7" s="523" t="s">
        <v>610</v>
      </c>
      <c r="S7" s="523" t="s">
        <v>153</v>
      </c>
      <c r="T7" s="523" t="s">
        <v>23</v>
      </c>
      <c r="U7" s="524" t="s">
        <v>611</v>
      </c>
    </row>
    <row r="8" spans="1:21" s="296" customFormat="1" ht="22.5" customHeight="1">
      <c r="A8" s="525" t="s">
        <v>30</v>
      </c>
      <c r="B8" s="526" t="s">
        <v>302</v>
      </c>
      <c r="C8" s="527">
        <v>18308</v>
      </c>
      <c r="D8" s="527">
        <v>233</v>
      </c>
      <c r="E8" s="527">
        <v>796</v>
      </c>
      <c r="F8" s="527">
        <v>17745</v>
      </c>
      <c r="G8" s="528">
        <v>18541</v>
      </c>
      <c r="H8" s="527">
        <v>110685</v>
      </c>
      <c r="I8" s="527">
        <v>4881</v>
      </c>
      <c r="J8" s="527">
        <v>11661</v>
      </c>
      <c r="K8" s="527">
        <v>103905</v>
      </c>
      <c r="L8" s="527">
        <v>74740</v>
      </c>
      <c r="M8" s="527">
        <v>40826</v>
      </c>
      <c r="N8" s="529">
        <v>115566</v>
      </c>
      <c r="O8" s="530">
        <v>448.60389466366797</v>
      </c>
      <c r="P8" s="530">
        <v>420.260155409493</v>
      </c>
      <c r="Q8" s="530">
        <v>671.03402508879446</v>
      </c>
      <c r="R8" s="530">
        <v>419.06443831190143</v>
      </c>
      <c r="S8" s="530">
        <v>465.42571325333995</v>
      </c>
      <c r="T8" s="530">
        <v>410.4945745617722</v>
      </c>
      <c r="U8" s="531">
        <v>447.46972674147395</v>
      </c>
    </row>
    <row r="9" spans="1:21" s="296" customFormat="1" ht="16.5" customHeight="1">
      <c r="A9" s="532" t="s">
        <v>32</v>
      </c>
      <c r="B9" s="526" t="s">
        <v>214</v>
      </c>
      <c r="C9" s="527">
        <v>1168</v>
      </c>
      <c r="D9" s="527">
        <v>2268</v>
      </c>
      <c r="E9" s="527">
        <v>461</v>
      </c>
      <c r="F9" s="527">
        <v>2975</v>
      </c>
      <c r="G9" s="528">
        <v>3436</v>
      </c>
      <c r="H9" s="527">
        <v>26274</v>
      </c>
      <c r="I9" s="527">
        <v>14586</v>
      </c>
      <c r="J9" s="527">
        <v>29618</v>
      </c>
      <c r="K9" s="527">
        <v>11242</v>
      </c>
      <c r="L9" s="527">
        <v>36363</v>
      </c>
      <c r="M9" s="527">
        <v>4497</v>
      </c>
      <c r="N9" s="529">
        <v>40860</v>
      </c>
      <c r="O9" s="530">
        <v>578.27224579473216</v>
      </c>
      <c r="P9" s="530">
        <v>492.13713905280582</v>
      </c>
      <c r="Q9" s="530">
        <v>598.28643291352682</v>
      </c>
      <c r="R9" s="530">
        <v>355.36380760099729</v>
      </c>
      <c r="S9" s="530">
        <v>562.54394418687423</v>
      </c>
      <c r="T9" s="530">
        <v>473.28518243284401</v>
      </c>
      <c r="U9" s="531">
        <v>553.05879245073652</v>
      </c>
    </row>
    <row r="10" spans="1:21" s="295" customFormat="1" ht="16.5" customHeight="1">
      <c r="A10" s="532" t="s">
        <v>34</v>
      </c>
      <c r="B10" s="526" t="s">
        <v>215</v>
      </c>
      <c r="C10" s="527">
        <v>1554</v>
      </c>
      <c r="D10" s="527">
        <v>6</v>
      </c>
      <c r="E10" s="527">
        <v>9</v>
      </c>
      <c r="F10" s="527">
        <v>1551</v>
      </c>
      <c r="G10" s="528">
        <v>1560</v>
      </c>
      <c r="H10" s="527">
        <v>14900</v>
      </c>
      <c r="I10" s="527">
        <v>88</v>
      </c>
      <c r="J10" s="527">
        <v>216</v>
      </c>
      <c r="K10" s="527">
        <v>14772</v>
      </c>
      <c r="L10" s="527">
        <v>12996</v>
      </c>
      <c r="M10" s="527">
        <v>1992</v>
      </c>
      <c r="N10" s="529">
        <v>14988</v>
      </c>
      <c r="O10" s="530">
        <v>478.0859066525145</v>
      </c>
      <c r="P10" s="530">
        <v>392.0685240464345</v>
      </c>
      <c r="Q10" s="530">
        <v>649.78239399566701</v>
      </c>
      <c r="R10" s="530">
        <v>474.61468867867342</v>
      </c>
      <c r="S10" s="530">
        <v>486.06702084726305</v>
      </c>
      <c r="T10" s="530">
        <v>423.26467787542987</v>
      </c>
      <c r="U10" s="531">
        <v>477.54821580828326</v>
      </c>
    </row>
    <row r="11" spans="1:21" s="295" customFormat="1" ht="16.5" customHeight="1">
      <c r="A11" s="532" t="s">
        <v>24</v>
      </c>
      <c r="B11" s="526" t="s">
        <v>216</v>
      </c>
      <c r="C11" s="527">
        <v>425</v>
      </c>
      <c r="D11" s="527">
        <v>29</v>
      </c>
      <c r="E11" s="527">
        <v>9</v>
      </c>
      <c r="F11" s="527">
        <v>445</v>
      </c>
      <c r="G11" s="528">
        <v>454</v>
      </c>
      <c r="H11" s="527">
        <v>38165</v>
      </c>
      <c r="I11" s="527">
        <v>4680</v>
      </c>
      <c r="J11" s="527">
        <v>8557</v>
      </c>
      <c r="K11" s="527">
        <v>34288</v>
      </c>
      <c r="L11" s="527">
        <v>41985</v>
      </c>
      <c r="M11" s="527">
        <v>860</v>
      </c>
      <c r="N11" s="529">
        <v>42845</v>
      </c>
      <c r="O11" s="530">
        <v>840.23770827107842</v>
      </c>
      <c r="P11" s="530">
        <v>757.55683812643724</v>
      </c>
      <c r="Q11" s="530">
        <v>1395.9734827791224</v>
      </c>
      <c r="R11" s="530">
        <v>686.04375646600215</v>
      </c>
      <c r="S11" s="530">
        <v>837.11538957827645</v>
      </c>
      <c r="T11" s="530">
        <v>542.22973409061569</v>
      </c>
      <c r="U11" s="531">
        <v>831.24638888960249</v>
      </c>
    </row>
    <row r="12" spans="1:21" s="295" customFormat="1" ht="16.5" customHeight="1">
      <c r="A12" s="532" t="s">
        <v>26</v>
      </c>
      <c r="B12" s="526" t="s">
        <v>217</v>
      </c>
      <c r="C12" s="527">
        <v>34</v>
      </c>
      <c r="D12" s="527">
        <v>1</v>
      </c>
      <c r="E12" s="527">
        <v>5</v>
      </c>
      <c r="F12" s="527">
        <v>30</v>
      </c>
      <c r="G12" s="528">
        <v>35</v>
      </c>
      <c r="H12" s="527">
        <v>2240</v>
      </c>
      <c r="I12" s="527">
        <v>50</v>
      </c>
      <c r="J12" s="527">
        <v>1226</v>
      </c>
      <c r="K12" s="527">
        <v>1064</v>
      </c>
      <c r="L12" s="527">
        <v>2187</v>
      </c>
      <c r="M12" s="527">
        <v>103</v>
      </c>
      <c r="N12" s="529">
        <v>2290</v>
      </c>
      <c r="O12" s="530">
        <v>1201.3876840400926</v>
      </c>
      <c r="P12" s="530">
        <v>572.6923927613941</v>
      </c>
      <c r="Q12" s="530">
        <v>1521.2764630896452</v>
      </c>
      <c r="R12" s="530">
        <v>781.20116154025982</v>
      </c>
      <c r="S12" s="530">
        <v>1179.5911045402217</v>
      </c>
      <c r="T12" s="530">
        <v>1352.9160116001365</v>
      </c>
      <c r="U12" s="531">
        <v>1187.2486262096409</v>
      </c>
    </row>
    <row r="13" spans="1:21" s="295" customFormat="1" ht="16.5" customHeight="1">
      <c r="A13" s="532" t="s">
        <v>28</v>
      </c>
      <c r="B13" s="526" t="s">
        <v>218</v>
      </c>
      <c r="C13" s="527">
        <v>754</v>
      </c>
      <c r="D13" s="527">
        <v>52</v>
      </c>
      <c r="E13" s="527">
        <v>0</v>
      </c>
      <c r="F13" s="527">
        <v>806</v>
      </c>
      <c r="G13" s="528">
        <v>806</v>
      </c>
      <c r="H13" s="527">
        <v>30077</v>
      </c>
      <c r="I13" s="527">
        <v>3598</v>
      </c>
      <c r="J13" s="527">
        <v>0</v>
      </c>
      <c r="K13" s="527">
        <v>33675</v>
      </c>
      <c r="L13" s="527">
        <v>31890</v>
      </c>
      <c r="M13" s="527">
        <v>1785</v>
      </c>
      <c r="N13" s="529">
        <v>33675</v>
      </c>
      <c r="O13" s="530">
        <v>671.37826417738154</v>
      </c>
      <c r="P13" s="530">
        <v>645.06399787702469</v>
      </c>
      <c r="Q13" s="591" t="s">
        <v>122</v>
      </c>
      <c r="R13" s="530">
        <v>668.56722429994852</v>
      </c>
      <c r="S13" s="530">
        <v>666.55464705725956</v>
      </c>
      <c r="T13" s="530">
        <v>705.09646841195149</v>
      </c>
      <c r="U13" s="531">
        <v>668.56722429994863</v>
      </c>
    </row>
    <row r="14" spans="1:21" s="295" customFormat="1" ht="16.5" customHeight="1">
      <c r="A14" s="532" t="s">
        <v>117</v>
      </c>
      <c r="B14" s="526" t="s">
        <v>219</v>
      </c>
      <c r="C14" s="527">
        <v>4778</v>
      </c>
      <c r="D14" s="527">
        <v>280</v>
      </c>
      <c r="E14" s="527">
        <v>61</v>
      </c>
      <c r="F14" s="527">
        <v>4997</v>
      </c>
      <c r="G14" s="528">
        <v>5058</v>
      </c>
      <c r="H14" s="527">
        <v>54232</v>
      </c>
      <c r="I14" s="527">
        <v>4342</v>
      </c>
      <c r="J14" s="527">
        <v>3918</v>
      </c>
      <c r="K14" s="527">
        <v>54656</v>
      </c>
      <c r="L14" s="527">
        <v>53964</v>
      </c>
      <c r="M14" s="527">
        <v>4610</v>
      </c>
      <c r="N14" s="529">
        <v>58574</v>
      </c>
      <c r="O14" s="530">
        <v>519.96502525169581</v>
      </c>
      <c r="P14" s="530">
        <v>504.60529649935268</v>
      </c>
      <c r="Q14" s="530">
        <v>701.70027437348142</v>
      </c>
      <c r="R14" s="530">
        <v>504.75518225079685</v>
      </c>
      <c r="S14" s="530">
        <v>523.59474591021763</v>
      </c>
      <c r="T14" s="530">
        <v>463.18532880038072</v>
      </c>
      <c r="U14" s="531">
        <v>518.84359758840026</v>
      </c>
    </row>
    <row r="15" spans="1:21" s="295" customFormat="1" ht="16.5" customHeight="1">
      <c r="A15" s="532" t="s">
        <v>119</v>
      </c>
      <c r="B15" s="526" t="s">
        <v>220</v>
      </c>
      <c r="C15" s="527">
        <v>503</v>
      </c>
      <c r="D15" s="527">
        <v>157</v>
      </c>
      <c r="E15" s="527">
        <v>90</v>
      </c>
      <c r="F15" s="527">
        <v>570</v>
      </c>
      <c r="G15" s="528">
        <v>660</v>
      </c>
      <c r="H15" s="527">
        <v>7669</v>
      </c>
      <c r="I15" s="527">
        <v>5008</v>
      </c>
      <c r="J15" s="527">
        <v>4795</v>
      </c>
      <c r="K15" s="527">
        <v>7882</v>
      </c>
      <c r="L15" s="527">
        <v>11621</v>
      </c>
      <c r="M15" s="527">
        <v>1056</v>
      </c>
      <c r="N15" s="529">
        <v>12677</v>
      </c>
      <c r="O15" s="530">
        <v>1058.5843669222654</v>
      </c>
      <c r="P15" s="530">
        <v>745.02220626678093</v>
      </c>
      <c r="Q15" s="530">
        <v>1187.0583276626749</v>
      </c>
      <c r="R15" s="530">
        <v>764.26765382040378</v>
      </c>
      <c r="S15" s="530">
        <v>946.95024991906769</v>
      </c>
      <c r="T15" s="530">
        <v>782.05895035022661</v>
      </c>
      <c r="U15" s="531">
        <v>933.36406779661024</v>
      </c>
    </row>
    <row r="16" spans="1:21" s="295" customFormat="1" ht="16.5" customHeight="1">
      <c r="A16" s="532">
        <v>10</v>
      </c>
      <c r="B16" s="526" t="s">
        <v>221</v>
      </c>
      <c r="C16" s="527">
        <v>44548</v>
      </c>
      <c r="D16" s="527">
        <v>527</v>
      </c>
      <c r="E16" s="527">
        <v>242</v>
      </c>
      <c r="F16" s="527">
        <v>44833</v>
      </c>
      <c r="G16" s="528">
        <v>45075</v>
      </c>
      <c r="H16" s="527">
        <v>501821</v>
      </c>
      <c r="I16" s="527">
        <v>5450</v>
      </c>
      <c r="J16" s="527">
        <v>9405</v>
      </c>
      <c r="K16" s="527">
        <v>497866</v>
      </c>
      <c r="L16" s="527">
        <v>322959</v>
      </c>
      <c r="M16" s="527">
        <v>184312</v>
      </c>
      <c r="N16" s="529">
        <v>507271</v>
      </c>
      <c r="O16" s="530">
        <v>457.00478495367696</v>
      </c>
      <c r="P16" s="530">
        <v>383.37462982185014</v>
      </c>
      <c r="Q16" s="530">
        <v>685.41033278819589</v>
      </c>
      <c r="R16" s="530">
        <v>451.53650940589785</v>
      </c>
      <c r="S16" s="530">
        <v>478.90305356988665</v>
      </c>
      <c r="T16" s="530">
        <v>414.28112527478851</v>
      </c>
      <c r="U16" s="531">
        <v>456.2964612596985</v>
      </c>
    </row>
    <row r="17" spans="1:21" s="295" customFormat="1" ht="16.5" customHeight="1">
      <c r="A17" s="532">
        <v>11</v>
      </c>
      <c r="B17" s="526" t="s">
        <v>222</v>
      </c>
      <c r="C17" s="527">
        <v>726</v>
      </c>
      <c r="D17" s="527">
        <v>3</v>
      </c>
      <c r="E17" s="527">
        <v>14</v>
      </c>
      <c r="F17" s="527">
        <v>715</v>
      </c>
      <c r="G17" s="528">
        <v>729</v>
      </c>
      <c r="H17" s="527">
        <v>17245</v>
      </c>
      <c r="I17" s="527">
        <v>66</v>
      </c>
      <c r="J17" s="527">
        <v>546</v>
      </c>
      <c r="K17" s="527">
        <v>16765</v>
      </c>
      <c r="L17" s="527">
        <v>13904</v>
      </c>
      <c r="M17" s="527">
        <v>3407</v>
      </c>
      <c r="N17" s="529">
        <v>17311</v>
      </c>
      <c r="O17" s="530">
        <v>620.03729655479822</v>
      </c>
      <c r="P17" s="530">
        <v>544.50250136239777</v>
      </c>
      <c r="Q17" s="530">
        <v>587.74947434449882</v>
      </c>
      <c r="R17" s="530">
        <v>620.84441681508986</v>
      </c>
      <c r="S17" s="530">
        <v>627.58406620173321</v>
      </c>
      <c r="T17" s="530">
        <v>586.51254514206153</v>
      </c>
      <c r="U17" s="531">
        <v>619.74970287497513</v>
      </c>
    </row>
    <row r="18" spans="1:21" s="295" customFormat="1" ht="16.5" customHeight="1">
      <c r="A18" s="532">
        <v>12</v>
      </c>
      <c r="B18" s="526" t="s">
        <v>223</v>
      </c>
      <c r="C18" s="527">
        <v>116</v>
      </c>
      <c r="D18" s="527">
        <v>2</v>
      </c>
      <c r="E18" s="527">
        <v>0</v>
      </c>
      <c r="F18" s="527">
        <v>118</v>
      </c>
      <c r="G18" s="528">
        <v>118</v>
      </c>
      <c r="H18" s="527">
        <v>6437</v>
      </c>
      <c r="I18" s="527">
        <v>175</v>
      </c>
      <c r="J18" s="527">
        <v>0</v>
      </c>
      <c r="K18" s="527">
        <v>6612</v>
      </c>
      <c r="L18" s="527">
        <v>4594</v>
      </c>
      <c r="M18" s="527">
        <v>2018</v>
      </c>
      <c r="N18" s="529">
        <v>6612</v>
      </c>
      <c r="O18" s="530">
        <v>921.73743396898158</v>
      </c>
      <c r="P18" s="530">
        <v>730.71867975626265</v>
      </c>
      <c r="Q18" s="627" t="s">
        <v>122</v>
      </c>
      <c r="R18" s="530">
        <v>918.64923576221281</v>
      </c>
      <c r="S18" s="530">
        <v>969.87417949294934</v>
      </c>
      <c r="T18" s="530">
        <v>780.39850702457591</v>
      </c>
      <c r="U18" s="531">
        <v>918.64923576221281</v>
      </c>
    </row>
    <row r="19" spans="1:21" s="295" customFormat="1" ht="16.5" customHeight="1">
      <c r="A19" s="532">
        <v>13</v>
      </c>
      <c r="B19" s="526" t="s">
        <v>224</v>
      </c>
      <c r="C19" s="527">
        <v>19156</v>
      </c>
      <c r="D19" s="527">
        <v>27</v>
      </c>
      <c r="E19" s="527">
        <v>27</v>
      </c>
      <c r="F19" s="527">
        <v>19156</v>
      </c>
      <c r="G19" s="528">
        <v>19183</v>
      </c>
      <c r="H19" s="527">
        <v>404991</v>
      </c>
      <c r="I19" s="527">
        <v>597</v>
      </c>
      <c r="J19" s="527">
        <v>769</v>
      </c>
      <c r="K19" s="527">
        <v>404819</v>
      </c>
      <c r="L19" s="527">
        <v>278104</v>
      </c>
      <c r="M19" s="527">
        <v>127484</v>
      </c>
      <c r="N19" s="529">
        <v>405588</v>
      </c>
      <c r="O19" s="530">
        <v>470.04607170464277</v>
      </c>
      <c r="P19" s="530">
        <v>409.94412394366196</v>
      </c>
      <c r="Q19" s="530">
        <v>389.56735135689735</v>
      </c>
      <c r="R19" s="530">
        <v>470.10007994712788</v>
      </c>
      <c r="S19" s="530">
        <v>487.62756626102669</v>
      </c>
      <c r="T19" s="530">
        <v>430.0374680482675</v>
      </c>
      <c r="U19" s="531">
        <v>469.96102133406492</v>
      </c>
    </row>
    <row r="20" spans="1:21" s="295" customFormat="1" ht="16.5" customHeight="1">
      <c r="A20" s="532">
        <v>14</v>
      </c>
      <c r="B20" s="526" t="s">
        <v>225</v>
      </c>
      <c r="C20" s="527">
        <v>41800</v>
      </c>
      <c r="D20" s="527">
        <v>98</v>
      </c>
      <c r="E20" s="527">
        <v>190</v>
      </c>
      <c r="F20" s="527">
        <v>41708</v>
      </c>
      <c r="G20" s="528">
        <v>41898</v>
      </c>
      <c r="H20" s="527">
        <v>702156</v>
      </c>
      <c r="I20" s="527">
        <v>4709</v>
      </c>
      <c r="J20" s="527">
        <v>10556</v>
      </c>
      <c r="K20" s="527">
        <v>696309</v>
      </c>
      <c r="L20" s="527">
        <v>327335</v>
      </c>
      <c r="M20" s="527">
        <v>379530</v>
      </c>
      <c r="N20" s="529">
        <v>706865</v>
      </c>
      <c r="O20" s="530">
        <v>390.93746838787615</v>
      </c>
      <c r="P20" s="530">
        <v>386.15324879117691</v>
      </c>
      <c r="Q20" s="530">
        <v>462.93241103771572</v>
      </c>
      <c r="R20" s="530">
        <v>389.96312010486389</v>
      </c>
      <c r="S20" s="530">
        <v>401.86574849125083</v>
      </c>
      <c r="T20" s="530">
        <v>381.29348182956113</v>
      </c>
      <c r="U20" s="531">
        <v>390.90939135187807</v>
      </c>
    </row>
    <row r="21" spans="1:21" s="295" customFormat="1" ht="16.5" customHeight="1">
      <c r="A21" s="532">
        <v>15</v>
      </c>
      <c r="B21" s="526" t="s">
        <v>226</v>
      </c>
      <c r="C21" s="527">
        <v>7506</v>
      </c>
      <c r="D21" s="527">
        <v>4</v>
      </c>
      <c r="E21" s="527">
        <v>2</v>
      </c>
      <c r="F21" s="527">
        <v>7508</v>
      </c>
      <c r="G21" s="528">
        <v>7510</v>
      </c>
      <c r="H21" s="527">
        <v>79151</v>
      </c>
      <c r="I21" s="527">
        <v>33</v>
      </c>
      <c r="J21" s="527">
        <v>117</v>
      </c>
      <c r="K21" s="527">
        <v>79067</v>
      </c>
      <c r="L21" s="527">
        <v>55528</v>
      </c>
      <c r="M21" s="527">
        <v>23656</v>
      </c>
      <c r="N21" s="529">
        <v>79184</v>
      </c>
      <c r="O21" s="530">
        <v>399.04323671850312</v>
      </c>
      <c r="P21" s="530">
        <v>339.28022935779813</v>
      </c>
      <c r="Q21" s="530">
        <v>346.54167257492753</v>
      </c>
      <c r="R21" s="530">
        <v>399.10126058772039</v>
      </c>
      <c r="S21" s="530">
        <v>408.9129453369161</v>
      </c>
      <c r="T21" s="530">
        <v>374.92635667841239</v>
      </c>
      <c r="U21" s="531">
        <v>399.02494858877054</v>
      </c>
    </row>
    <row r="22" spans="1:21" s="295" customFormat="1" ht="36.75" customHeight="1">
      <c r="A22" s="532">
        <v>16</v>
      </c>
      <c r="B22" s="526" t="s">
        <v>227</v>
      </c>
      <c r="C22" s="527">
        <v>11353</v>
      </c>
      <c r="D22" s="527">
        <v>247</v>
      </c>
      <c r="E22" s="527">
        <v>16</v>
      </c>
      <c r="F22" s="527">
        <v>11584</v>
      </c>
      <c r="G22" s="528">
        <v>11600</v>
      </c>
      <c r="H22" s="527">
        <v>74454</v>
      </c>
      <c r="I22" s="527">
        <v>1077</v>
      </c>
      <c r="J22" s="527">
        <v>230</v>
      </c>
      <c r="K22" s="527">
        <v>75301</v>
      </c>
      <c r="L22" s="527">
        <v>62762</v>
      </c>
      <c r="M22" s="527">
        <v>12769</v>
      </c>
      <c r="N22" s="529">
        <v>75531</v>
      </c>
      <c r="O22" s="530">
        <v>446.25653579542029</v>
      </c>
      <c r="P22" s="530">
        <v>342.2843792255685</v>
      </c>
      <c r="Q22" s="530">
        <v>627.09969094922747</v>
      </c>
      <c r="R22" s="530">
        <v>444.79566124510097</v>
      </c>
      <c r="S22" s="530">
        <v>456.79095083504285</v>
      </c>
      <c r="T22" s="530">
        <v>387.93272259349214</v>
      </c>
      <c r="U22" s="531">
        <v>445.41321431669417</v>
      </c>
    </row>
    <row r="23" spans="1:21" s="295" customFormat="1" ht="21" customHeight="1">
      <c r="A23" s="532">
        <v>17</v>
      </c>
      <c r="B23" s="526" t="s">
        <v>228</v>
      </c>
      <c r="C23" s="527">
        <v>3789</v>
      </c>
      <c r="D23" s="527">
        <v>5</v>
      </c>
      <c r="E23" s="527">
        <v>2</v>
      </c>
      <c r="F23" s="527">
        <v>3792</v>
      </c>
      <c r="G23" s="528">
        <v>3794</v>
      </c>
      <c r="H23" s="527">
        <v>72671</v>
      </c>
      <c r="I23" s="527">
        <v>60</v>
      </c>
      <c r="J23" s="527">
        <v>9</v>
      </c>
      <c r="K23" s="527">
        <v>72722</v>
      </c>
      <c r="L23" s="527">
        <v>57406</v>
      </c>
      <c r="M23" s="527">
        <v>15325</v>
      </c>
      <c r="N23" s="529">
        <v>72731</v>
      </c>
      <c r="O23" s="530">
        <v>542.69101388691547</v>
      </c>
      <c r="P23" s="530">
        <v>590.80402635431926</v>
      </c>
      <c r="Q23" s="530">
        <v>421.20692660550458</v>
      </c>
      <c r="R23" s="530">
        <v>542.72018253284034</v>
      </c>
      <c r="S23" s="530">
        <v>559.45725363207589</v>
      </c>
      <c r="T23" s="530">
        <v>478.06424480223916</v>
      </c>
      <c r="U23" s="531">
        <v>542.70716382701414</v>
      </c>
    </row>
    <row r="24" spans="1:21" s="295" customFormat="1" ht="21" customHeight="1">
      <c r="A24" s="532">
        <v>18</v>
      </c>
      <c r="B24" s="526" t="s">
        <v>229</v>
      </c>
      <c r="C24" s="527">
        <v>7002</v>
      </c>
      <c r="D24" s="527">
        <v>16</v>
      </c>
      <c r="E24" s="527">
        <v>31</v>
      </c>
      <c r="F24" s="527">
        <v>6987</v>
      </c>
      <c r="G24" s="528">
        <v>7018</v>
      </c>
      <c r="H24" s="527">
        <v>47928</v>
      </c>
      <c r="I24" s="527">
        <v>153</v>
      </c>
      <c r="J24" s="527">
        <v>660</v>
      </c>
      <c r="K24" s="527">
        <v>47421</v>
      </c>
      <c r="L24" s="527">
        <v>34716</v>
      </c>
      <c r="M24" s="527">
        <v>13365</v>
      </c>
      <c r="N24" s="529">
        <v>48081</v>
      </c>
      <c r="O24" s="530">
        <v>486.37034165855852</v>
      </c>
      <c r="P24" s="530">
        <v>507.792698019802</v>
      </c>
      <c r="Q24" s="530">
        <v>826.0016452471923</v>
      </c>
      <c r="R24" s="530">
        <v>481.93828455923432</v>
      </c>
      <c r="S24" s="530">
        <v>500.06678154166474</v>
      </c>
      <c r="T24" s="530">
        <v>449.51007616474976</v>
      </c>
      <c r="U24" s="531">
        <v>486.40940640574752</v>
      </c>
    </row>
    <row r="25" spans="1:21" s="295" customFormat="1" ht="21" customHeight="1">
      <c r="A25" s="532">
        <v>19</v>
      </c>
      <c r="B25" s="526" t="s">
        <v>230</v>
      </c>
      <c r="C25" s="527">
        <v>268</v>
      </c>
      <c r="D25" s="527">
        <v>2</v>
      </c>
      <c r="E25" s="527">
        <v>2</v>
      </c>
      <c r="F25" s="527">
        <v>268</v>
      </c>
      <c r="G25" s="528">
        <v>270</v>
      </c>
      <c r="H25" s="527">
        <v>9391</v>
      </c>
      <c r="I25" s="527">
        <v>12</v>
      </c>
      <c r="J25" s="527">
        <v>17</v>
      </c>
      <c r="K25" s="527">
        <v>9386</v>
      </c>
      <c r="L25" s="527">
        <v>7964</v>
      </c>
      <c r="M25" s="527">
        <v>1439</v>
      </c>
      <c r="N25" s="529">
        <v>9403</v>
      </c>
      <c r="O25" s="530">
        <v>1505.6809602888618</v>
      </c>
      <c r="P25" s="530">
        <v>444.20441666666665</v>
      </c>
      <c r="Q25" s="530">
        <v>589.60684313725483</v>
      </c>
      <c r="R25" s="530">
        <v>1505.9935992370199</v>
      </c>
      <c r="S25" s="530">
        <v>1582.0981720785919</v>
      </c>
      <c r="T25" s="530">
        <v>1050.4971219145471</v>
      </c>
      <c r="U25" s="531">
        <v>1504.2791622187738</v>
      </c>
    </row>
    <row r="26" spans="1:21" s="295" customFormat="1" ht="21" customHeight="1">
      <c r="A26" s="532">
        <v>20</v>
      </c>
      <c r="B26" s="526" t="s">
        <v>231</v>
      </c>
      <c r="C26" s="527">
        <v>6702</v>
      </c>
      <c r="D26" s="527">
        <v>31</v>
      </c>
      <c r="E26" s="527">
        <v>10</v>
      </c>
      <c r="F26" s="527">
        <v>6723</v>
      </c>
      <c r="G26" s="528">
        <v>6733</v>
      </c>
      <c r="H26" s="527">
        <v>108276</v>
      </c>
      <c r="I26" s="527">
        <v>337</v>
      </c>
      <c r="J26" s="527">
        <v>1016</v>
      </c>
      <c r="K26" s="527">
        <v>107597</v>
      </c>
      <c r="L26" s="527">
        <v>79831</v>
      </c>
      <c r="M26" s="527">
        <v>28782</v>
      </c>
      <c r="N26" s="529">
        <v>108613</v>
      </c>
      <c r="O26" s="530">
        <v>664.30708299499418</v>
      </c>
      <c r="P26" s="530">
        <v>584.05336201744956</v>
      </c>
      <c r="Q26" s="530">
        <v>984.66618977456903</v>
      </c>
      <c r="R26" s="530">
        <v>661.17870682475848</v>
      </c>
      <c r="S26" s="530">
        <v>698.95205520152206</v>
      </c>
      <c r="T26" s="530">
        <v>564.61341844794504</v>
      </c>
      <c r="U26" s="531">
        <v>664.08487467329746</v>
      </c>
    </row>
    <row r="27" spans="1:21" s="295" customFormat="1" ht="21" customHeight="1">
      <c r="A27" s="532">
        <v>21</v>
      </c>
      <c r="B27" s="526" t="s">
        <v>232</v>
      </c>
      <c r="C27" s="527">
        <v>804</v>
      </c>
      <c r="D27" s="527">
        <v>9</v>
      </c>
      <c r="E27" s="527">
        <v>4</v>
      </c>
      <c r="F27" s="527">
        <v>809</v>
      </c>
      <c r="G27" s="528">
        <v>813</v>
      </c>
      <c r="H27" s="527">
        <v>41101</v>
      </c>
      <c r="I27" s="527">
        <v>35</v>
      </c>
      <c r="J27" s="527">
        <v>163</v>
      </c>
      <c r="K27" s="527">
        <v>40973</v>
      </c>
      <c r="L27" s="527">
        <v>24547</v>
      </c>
      <c r="M27" s="527">
        <v>16589</v>
      </c>
      <c r="N27" s="529">
        <v>41136</v>
      </c>
      <c r="O27" s="530">
        <v>707.85679009400235</v>
      </c>
      <c r="P27" s="530">
        <v>416.79186046511626</v>
      </c>
      <c r="Q27" s="530">
        <v>688.47168883259451</v>
      </c>
      <c r="R27" s="530">
        <v>707.75226259865792</v>
      </c>
      <c r="S27" s="530">
        <v>754.16031270985684</v>
      </c>
      <c r="T27" s="530">
        <v>637.23334112751502</v>
      </c>
      <c r="U27" s="531">
        <v>707.67364766540561</v>
      </c>
    </row>
    <row r="28" spans="1:21" s="295" customFormat="1" ht="21" customHeight="1">
      <c r="A28" s="532">
        <v>22</v>
      </c>
      <c r="B28" s="526" t="s">
        <v>233</v>
      </c>
      <c r="C28" s="527">
        <v>14936</v>
      </c>
      <c r="D28" s="527">
        <v>33</v>
      </c>
      <c r="E28" s="527">
        <v>2</v>
      </c>
      <c r="F28" s="527">
        <v>14967</v>
      </c>
      <c r="G28" s="528">
        <v>14969</v>
      </c>
      <c r="H28" s="527">
        <v>242745</v>
      </c>
      <c r="I28" s="527">
        <v>367</v>
      </c>
      <c r="J28" s="527">
        <v>98</v>
      </c>
      <c r="K28" s="527">
        <v>243014</v>
      </c>
      <c r="L28" s="527">
        <v>185983</v>
      </c>
      <c r="M28" s="527">
        <v>57129</v>
      </c>
      <c r="N28" s="529">
        <v>243112</v>
      </c>
      <c r="O28" s="530">
        <v>531.14866115828283</v>
      </c>
      <c r="P28" s="530">
        <v>371.97969654340835</v>
      </c>
      <c r="Q28" s="530">
        <v>818.33901504787957</v>
      </c>
      <c r="R28" s="530">
        <v>530.90615911036718</v>
      </c>
      <c r="S28" s="530">
        <v>551.58763235518541</v>
      </c>
      <c r="T28" s="530">
        <v>462.22629612768327</v>
      </c>
      <c r="U28" s="531">
        <v>531.03100715215942</v>
      </c>
    </row>
    <row r="29" spans="1:21" s="295" customFormat="1" ht="21" customHeight="1">
      <c r="A29" s="532">
        <v>23</v>
      </c>
      <c r="B29" s="526" t="s">
        <v>234</v>
      </c>
      <c r="C29" s="527">
        <v>14707</v>
      </c>
      <c r="D29" s="527">
        <v>211</v>
      </c>
      <c r="E29" s="527">
        <v>95</v>
      </c>
      <c r="F29" s="527">
        <v>14823</v>
      </c>
      <c r="G29" s="528">
        <v>14918</v>
      </c>
      <c r="H29" s="527">
        <v>226452</v>
      </c>
      <c r="I29" s="527">
        <v>3450</v>
      </c>
      <c r="J29" s="527">
        <v>2519</v>
      </c>
      <c r="K29" s="527">
        <v>227383</v>
      </c>
      <c r="L29" s="527">
        <v>191932</v>
      </c>
      <c r="M29" s="527">
        <v>37970</v>
      </c>
      <c r="N29" s="529">
        <v>229902</v>
      </c>
      <c r="O29" s="530">
        <v>523.42556555393321</v>
      </c>
      <c r="P29" s="530">
        <v>556.44009354888647</v>
      </c>
      <c r="Q29" s="530">
        <v>541.90160072535446</v>
      </c>
      <c r="R29" s="530">
        <v>523.68999152923163</v>
      </c>
      <c r="S29" s="530">
        <v>538.3430476194095</v>
      </c>
      <c r="T29" s="530">
        <v>448.95645578056906</v>
      </c>
      <c r="U29" s="531">
        <v>523.90116248411027</v>
      </c>
    </row>
    <row r="30" spans="1:21" s="295" customFormat="1" ht="21" customHeight="1">
      <c r="A30" s="532">
        <v>24</v>
      </c>
      <c r="B30" s="526" t="s">
        <v>235</v>
      </c>
      <c r="C30" s="527">
        <v>7022</v>
      </c>
      <c r="D30" s="527">
        <v>48</v>
      </c>
      <c r="E30" s="527">
        <v>6</v>
      </c>
      <c r="F30" s="527">
        <v>7064</v>
      </c>
      <c r="G30" s="528">
        <v>7070</v>
      </c>
      <c r="H30" s="527">
        <v>186641</v>
      </c>
      <c r="I30" s="527">
        <v>594</v>
      </c>
      <c r="J30" s="527">
        <v>519</v>
      </c>
      <c r="K30" s="527">
        <v>186716</v>
      </c>
      <c r="L30" s="527">
        <v>170333</v>
      </c>
      <c r="M30" s="527">
        <v>16902</v>
      </c>
      <c r="N30" s="529">
        <v>187235</v>
      </c>
      <c r="O30" s="530">
        <v>678.02087440970433</v>
      </c>
      <c r="P30" s="530">
        <v>534.67936168671201</v>
      </c>
      <c r="Q30" s="530">
        <v>1265.0615210071733</v>
      </c>
      <c r="R30" s="530">
        <v>675.89978756141443</v>
      </c>
      <c r="S30" s="530">
        <v>691.42469320799194</v>
      </c>
      <c r="T30" s="530">
        <v>549.28641288837844</v>
      </c>
      <c r="U30" s="531">
        <v>677.60239064824816</v>
      </c>
    </row>
    <row r="31" spans="1:21" s="295" customFormat="1" ht="21" customHeight="1">
      <c r="A31" s="532">
        <v>25</v>
      </c>
      <c r="B31" s="526" t="s">
        <v>236</v>
      </c>
      <c r="C31" s="527">
        <v>38600</v>
      </c>
      <c r="D31" s="527">
        <v>166</v>
      </c>
      <c r="E31" s="527">
        <v>58</v>
      </c>
      <c r="F31" s="527">
        <v>38708</v>
      </c>
      <c r="G31" s="528">
        <v>38766</v>
      </c>
      <c r="H31" s="527">
        <v>426673</v>
      </c>
      <c r="I31" s="527">
        <v>2055</v>
      </c>
      <c r="J31" s="527">
        <v>3269</v>
      </c>
      <c r="K31" s="527">
        <v>425459</v>
      </c>
      <c r="L31" s="527">
        <v>354887</v>
      </c>
      <c r="M31" s="527">
        <v>73841</v>
      </c>
      <c r="N31" s="529">
        <v>428728</v>
      </c>
      <c r="O31" s="530">
        <v>557.25484889622783</v>
      </c>
      <c r="P31" s="530">
        <v>456.3891869863013</v>
      </c>
      <c r="Q31" s="530">
        <v>1243.0912460542197</v>
      </c>
      <c r="R31" s="530">
        <v>551.79462730491343</v>
      </c>
      <c r="S31" s="530">
        <v>571.0367714262668</v>
      </c>
      <c r="T31" s="530">
        <v>488.54153584552745</v>
      </c>
      <c r="U31" s="531">
        <v>556.87784509815765</v>
      </c>
    </row>
    <row r="32" spans="1:21" s="295" customFormat="1" ht="21" customHeight="1">
      <c r="A32" s="532">
        <v>26</v>
      </c>
      <c r="B32" s="526" t="s">
        <v>237</v>
      </c>
      <c r="C32" s="527">
        <v>2681</v>
      </c>
      <c r="D32" s="527">
        <v>23</v>
      </c>
      <c r="E32" s="527">
        <v>4</v>
      </c>
      <c r="F32" s="527">
        <v>2700</v>
      </c>
      <c r="G32" s="528">
        <v>2704</v>
      </c>
      <c r="H32" s="527">
        <v>57673</v>
      </c>
      <c r="I32" s="527">
        <v>875</v>
      </c>
      <c r="J32" s="527">
        <v>78</v>
      </c>
      <c r="K32" s="527">
        <v>58470</v>
      </c>
      <c r="L32" s="527">
        <v>39007</v>
      </c>
      <c r="M32" s="527">
        <v>19541</v>
      </c>
      <c r="N32" s="529">
        <v>58548</v>
      </c>
      <c r="O32" s="530">
        <v>758.62895375849905</v>
      </c>
      <c r="P32" s="530">
        <v>531.97454187845301</v>
      </c>
      <c r="Q32" s="530">
        <v>797.35520536100307</v>
      </c>
      <c r="R32" s="530">
        <v>755.43094974830331</v>
      </c>
      <c r="S32" s="530">
        <v>817.41316012683785</v>
      </c>
      <c r="T32" s="530">
        <v>628.90237123409929</v>
      </c>
      <c r="U32" s="531">
        <v>755.49030121676537</v>
      </c>
    </row>
    <row r="33" spans="1:21" s="295" customFormat="1" ht="21" customHeight="1">
      <c r="A33" s="532">
        <v>27</v>
      </c>
      <c r="B33" s="526" t="s">
        <v>238</v>
      </c>
      <c r="C33" s="527">
        <v>8096</v>
      </c>
      <c r="D33" s="527">
        <v>75</v>
      </c>
      <c r="E33" s="527">
        <v>4</v>
      </c>
      <c r="F33" s="527">
        <v>8167</v>
      </c>
      <c r="G33" s="528">
        <v>8171</v>
      </c>
      <c r="H33" s="527">
        <v>191344</v>
      </c>
      <c r="I33" s="527">
        <v>608</v>
      </c>
      <c r="J33" s="527">
        <v>736</v>
      </c>
      <c r="K33" s="527">
        <v>191216</v>
      </c>
      <c r="L33" s="527">
        <v>143827</v>
      </c>
      <c r="M33" s="527">
        <v>48125</v>
      </c>
      <c r="N33" s="529">
        <v>191952</v>
      </c>
      <c r="O33" s="530">
        <v>627.1444250674715</v>
      </c>
      <c r="P33" s="530">
        <v>463.9490487206449</v>
      </c>
      <c r="Q33" s="530">
        <v>670.19724406859291</v>
      </c>
      <c r="R33" s="530">
        <v>626.53087025063303</v>
      </c>
      <c r="S33" s="530">
        <v>660.54310159521322</v>
      </c>
      <c r="T33" s="530">
        <v>523.34468264727025</v>
      </c>
      <c r="U33" s="531">
        <v>626.70593563686464</v>
      </c>
    </row>
    <row r="34" spans="1:21" s="297" customFormat="1" ht="21" customHeight="1">
      <c r="A34" s="532">
        <v>28</v>
      </c>
      <c r="B34" s="526" t="s">
        <v>239</v>
      </c>
      <c r="C34" s="527">
        <v>16191</v>
      </c>
      <c r="D34" s="527">
        <v>109</v>
      </c>
      <c r="E34" s="527">
        <v>6</v>
      </c>
      <c r="F34" s="527">
        <v>16294</v>
      </c>
      <c r="G34" s="528">
        <v>16300</v>
      </c>
      <c r="H34" s="527">
        <v>220659</v>
      </c>
      <c r="I34" s="527">
        <v>1022</v>
      </c>
      <c r="J34" s="527">
        <v>56</v>
      </c>
      <c r="K34" s="527">
        <v>221625</v>
      </c>
      <c r="L34" s="527">
        <v>186558</v>
      </c>
      <c r="M34" s="527">
        <v>35123</v>
      </c>
      <c r="N34" s="529">
        <v>221681</v>
      </c>
      <c r="O34" s="530">
        <v>601.39925287355379</v>
      </c>
      <c r="P34" s="530">
        <v>455.95474840272266</v>
      </c>
      <c r="Q34" s="530">
        <v>510.87303750000001</v>
      </c>
      <c r="R34" s="530">
        <v>600.85391165129977</v>
      </c>
      <c r="S34" s="530">
        <v>614.21175915476806</v>
      </c>
      <c r="T34" s="530">
        <v>529.03984344235539</v>
      </c>
      <c r="U34" s="531">
        <v>600.83039782098058</v>
      </c>
    </row>
    <row r="35" spans="1:21" s="295" customFormat="1" ht="27.75" customHeight="1">
      <c r="A35" s="532">
        <v>29</v>
      </c>
      <c r="B35" s="526" t="s">
        <v>240</v>
      </c>
      <c r="C35" s="527">
        <v>5086</v>
      </c>
      <c r="D35" s="527">
        <v>26</v>
      </c>
      <c r="E35" s="527">
        <v>2</v>
      </c>
      <c r="F35" s="527">
        <v>5110</v>
      </c>
      <c r="G35" s="528">
        <v>5112</v>
      </c>
      <c r="H35" s="527">
        <v>258044</v>
      </c>
      <c r="I35" s="527">
        <v>1356</v>
      </c>
      <c r="J35" s="527">
        <v>410</v>
      </c>
      <c r="K35" s="527">
        <v>258990</v>
      </c>
      <c r="L35" s="527">
        <v>209705</v>
      </c>
      <c r="M35" s="527">
        <v>49695</v>
      </c>
      <c r="N35" s="529">
        <v>259400</v>
      </c>
      <c r="O35" s="530">
        <v>732.95484341435554</v>
      </c>
      <c r="P35" s="530">
        <v>482.74173457039132</v>
      </c>
      <c r="Q35" s="530">
        <v>913.24962672575418</v>
      </c>
      <c r="R35" s="530">
        <v>731.48707351873077</v>
      </c>
      <c r="S35" s="530">
        <v>749.04770990469478</v>
      </c>
      <c r="T35" s="530">
        <v>656.64587659469123</v>
      </c>
      <c r="U35" s="531">
        <v>731.77648367767711</v>
      </c>
    </row>
    <row r="36" spans="1:21" s="295" customFormat="1" ht="21" customHeight="1">
      <c r="A36" s="532">
        <v>30</v>
      </c>
      <c r="B36" s="526" t="s">
        <v>241</v>
      </c>
      <c r="C36" s="527">
        <v>1762</v>
      </c>
      <c r="D36" s="527">
        <v>89</v>
      </c>
      <c r="E36" s="527">
        <v>20</v>
      </c>
      <c r="F36" s="527">
        <v>1831</v>
      </c>
      <c r="G36" s="528">
        <v>1851</v>
      </c>
      <c r="H36" s="527">
        <v>84957</v>
      </c>
      <c r="I36" s="527">
        <v>7180</v>
      </c>
      <c r="J36" s="527">
        <v>9650</v>
      </c>
      <c r="K36" s="527">
        <v>82487</v>
      </c>
      <c r="L36" s="527">
        <v>83470</v>
      </c>
      <c r="M36" s="527">
        <v>8667</v>
      </c>
      <c r="N36" s="529">
        <v>92137</v>
      </c>
      <c r="O36" s="530">
        <v>948.97788497514034</v>
      </c>
      <c r="P36" s="530">
        <v>703.90152196348913</v>
      </c>
      <c r="Q36" s="530">
        <v>910.50075981645659</v>
      </c>
      <c r="R36" s="530">
        <v>933.38416070375979</v>
      </c>
      <c r="S36" s="530">
        <v>912.99319129735488</v>
      </c>
      <c r="T36" s="530">
        <v>1089.0484093059079</v>
      </c>
      <c r="U36" s="531">
        <v>930.6917687576348</v>
      </c>
    </row>
    <row r="37" spans="1:21" s="295" customFormat="1" ht="18.75" customHeight="1">
      <c r="A37" s="532">
        <v>31</v>
      </c>
      <c r="B37" s="526" t="s">
        <v>242</v>
      </c>
      <c r="C37" s="527">
        <v>25781</v>
      </c>
      <c r="D37" s="527">
        <v>36</v>
      </c>
      <c r="E37" s="527">
        <v>18</v>
      </c>
      <c r="F37" s="527">
        <v>25799</v>
      </c>
      <c r="G37" s="528">
        <v>25817</v>
      </c>
      <c r="H37" s="527">
        <v>189751</v>
      </c>
      <c r="I37" s="527">
        <v>414</v>
      </c>
      <c r="J37" s="527">
        <v>1669</v>
      </c>
      <c r="K37" s="527">
        <v>188496</v>
      </c>
      <c r="L37" s="527">
        <v>155182</v>
      </c>
      <c r="M37" s="527">
        <v>34983</v>
      </c>
      <c r="N37" s="529">
        <v>190165</v>
      </c>
      <c r="O37" s="530">
        <v>422.63086521366739</v>
      </c>
      <c r="P37" s="530">
        <v>444.1893850865826</v>
      </c>
      <c r="Q37" s="530">
        <v>667.29631851774752</v>
      </c>
      <c r="R37" s="530">
        <v>420.35973482364204</v>
      </c>
      <c r="S37" s="530">
        <v>428.98240530688696</v>
      </c>
      <c r="T37" s="530">
        <v>394.19552839850775</v>
      </c>
      <c r="U37" s="531">
        <v>422.66645514792134</v>
      </c>
    </row>
    <row r="38" spans="1:21" s="295" customFormat="1" ht="18" customHeight="1">
      <c r="A38" s="532">
        <v>32</v>
      </c>
      <c r="B38" s="526" t="s">
        <v>243</v>
      </c>
      <c r="C38" s="527">
        <v>9205</v>
      </c>
      <c r="D38" s="527">
        <v>177</v>
      </c>
      <c r="E38" s="527">
        <v>11</v>
      </c>
      <c r="F38" s="527">
        <v>9371</v>
      </c>
      <c r="G38" s="528">
        <v>9382</v>
      </c>
      <c r="H38" s="527">
        <v>85665</v>
      </c>
      <c r="I38" s="527">
        <v>1195</v>
      </c>
      <c r="J38" s="527">
        <v>777</v>
      </c>
      <c r="K38" s="527">
        <v>86083</v>
      </c>
      <c r="L38" s="527">
        <v>55961</v>
      </c>
      <c r="M38" s="527">
        <v>30899</v>
      </c>
      <c r="N38" s="529">
        <v>86860</v>
      </c>
      <c r="O38" s="530">
        <v>443.76735158382036</v>
      </c>
      <c r="P38" s="530">
        <v>353.29929161587427</v>
      </c>
      <c r="Q38" s="530">
        <v>795.10505092132064</v>
      </c>
      <c r="R38" s="530">
        <v>439.52571282982262</v>
      </c>
      <c r="S38" s="530">
        <v>450.27469107088172</v>
      </c>
      <c r="T38" s="530">
        <v>428.47632085682608</v>
      </c>
      <c r="U38" s="531">
        <v>442.6539676757692</v>
      </c>
    </row>
    <row r="39" spans="1:21" s="295" customFormat="1" ht="21" customHeight="1">
      <c r="A39" s="532">
        <v>33</v>
      </c>
      <c r="B39" s="526" t="s">
        <v>244</v>
      </c>
      <c r="C39" s="527">
        <v>20990</v>
      </c>
      <c r="D39" s="527">
        <v>494</v>
      </c>
      <c r="E39" s="527">
        <v>207</v>
      </c>
      <c r="F39" s="527">
        <v>21277</v>
      </c>
      <c r="G39" s="528">
        <v>21484</v>
      </c>
      <c r="H39" s="527">
        <v>160110</v>
      </c>
      <c r="I39" s="527">
        <v>9560</v>
      </c>
      <c r="J39" s="527">
        <v>16222</v>
      </c>
      <c r="K39" s="527">
        <v>153448</v>
      </c>
      <c r="L39" s="527">
        <v>145004</v>
      </c>
      <c r="M39" s="527">
        <v>24666</v>
      </c>
      <c r="N39" s="529">
        <v>169670</v>
      </c>
      <c r="O39" s="530">
        <v>697.83364840914408</v>
      </c>
      <c r="P39" s="530">
        <v>605.78465241605545</v>
      </c>
      <c r="Q39" s="530">
        <v>813.71679642914955</v>
      </c>
      <c r="R39" s="530">
        <v>678.5960974819244</v>
      </c>
      <c r="S39" s="530">
        <v>716.82157113131927</v>
      </c>
      <c r="T39" s="530">
        <v>560.34478924460143</v>
      </c>
      <c r="U39" s="531">
        <v>693.19438986443049</v>
      </c>
    </row>
    <row r="40" spans="1:21" s="295" customFormat="1" ht="21" customHeight="1">
      <c r="A40" s="532">
        <v>35</v>
      </c>
      <c r="B40" s="526" t="s">
        <v>245</v>
      </c>
      <c r="C40" s="527">
        <v>8858</v>
      </c>
      <c r="D40" s="527">
        <v>560</v>
      </c>
      <c r="E40" s="527">
        <v>287</v>
      </c>
      <c r="F40" s="527">
        <v>9131</v>
      </c>
      <c r="G40" s="528">
        <v>9418</v>
      </c>
      <c r="H40" s="527">
        <v>104190</v>
      </c>
      <c r="I40" s="527">
        <v>16060</v>
      </c>
      <c r="J40" s="527">
        <v>9589</v>
      </c>
      <c r="K40" s="527">
        <v>110661</v>
      </c>
      <c r="L40" s="527">
        <v>109193</v>
      </c>
      <c r="M40" s="527">
        <v>11057</v>
      </c>
      <c r="N40" s="529">
        <v>120250</v>
      </c>
      <c r="O40" s="530">
        <v>652.82781126778286</v>
      </c>
      <c r="P40" s="530">
        <v>563.29705140628778</v>
      </c>
      <c r="Q40" s="530">
        <v>830.02002535388169</v>
      </c>
      <c r="R40" s="530">
        <v>625.10543320523152</v>
      </c>
      <c r="S40" s="530">
        <v>640.72259553679964</v>
      </c>
      <c r="T40" s="530">
        <v>645.55190364540647</v>
      </c>
      <c r="U40" s="531">
        <v>641.1639518007471</v>
      </c>
    </row>
    <row r="41" spans="1:21" s="295" customFormat="1" ht="21" customHeight="1">
      <c r="A41" s="532">
        <v>36</v>
      </c>
      <c r="B41" s="526" t="s">
        <v>246</v>
      </c>
      <c r="C41" s="527">
        <v>486</v>
      </c>
      <c r="D41" s="527">
        <v>98</v>
      </c>
      <c r="E41" s="527">
        <v>194</v>
      </c>
      <c r="F41" s="527">
        <v>390</v>
      </c>
      <c r="G41" s="528">
        <v>584</v>
      </c>
      <c r="H41" s="527">
        <v>8153</v>
      </c>
      <c r="I41" s="527">
        <v>2658</v>
      </c>
      <c r="J41" s="527">
        <v>8319</v>
      </c>
      <c r="K41" s="527">
        <v>2492</v>
      </c>
      <c r="L41" s="527">
        <v>9813</v>
      </c>
      <c r="M41" s="527">
        <v>998</v>
      </c>
      <c r="N41" s="529">
        <v>10811</v>
      </c>
      <c r="O41" s="530">
        <v>693.63541106122341</v>
      </c>
      <c r="P41" s="530">
        <v>596.84890690210887</v>
      </c>
      <c r="Q41" s="530">
        <v>723.75866504579437</v>
      </c>
      <c r="R41" s="530">
        <v>473.43298907586041</v>
      </c>
      <c r="S41" s="530">
        <v>677.53276404012422</v>
      </c>
      <c r="T41" s="530">
        <v>607.78121539595111</v>
      </c>
      <c r="U41" s="531">
        <v>671.17969746067661</v>
      </c>
    </row>
    <row r="42" spans="1:21" s="295" customFormat="1" ht="21" customHeight="1">
      <c r="A42" s="532">
        <v>37</v>
      </c>
      <c r="B42" s="526" t="s">
        <v>247</v>
      </c>
      <c r="C42" s="527">
        <v>427</v>
      </c>
      <c r="D42" s="527">
        <v>128</v>
      </c>
      <c r="E42" s="527">
        <v>134</v>
      </c>
      <c r="F42" s="527">
        <v>421</v>
      </c>
      <c r="G42" s="528">
        <v>555</v>
      </c>
      <c r="H42" s="527">
        <v>15863</v>
      </c>
      <c r="I42" s="527">
        <v>6012</v>
      </c>
      <c r="J42" s="527">
        <v>14423</v>
      </c>
      <c r="K42" s="527">
        <v>7452</v>
      </c>
      <c r="L42" s="527">
        <v>20244</v>
      </c>
      <c r="M42" s="527">
        <v>1631</v>
      </c>
      <c r="N42" s="529">
        <v>21875</v>
      </c>
      <c r="O42" s="530">
        <v>531.3781770495757</v>
      </c>
      <c r="P42" s="530">
        <v>551.08346589007556</v>
      </c>
      <c r="Q42" s="530">
        <v>533.9399485404125</v>
      </c>
      <c r="R42" s="530">
        <v>542.2202454689467</v>
      </c>
      <c r="S42" s="530">
        <v>538.03610463377674</v>
      </c>
      <c r="T42" s="530">
        <v>519.19788065843613</v>
      </c>
      <c r="U42" s="531">
        <v>536.66579403766707</v>
      </c>
    </row>
    <row r="43" spans="1:21" s="295" customFormat="1" ht="21" customHeight="1">
      <c r="A43" s="532">
        <v>38</v>
      </c>
      <c r="B43" s="526" t="s">
        <v>248</v>
      </c>
      <c r="C43" s="527">
        <v>4392</v>
      </c>
      <c r="D43" s="527">
        <v>298</v>
      </c>
      <c r="E43" s="527">
        <v>909</v>
      </c>
      <c r="F43" s="527">
        <v>3781</v>
      </c>
      <c r="G43" s="528">
        <v>4690</v>
      </c>
      <c r="H43" s="527">
        <v>80431</v>
      </c>
      <c r="I43" s="527">
        <v>7141</v>
      </c>
      <c r="J43" s="527">
        <v>52776</v>
      </c>
      <c r="K43" s="527">
        <v>34796</v>
      </c>
      <c r="L43" s="527">
        <v>76535</v>
      </c>
      <c r="M43" s="527">
        <v>11037</v>
      </c>
      <c r="N43" s="529">
        <v>87572</v>
      </c>
      <c r="O43" s="530">
        <v>504.64788564721221</v>
      </c>
      <c r="P43" s="530">
        <v>490.40725594192662</v>
      </c>
      <c r="Q43" s="530">
        <v>539.67831357587727</v>
      </c>
      <c r="R43" s="530">
        <v>443.54113728030336</v>
      </c>
      <c r="S43" s="530">
        <v>510.01154526155364</v>
      </c>
      <c r="T43" s="530">
        <v>456.46270191051548</v>
      </c>
      <c r="U43" s="531">
        <v>503.49256014718776</v>
      </c>
    </row>
    <row r="44" spans="1:21" s="295" customFormat="1" ht="21" customHeight="1">
      <c r="A44" s="532">
        <v>39</v>
      </c>
      <c r="B44" s="526" t="s">
        <v>249</v>
      </c>
      <c r="C44" s="527">
        <v>101</v>
      </c>
      <c r="D44" s="527">
        <v>8</v>
      </c>
      <c r="E44" s="527">
        <v>46</v>
      </c>
      <c r="F44" s="527">
        <v>63</v>
      </c>
      <c r="G44" s="528">
        <v>109</v>
      </c>
      <c r="H44" s="527">
        <v>6719</v>
      </c>
      <c r="I44" s="527">
        <v>943</v>
      </c>
      <c r="J44" s="527">
        <v>6426</v>
      </c>
      <c r="K44" s="527">
        <v>1236</v>
      </c>
      <c r="L44" s="527">
        <v>7008</v>
      </c>
      <c r="M44" s="527">
        <v>654</v>
      </c>
      <c r="N44" s="529">
        <v>7662</v>
      </c>
      <c r="O44" s="530">
        <v>493.07769175415046</v>
      </c>
      <c r="P44" s="530">
        <v>456.88211773044355</v>
      </c>
      <c r="Q44" s="530">
        <v>492.81809009946733</v>
      </c>
      <c r="R44" s="530">
        <v>466.3274817825519</v>
      </c>
      <c r="S44" s="530">
        <v>492.47140777174178</v>
      </c>
      <c r="T44" s="530">
        <v>447.12195569551523</v>
      </c>
      <c r="U44" s="531">
        <v>488.72167170973478</v>
      </c>
    </row>
    <row r="45" spans="1:21" s="295" customFormat="1" ht="21" customHeight="1">
      <c r="A45" s="532">
        <v>41</v>
      </c>
      <c r="B45" s="526" t="s">
        <v>250</v>
      </c>
      <c r="C45" s="527">
        <v>29887</v>
      </c>
      <c r="D45" s="527">
        <v>89858</v>
      </c>
      <c r="E45" s="527">
        <v>294</v>
      </c>
      <c r="F45" s="527">
        <v>119451</v>
      </c>
      <c r="G45" s="528">
        <v>119745</v>
      </c>
      <c r="H45" s="527">
        <v>130842</v>
      </c>
      <c r="I45" s="527">
        <v>911211</v>
      </c>
      <c r="J45" s="527">
        <v>7902</v>
      </c>
      <c r="K45" s="527">
        <v>1034151</v>
      </c>
      <c r="L45" s="527">
        <v>968792</v>
      </c>
      <c r="M45" s="527">
        <v>73261</v>
      </c>
      <c r="N45" s="529">
        <v>1042053</v>
      </c>
      <c r="O45" s="530">
        <v>416.27950743916449</v>
      </c>
      <c r="P45" s="530">
        <v>385.68930968799492</v>
      </c>
      <c r="Q45" s="530">
        <v>596.56048708150342</v>
      </c>
      <c r="R45" s="530">
        <v>387.84915647298493</v>
      </c>
      <c r="S45" s="530">
        <v>388.02452685247994</v>
      </c>
      <c r="T45" s="530">
        <v>410.11825444031302</v>
      </c>
      <c r="U45" s="531">
        <v>389.88620364882257</v>
      </c>
    </row>
    <row r="46" spans="1:21" s="295" customFormat="1" ht="21" customHeight="1">
      <c r="A46" s="532">
        <v>42</v>
      </c>
      <c r="B46" s="526" t="s">
        <v>251</v>
      </c>
      <c r="C46" s="527">
        <v>6037</v>
      </c>
      <c r="D46" s="527">
        <v>5698</v>
      </c>
      <c r="E46" s="527">
        <v>1434</v>
      </c>
      <c r="F46" s="527">
        <v>10301</v>
      </c>
      <c r="G46" s="528">
        <v>11735</v>
      </c>
      <c r="H46" s="527">
        <v>107231</v>
      </c>
      <c r="I46" s="527">
        <v>212155</v>
      </c>
      <c r="J46" s="527">
        <v>61836</v>
      </c>
      <c r="K46" s="527">
        <v>257550</v>
      </c>
      <c r="L46" s="527">
        <v>297264</v>
      </c>
      <c r="M46" s="527">
        <v>22122</v>
      </c>
      <c r="N46" s="529">
        <v>319386</v>
      </c>
      <c r="O46" s="530">
        <v>614.19255347567832</v>
      </c>
      <c r="P46" s="530">
        <v>592.58979996260587</v>
      </c>
      <c r="Q46" s="530">
        <v>646.94473454067747</v>
      </c>
      <c r="R46" s="530">
        <v>587.34695579671165</v>
      </c>
      <c r="S46" s="530">
        <v>599.42391460619433</v>
      </c>
      <c r="T46" s="530">
        <v>614.7776356355314</v>
      </c>
      <c r="U46" s="531">
        <v>600.54032178691159</v>
      </c>
    </row>
    <row r="47" spans="1:21" s="295" customFormat="1" ht="21" customHeight="1">
      <c r="A47" s="532">
        <v>43</v>
      </c>
      <c r="B47" s="526" t="s">
        <v>252</v>
      </c>
      <c r="C47" s="527">
        <v>55527</v>
      </c>
      <c r="D47" s="527">
        <v>3547</v>
      </c>
      <c r="E47" s="527">
        <v>446</v>
      </c>
      <c r="F47" s="527">
        <v>58628</v>
      </c>
      <c r="G47" s="528">
        <v>59074</v>
      </c>
      <c r="H47" s="527">
        <v>258300</v>
      </c>
      <c r="I47" s="527">
        <v>44741</v>
      </c>
      <c r="J47" s="527">
        <v>15215</v>
      </c>
      <c r="K47" s="527">
        <v>287826</v>
      </c>
      <c r="L47" s="527">
        <v>259925</v>
      </c>
      <c r="M47" s="527">
        <v>43116</v>
      </c>
      <c r="N47" s="529">
        <v>303041</v>
      </c>
      <c r="O47" s="530">
        <v>401.90066517200574</v>
      </c>
      <c r="P47" s="530">
        <v>506.47750323544153</v>
      </c>
      <c r="Q47" s="530">
        <v>570.53716105511876</v>
      </c>
      <c r="R47" s="530">
        <v>406.83973170682015</v>
      </c>
      <c r="S47" s="530">
        <v>421.91815513244592</v>
      </c>
      <c r="T47" s="530">
        <v>386.31761087775453</v>
      </c>
      <c r="U47" s="531">
        <v>416.48477137626628</v>
      </c>
    </row>
    <row r="48" spans="1:21" s="295" customFormat="1" ht="21" customHeight="1">
      <c r="A48" s="532">
        <v>45</v>
      </c>
      <c r="B48" s="526" t="s">
        <v>253</v>
      </c>
      <c r="C48" s="527">
        <v>73143</v>
      </c>
      <c r="D48" s="527">
        <v>209</v>
      </c>
      <c r="E48" s="527">
        <v>154</v>
      </c>
      <c r="F48" s="527">
        <v>73198</v>
      </c>
      <c r="G48" s="528">
        <v>73352</v>
      </c>
      <c r="H48" s="527">
        <v>260658</v>
      </c>
      <c r="I48" s="527">
        <v>3976</v>
      </c>
      <c r="J48" s="527">
        <v>9923</v>
      </c>
      <c r="K48" s="527">
        <v>254711</v>
      </c>
      <c r="L48" s="527">
        <v>210615</v>
      </c>
      <c r="M48" s="527">
        <v>54019</v>
      </c>
      <c r="N48" s="529">
        <v>264634</v>
      </c>
      <c r="O48" s="530">
        <v>472.31555264791086</v>
      </c>
      <c r="P48" s="530">
        <v>544.15441504088597</v>
      </c>
      <c r="Q48" s="530">
        <v>784.28809017807816</v>
      </c>
      <c r="R48" s="530">
        <v>460.1442539962797</v>
      </c>
      <c r="S48" s="530">
        <v>475.76594063873955</v>
      </c>
      <c r="T48" s="530">
        <v>463.77139416840686</v>
      </c>
      <c r="U48" s="531">
        <v>473.40514944155086</v>
      </c>
    </row>
    <row r="49" spans="1:21" s="295" customFormat="1" ht="21" customHeight="1">
      <c r="A49" s="532">
        <v>46</v>
      </c>
      <c r="B49" s="526" t="s">
        <v>254</v>
      </c>
      <c r="C49" s="527">
        <v>160056</v>
      </c>
      <c r="D49" s="527">
        <v>838</v>
      </c>
      <c r="E49" s="527">
        <v>46</v>
      </c>
      <c r="F49" s="527">
        <v>160848</v>
      </c>
      <c r="G49" s="528">
        <v>160894</v>
      </c>
      <c r="H49" s="527">
        <v>800318</v>
      </c>
      <c r="I49" s="527">
        <v>4568</v>
      </c>
      <c r="J49" s="527">
        <v>384</v>
      </c>
      <c r="K49" s="527">
        <v>804502</v>
      </c>
      <c r="L49" s="527">
        <v>547824</v>
      </c>
      <c r="M49" s="527">
        <v>257062</v>
      </c>
      <c r="N49" s="529">
        <v>804886</v>
      </c>
      <c r="O49" s="530">
        <v>519.50402231276723</v>
      </c>
      <c r="P49" s="530">
        <v>404.59772563253978</v>
      </c>
      <c r="Q49" s="530">
        <v>629.9174438021837</v>
      </c>
      <c r="R49" s="530">
        <v>518.958455699193</v>
      </c>
      <c r="S49" s="530">
        <v>524.73248345620891</v>
      </c>
      <c r="T49" s="530">
        <v>506.47859879641015</v>
      </c>
      <c r="U49" s="531">
        <v>519.0135628445928</v>
      </c>
    </row>
    <row r="50" spans="1:21" s="295" customFormat="1" ht="21" customHeight="1">
      <c r="A50" s="532">
        <v>47</v>
      </c>
      <c r="B50" s="526" t="s">
        <v>255</v>
      </c>
      <c r="C50" s="527">
        <v>362643</v>
      </c>
      <c r="D50" s="527">
        <v>597</v>
      </c>
      <c r="E50" s="527">
        <v>206</v>
      </c>
      <c r="F50" s="527">
        <v>363034</v>
      </c>
      <c r="G50" s="528">
        <v>363240</v>
      </c>
      <c r="H50" s="527">
        <v>1483114</v>
      </c>
      <c r="I50" s="527">
        <v>2928</v>
      </c>
      <c r="J50" s="527">
        <v>2315</v>
      </c>
      <c r="K50" s="527">
        <v>1483727</v>
      </c>
      <c r="L50" s="527">
        <v>827145</v>
      </c>
      <c r="M50" s="527">
        <v>658897</v>
      </c>
      <c r="N50" s="529">
        <v>1486042</v>
      </c>
      <c r="O50" s="530">
        <v>428.32129389831016</v>
      </c>
      <c r="P50" s="530">
        <v>382.70467539230174</v>
      </c>
      <c r="Q50" s="530">
        <v>428.22595336724436</v>
      </c>
      <c r="R50" s="530">
        <v>428.2386398573733</v>
      </c>
      <c r="S50" s="530">
        <v>436.25648104490733</v>
      </c>
      <c r="T50" s="530">
        <v>417.77157556683625</v>
      </c>
      <c r="U50" s="531">
        <v>428.23861860959238</v>
      </c>
    </row>
    <row r="51" spans="1:21" s="298" customFormat="1" ht="21" customHeight="1">
      <c r="A51" s="532">
        <v>49</v>
      </c>
      <c r="B51" s="526" t="s">
        <v>256</v>
      </c>
      <c r="C51" s="527">
        <v>159377</v>
      </c>
      <c r="D51" s="527">
        <v>7342</v>
      </c>
      <c r="E51" s="527">
        <v>696</v>
      </c>
      <c r="F51" s="527">
        <v>166023</v>
      </c>
      <c r="G51" s="528">
        <v>166719</v>
      </c>
      <c r="H51" s="527">
        <v>561173</v>
      </c>
      <c r="I51" s="527">
        <v>68707</v>
      </c>
      <c r="J51" s="527">
        <v>41159</v>
      </c>
      <c r="K51" s="527">
        <v>588721</v>
      </c>
      <c r="L51" s="527">
        <v>555939</v>
      </c>
      <c r="M51" s="527">
        <v>73941</v>
      </c>
      <c r="N51" s="529">
        <v>629880</v>
      </c>
      <c r="O51" s="530">
        <v>414.23268345755116</v>
      </c>
      <c r="P51" s="530">
        <v>452.31717629439623</v>
      </c>
      <c r="Q51" s="530">
        <v>654.70131141438355</v>
      </c>
      <c r="R51" s="530">
        <v>396.26900905445859</v>
      </c>
      <c r="S51" s="530">
        <v>418.59331043162081</v>
      </c>
      <c r="T51" s="530">
        <v>411.0540204430194</v>
      </c>
      <c r="U51" s="531">
        <v>417.67697960598798</v>
      </c>
    </row>
    <row r="52" spans="1:21" s="295" customFormat="1" ht="21" customHeight="1">
      <c r="A52" s="532">
        <v>50</v>
      </c>
      <c r="B52" s="526" t="s">
        <v>257</v>
      </c>
      <c r="C52" s="527">
        <v>3466</v>
      </c>
      <c r="D52" s="527">
        <v>35</v>
      </c>
      <c r="E52" s="527">
        <v>21</v>
      </c>
      <c r="F52" s="527">
        <v>3480</v>
      </c>
      <c r="G52" s="528">
        <v>3501</v>
      </c>
      <c r="H52" s="527">
        <v>18259</v>
      </c>
      <c r="I52" s="527">
        <v>566</v>
      </c>
      <c r="J52" s="527">
        <v>951</v>
      </c>
      <c r="K52" s="527">
        <v>17874</v>
      </c>
      <c r="L52" s="527">
        <v>16379</v>
      </c>
      <c r="M52" s="527">
        <v>2446</v>
      </c>
      <c r="N52" s="529">
        <v>18825</v>
      </c>
      <c r="O52" s="530">
        <v>847.52239873600718</v>
      </c>
      <c r="P52" s="530">
        <v>684.86939943033758</v>
      </c>
      <c r="Q52" s="530">
        <v>710.48609244758768</v>
      </c>
      <c r="R52" s="530">
        <v>849.84304969474726</v>
      </c>
      <c r="S52" s="530">
        <v>875.30799416129969</v>
      </c>
      <c r="T52" s="530">
        <v>625.22457651860452</v>
      </c>
      <c r="U52" s="531">
        <v>842.23534239613275</v>
      </c>
    </row>
    <row r="53" spans="1:21" s="295" customFormat="1" ht="21" customHeight="1">
      <c r="A53" s="532">
        <v>51</v>
      </c>
      <c r="B53" s="526" t="s">
        <v>258</v>
      </c>
      <c r="C53" s="527">
        <v>410</v>
      </c>
      <c r="D53" s="527">
        <v>3</v>
      </c>
      <c r="E53" s="527">
        <v>5</v>
      </c>
      <c r="F53" s="527">
        <v>408</v>
      </c>
      <c r="G53" s="528">
        <v>413</v>
      </c>
      <c r="H53" s="527">
        <v>33461</v>
      </c>
      <c r="I53" s="527">
        <v>28</v>
      </c>
      <c r="J53" s="527">
        <v>130</v>
      </c>
      <c r="K53" s="527">
        <v>33359</v>
      </c>
      <c r="L53" s="527">
        <v>18959</v>
      </c>
      <c r="M53" s="527">
        <v>14530</v>
      </c>
      <c r="N53" s="529">
        <v>33489</v>
      </c>
      <c r="O53" s="530">
        <v>1813.7090788984494</v>
      </c>
      <c r="P53" s="530">
        <v>789.31064564564565</v>
      </c>
      <c r="Q53" s="530">
        <v>1911.8548998178505</v>
      </c>
      <c r="R53" s="530">
        <v>1812.5766545488364</v>
      </c>
      <c r="S53" s="530">
        <v>1828.8724968715658</v>
      </c>
      <c r="T53" s="530">
        <v>1791.702275568394</v>
      </c>
      <c r="U53" s="531">
        <v>1812.9828019042368</v>
      </c>
    </row>
    <row r="54" spans="1:21" s="295" customFormat="1" ht="21" customHeight="1">
      <c r="A54" s="532">
        <v>52</v>
      </c>
      <c r="B54" s="526" t="s">
        <v>259</v>
      </c>
      <c r="C54" s="527">
        <v>19521</v>
      </c>
      <c r="D54" s="527">
        <v>895</v>
      </c>
      <c r="E54" s="527">
        <v>608</v>
      </c>
      <c r="F54" s="527">
        <v>19808</v>
      </c>
      <c r="G54" s="528">
        <v>20416</v>
      </c>
      <c r="H54" s="527">
        <v>282512</v>
      </c>
      <c r="I54" s="527">
        <v>21055</v>
      </c>
      <c r="J54" s="527">
        <v>9967</v>
      </c>
      <c r="K54" s="527">
        <v>293600</v>
      </c>
      <c r="L54" s="527">
        <v>235518</v>
      </c>
      <c r="M54" s="527">
        <v>68049</v>
      </c>
      <c r="N54" s="529">
        <v>303567</v>
      </c>
      <c r="O54" s="530">
        <v>619.24741071113976</v>
      </c>
      <c r="P54" s="530">
        <v>449.01959284078731</v>
      </c>
      <c r="Q54" s="530">
        <v>835.5293036911587</v>
      </c>
      <c r="R54" s="530">
        <v>600.75997375590453</v>
      </c>
      <c r="S54" s="530">
        <v>609.04632498942965</v>
      </c>
      <c r="T54" s="530">
        <v>609.1077184238369</v>
      </c>
      <c r="U54" s="531">
        <v>609.05949530166663</v>
      </c>
    </row>
    <row r="55" spans="1:21" s="295" customFormat="1" ht="21" customHeight="1">
      <c r="A55" s="532">
        <v>53</v>
      </c>
      <c r="B55" s="526" t="s">
        <v>260</v>
      </c>
      <c r="C55" s="527">
        <v>7514</v>
      </c>
      <c r="D55" s="527">
        <v>227</v>
      </c>
      <c r="E55" s="527">
        <v>104</v>
      </c>
      <c r="F55" s="527">
        <v>7637</v>
      </c>
      <c r="G55" s="528">
        <v>7741</v>
      </c>
      <c r="H55" s="527">
        <v>59607</v>
      </c>
      <c r="I55" s="527">
        <v>17408</v>
      </c>
      <c r="J55" s="527">
        <v>8794</v>
      </c>
      <c r="K55" s="527">
        <v>68221</v>
      </c>
      <c r="L55" s="527">
        <v>59461</v>
      </c>
      <c r="M55" s="527">
        <v>17554</v>
      </c>
      <c r="N55" s="529">
        <v>77015</v>
      </c>
      <c r="O55" s="530">
        <v>493.08576465110912</v>
      </c>
      <c r="P55" s="530">
        <v>446.40063207017994</v>
      </c>
      <c r="Q55" s="530">
        <v>637.83182642404302</v>
      </c>
      <c r="R55" s="530">
        <v>459.69322052775334</v>
      </c>
      <c r="S55" s="530">
        <v>480.64977446090677</v>
      </c>
      <c r="T55" s="530">
        <v>486.36126166477538</v>
      </c>
      <c r="U55" s="531">
        <v>481.9289326966728</v>
      </c>
    </row>
    <row r="56" spans="1:21" s="295" customFormat="1" ht="21" customHeight="1">
      <c r="A56" s="532">
        <v>55</v>
      </c>
      <c r="B56" s="526" t="s">
        <v>261</v>
      </c>
      <c r="C56" s="527">
        <v>21796</v>
      </c>
      <c r="D56" s="527">
        <v>208</v>
      </c>
      <c r="E56" s="527">
        <v>464</v>
      </c>
      <c r="F56" s="527">
        <v>21540</v>
      </c>
      <c r="G56" s="528">
        <v>22004</v>
      </c>
      <c r="H56" s="527">
        <v>298386</v>
      </c>
      <c r="I56" s="527">
        <v>2510</v>
      </c>
      <c r="J56" s="527">
        <v>34716</v>
      </c>
      <c r="K56" s="527">
        <v>266180</v>
      </c>
      <c r="L56" s="527">
        <v>189537</v>
      </c>
      <c r="M56" s="527">
        <v>111359</v>
      </c>
      <c r="N56" s="529">
        <v>300896</v>
      </c>
      <c r="O56" s="530">
        <v>492.82612187791545</v>
      </c>
      <c r="P56" s="530">
        <v>445.63467746618778</v>
      </c>
      <c r="Q56" s="530">
        <v>529.07766264078907</v>
      </c>
      <c r="R56" s="530">
        <v>487.12379902136843</v>
      </c>
      <c r="S56" s="530">
        <v>509.57819938410978</v>
      </c>
      <c r="T56" s="530">
        <v>462.72271377764719</v>
      </c>
      <c r="U56" s="531">
        <v>492.44025269411094</v>
      </c>
    </row>
    <row r="57" spans="1:21" s="295" customFormat="1" ht="21" customHeight="1">
      <c r="A57" s="532">
        <v>56</v>
      </c>
      <c r="B57" s="526" t="s">
        <v>262</v>
      </c>
      <c r="C57" s="527">
        <v>123754</v>
      </c>
      <c r="D57" s="527">
        <v>6261</v>
      </c>
      <c r="E57" s="527">
        <v>893</v>
      </c>
      <c r="F57" s="527">
        <v>129122</v>
      </c>
      <c r="G57" s="528">
        <v>130015</v>
      </c>
      <c r="H57" s="527">
        <v>689979</v>
      </c>
      <c r="I57" s="527">
        <v>75608</v>
      </c>
      <c r="J57" s="527">
        <v>16390</v>
      </c>
      <c r="K57" s="527">
        <v>749197</v>
      </c>
      <c r="L57" s="527">
        <v>481598</v>
      </c>
      <c r="M57" s="527">
        <v>283989</v>
      </c>
      <c r="N57" s="529">
        <v>765587</v>
      </c>
      <c r="O57" s="530">
        <v>386.06949673527504</v>
      </c>
      <c r="P57" s="530">
        <v>395.0309763496312</v>
      </c>
      <c r="Q57" s="530">
        <v>493.20294457703881</v>
      </c>
      <c r="R57" s="530">
        <v>384.30765454216441</v>
      </c>
      <c r="S57" s="530">
        <v>394.23228574980737</v>
      </c>
      <c r="T57" s="530">
        <v>374.04502630805865</v>
      </c>
      <c r="U57" s="531">
        <v>386.95800717970405</v>
      </c>
    </row>
    <row r="58" spans="1:21" s="295" customFormat="1" ht="21" customHeight="1">
      <c r="A58" s="532">
        <v>58</v>
      </c>
      <c r="B58" s="526" t="s">
        <v>263</v>
      </c>
      <c r="C58" s="527">
        <v>2994</v>
      </c>
      <c r="D58" s="527">
        <v>7</v>
      </c>
      <c r="E58" s="527">
        <v>9</v>
      </c>
      <c r="F58" s="527">
        <v>2992</v>
      </c>
      <c r="G58" s="528">
        <v>3001</v>
      </c>
      <c r="H58" s="527">
        <v>26174</v>
      </c>
      <c r="I58" s="527">
        <v>60</v>
      </c>
      <c r="J58" s="527">
        <v>43</v>
      </c>
      <c r="K58" s="527">
        <v>26191</v>
      </c>
      <c r="L58" s="527">
        <v>15594</v>
      </c>
      <c r="M58" s="527">
        <v>10640</v>
      </c>
      <c r="N58" s="529">
        <v>26234</v>
      </c>
      <c r="O58" s="530">
        <v>637.28525566099904</v>
      </c>
      <c r="P58" s="530">
        <v>981.58292608430054</v>
      </c>
      <c r="Q58" s="530">
        <v>1019.7151073345259</v>
      </c>
      <c r="R58" s="530">
        <v>637.49456033449678</v>
      </c>
      <c r="S58" s="530">
        <v>667.68641987549415</v>
      </c>
      <c r="T58" s="530">
        <v>594.80167611547756</v>
      </c>
      <c r="U58" s="531">
        <v>638.15079945451953</v>
      </c>
    </row>
    <row r="59" spans="1:21" s="295" customFormat="1" ht="21" customHeight="1">
      <c r="A59" s="532">
        <v>59</v>
      </c>
      <c r="B59" s="526" t="s">
        <v>264</v>
      </c>
      <c r="C59" s="527">
        <v>2771</v>
      </c>
      <c r="D59" s="527">
        <v>8</v>
      </c>
      <c r="E59" s="527">
        <v>2</v>
      </c>
      <c r="F59" s="527">
        <v>2777</v>
      </c>
      <c r="G59" s="528">
        <v>2779</v>
      </c>
      <c r="H59" s="527">
        <v>21419</v>
      </c>
      <c r="I59" s="527">
        <v>305</v>
      </c>
      <c r="J59" s="527">
        <v>256</v>
      </c>
      <c r="K59" s="527">
        <v>21468</v>
      </c>
      <c r="L59" s="527">
        <v>13946</v>
      </c>
      <c r="M59" s="527">
        <v>7778</v>
      </c>
      <c r="N59" s="529">
        <v>21724</v>
      </c>
      <c r="O59" s="530">
        <v>501.6166870114638</v>
      </c>
      <c r="P59" s="530">
        <v>547.8252475247524</v>
      </c>
      <c r="Q59" s="530">
        <v>563.82919459962761</v>
      </c>
      <c r="R59" s="530">
        <v>501.49600487125264</v>
      </c>
      <c r="S59" s="530">
        <v>504.85969802537073</v>
      </c>
      <c r="T59" s="530">
        <v>497.81963643365447</v>
      </c>
      <c r="U59" s="531">
        <v>502.29094613181763</v>
      </c>
    </row>
    <row r="60" spans="1:21" s="295" customFormat="1" ht="21" customHeight="1">
      <c r="A60" s="532">
        <v>60</v>
      </c>
      <c r="B60" s="526" t="s">
        <v>265</v>
      </c>
      <c r="C60" s="527">
        <v>721</v>
      </c>
      <c r="D60" s="527">
        <v>1</v>
      </c>
      <c r="E60" s="527">
        <v>4</v>
      </c>
      <c r="F60" s="527">
        <v>718</v>
      </c>
      <c r="G60" s="528">
        <v>722</v>
      </c>
      <c r="H60" s="527">
        <v>11894</v>
      </c>
      <c r="I60" s="527">
        <v>21</v>
      </c>
      <c r="J60" s="527">
        <v>91</v>
      </c>
      <c r="K60" s="527">
        <v>11824</v>
      </c>
      <c r="L60" s="527">
        <v>8004</v>
      </c>
      <c r="M60" s="527">
        <v>3911</v>
      </c>
      <c r="N60" s="529">
        <v>11915</v>
      </c>
      <c r="O60" s="530">
        <v>675.07174041419182</v>
      </c>
      <c r="P60" s="530">
        <v>687.21487301587297</v>
      </c>
      <c r="Q60" s="530">
        <v>730.0890190939723</v>
      </c>
      <c r="R60" s="530">
        <v>674.59122817789512</v>
      </c>
      <c r="S60" s="530">
        <v>684.16137730595028</v>
      </c>
      <c r="T60" s="530">
        <v>656.37107274232596</v>
      </c>
      <c r="U60" s="531">
        <v>675.09788841721013</v>
      </c>
    </row>
    <row r="61" spans="1:21" s="295" customFormat="1" ht="21" customHeight="1">
      <c r="A61" s="532">
        <v>61</v>
      </c>
      <c r="B61" s="526" t="s">
        <v>266</v>
      </c>
      <c r="C61" s="527">
        <v>2647</v>
      </c>
      <c r="D61" s="527">
        <v>35</v>
      </c>
      <c r="E61" s="527">
        <v>36</v>
      </c>
      <c r="F61" s="527">
        <v>2646</v>
      </c>
      <c r="G61" s="528">
        <v>2682</v>
      </c>
      <c r="H61" s="527">
        <v>28527</v>
      </c>
      <c r="I61" s="527">
        <v>138</v>
      </c>
      <c r="J61" s="527">
        <v>1951</v>
      </c>
      <c r="K61" s="527">
        <v>26714</v>
      </c>
      <c r="L61" s="527">
        <v>18511</v>
      </c>
      <c r="M61" s="527">
        <v>10154</v>
      </c>
      <c r="N61" s="529">
        <v>28665</v>
      </c>
      <c r="O61" s="530">
        <v>967.69125883447077</v>
      </c>
      <c r="P61" s="530">
        <v>467.5740709945635</v>
      </c>
      <c r="Q61" s="530">
        <v>1500.6631085008266</v>
      </c>
      <c r="R61" s="530">
        <v>923.88789267927621</v>
      </c>
      <c r="S61" s="530">
        <v>1020.1166943274156</v>
      </c>
      <c r="T61" s="530">
        <v>864.00519296657137</v>
      </c>
      <c r="U61" s="531">
        <v>965.71758957046313</v>
      </c>
    </row>
    <row r="62" spans="1:21" s="295" customFormat="1" ht="21" customHeight="1">
      <c r="A62" s="532">
        <v>62</v>
      </c>
      <c r="B62" s="526" t="s">
        <v>267</v>
      </c>
      <c r="C62" s="527">
        <v>15925</v>
      </c>
      <c r="D62" s="527">
        <v>609</v>
      </c>
      <c r="E62" s="527">
        <v>77</v>
      </c>
      <c r="F62" s="527">
        <v>16457</v>
      </c>
      <c r="G62" s="528">
        <v>16534</v>
      </c>
      <c r="H62" s="527">
        <v>162007</v>
      </c>
      <c r="I62" s="527">
        <v>3691</v>
      </c>
      <c r="J62" s="527">
        <v>2793</v>
      </c>
      <c r="K62" s="527">
        <v>162905</v>
      </c>
      <c r="L62" s="527">
        <v>106673</v>
      </c>
      <c r="M62" s="527">
        <v>59025</v>
      </c>
      <c r="N62" s="529">
        <v>165698</v>
      </c>
      <c r="O62" s="530">
        <v>1063.9452106563965</v>
      </c>
      <c r="P62" s="530">
        <v>688.05177278141741</v>
      </c>
      <c r="Q62" s="530">
        <v>1320.0376196002419</v>
      </c>
      <c r="R62" s="530">
        <v>1050.921630524703</v>
      </c>
      <c r="S62" s="530">
        <v>1133.757373960007</v>
      </c>
      <c r="T62" s="530">
        <v>911.52426919710069</v>
      </c>
      <c r="U62" s="531">
        <v>1055.679640056193</v>
      </c>
    </row>
    <row r="63" spans="1:21" s="295" customFormat="1" ht="21" customHeight="1">
      <c r="A63" s="532">
        <v>63</v>
      </c>
      <c r="B63" s="526" t="s">
        <v>268</v>
      </c>
      <c r="C63" s="527">
        <v>1748</v>
      </c>
      <c r="D63" s="527">
        <v>32</v>
      </c>
      <c r="E63" s="527">
        <v>90</v>
      </c>
      <c r="F63" s="527">
        <v>1690</v>
      </c>
      <c r="G63" s="528">
        <v>1780</v>
      </c>
      <c r="H63" s="527">
        <v>23279</v>
      </c>
      <c r="I63" s="527">
        <v>1509</v>
      </c>
      <c r="J63" s="527">
        <v>2101</v>
      </c>
      <c r="K63" s="527">
        <v>22687</v>
      </c>
      <c r="L63" s="527">
        <v>14073</v>
      </c>
      <c r="M63" s="527">
        <v>10715</v>
      </c>
      <c r="N63" s="529">
        <v>24788</v>
      </c>
      <c r="O63" s="530">
        <v>958.11671147939865</v>
      </c>
      <c r="P63" s="530">
        <v>573.69332217827809</v>
      </c>
      <c r="Q63" s="530">
        <v>687.81265232099884</v>
      </c>
      <c r="R63" s="530">
        <v>956.54824535400371</v>
      </c>
      <c r="S63" s="530">
        <v>1025.2375420957962</v>
      </c>
      <c r="T63" s="530">
        <v>814.80344013040485</v>
      </c>
      <c r="U63" s="531">
        <v>932.75470224319236</v>
      </c>
    </row>
    <row r="64" spans="1:21" s="295" customFormat="1" ht="27" customHeight="1">
      <c r="A64" s="532">
        <v>64</v>
      </c>
      <c r="B64" s="526" t="s">
        <v>269</v>
      </c>
      <c r="C64" s="527">
        <v>6784</v>
      </c>
      <c r="D64" s="527">
        <v>6</v>
      </c>
      <c r="E64" s="527">
        <v>42</v>
      </c>
      <c r="F64" s="527">
        <v>6748</v>
      </c>
      <c r="G64" s="528">
        <v>6790</v>
      </c>
      <c r="H64" s="527">
        <v>91565</v>
      </c>
      <c r="I64" s="527">
        <v>95</v>
      </c>
      <c r="J64" s="527">
        <v>2105</v>
      </c>
      <c r="K64" s="527">
        <v>89555</v>
      </c>
      <c r="L64" s="527">
        <v>50019</v>
      </c>
      <c r="M64" s="527">
        <v>41641</v>
      </c>
      <c r="N64" s="529">
        <v>91660</v>
      </c>
      <c r="O64" s="530">
        <v>1287.4334573050253</v>
      </c>
      <c r="P64" s="530">
        <v>416.4615320217664</v>
      </c>
      <c r="Q64" s="530">
        <v>1622.9492525206826</v>
      </c>
      <c r="R64" s="530">
        <v>1278.655775917616</v>
      </c>
      <c r="S64" s="530">
        <v>1382.7484669501321</v>
      </c>
      <c r="T64" s="530">
        <v>1169.5048454995708</v>
      </c>
      <c r="U64" s="531">
        <v>1286.6525493361116</v>
      </c>
    </row>
    <row r="65" spans="1:21" s="295" customFormat="1" ht="27" customHeight="1">
      <c r="A65" s="532">
        <v>65</v>
      </c>
      <c r="B65" s="526" t="s">
        <v>270</v>
      </c>
      <c r="C65" s="527">
        <v>3218</v>
      </c>
      <c r="D65" s="527">
        <v>3</v>
      </c>
      <c r="E65" s="527">
        <v>3</v>
      </c>
      <c r="F65" s="527">
        <v>3218</v>
      </c>
      <c r="G65" s="528">
        <v>3221</v>
      </c>
      <c r="H65" s="527">
        <v>26370</v>
      </c>
      <c r="I65" s="527">
        <v>9</v>
      </c>
      <c r="J65" s="527">
        <v>58</v>
      </c>
      <c r="K65" s="527">
        <v>26321</v>
      </c>
      <c r="L65" s="527">
        <v>11624</v>
      </c>
      <c r="M65" s="527">
        <v>14755</v>
      </c>
      <c r="N65" s="529">
        <v>26379</v>
      </c>
      <c r="O65" s="530">
        <v>961.63137332291478</v>
      </c>
      <c r="P65" s="530">
        <v>333.6</v>
      </c>
      <c r="Q65" s="530">
        <v>709.72925287356315</v>
      </c>
      <c r="R65" s="530">
        <v>961.99400076558436</v>
      </c>
      <c r="S65" s="530">
        <v>1045.7299072255948</v>
      </c>
      <c r="T65" s="530">
        <v>894.2917339900772</v>
      </c>
      <c r="U65" s="531">
        <v>961.40991005916226</v>
      </c>
    </row>
    <row r="66" spans="1:21" s="295" customFormat="1" ht="26.25" customHeight="1">
      <c r="A66" s="532">
        <v>66</v>
      </c>
      <c r="B66" s="526" t="s">
        <v>271</v>
      </c>
      <c r="C66" s="527">
        <v>14203</v>
      </c>
      <c r="D66" s="527">
        <v>11</v>
      </c>
      <c r="E66" s="527">
        <v>14</v>
      </c>
      <c r="F66" s="527">
        <v>14200</v>
      </c>
      <c r="G66" s="528">
        <v>14214</v>
      </c>
      <c r="H66" s="527">
        <v>62913</v>
      </c>
      <c r="I66" s="527">
        <v>43</v>
      </c>
      <c r="J66" s="527">
        <v>918</v>
      </c>
      <c r="K66" s="527">
        <v>62038</v>
      </c>
      <c r="L66" s="527">
        <v>30269</v>
      </c>
      <c r="M66" s="527">
        <v>32687</v>
      </c>
      <c r="N66" s="529">
        <v>62956</v>
      </c>
      <c r="O66" s="530">
        <v>729.64752621817104</v>
      </c>
      <c r="P66" s="530">
        <v>392.72276003276005</v>
      </c>
      <c r="Q66" s="530">
        <v>822.87437135688094</v>
      </c>
      <c r="R66" s="530">
        <v>728.00014800852364</v>
      </c>
      <c r="S66" s="530">
        <v>813.6330017654376</v>
      </c>
      <c r="T66" s="530">
        <v>650.32648082832338</v>
      </c>
      <c r="U66" s="531">
        <v>729.4113174882882</v>
      </c>
    </row>
    <row r="67" spans="1:21" s="295" customFormat="1" ht="21" customHeight="1">
      <c r="A67" s="532">
        <v>68</v>
      </c>
      <c r="B67" s="526" t="s">
        <v>272</v>
      </c>
      <c r="C67" s="527">
        <v>74783</v>
      </c>
      <c r="D67" s="527">
        <v>445</v>
      </c>
      <c r="E67" s="527">
        <v>44</v>
      </c>
      <c r="F67" s="527">
        <v>75184</v>
      </c>
      <c r="G67" s="528">
        <v>75228</v>
      </c>
      <c r="H67" s="527">
        <v>168716</v>
      </c>
      <c r="I67" s="527">
        <v>2775</v>
      </c>
      <c r="J67" s="527">
        <v>598</v>
      </c>
      <c r="K67" s="527">
        <v>170893</v>
      </c>
      <c r="L67" s="527">
        <v>120694</v>
      </c>
      <c r="M67" s="527">
        <v>50797</v>
      </c>
      <c r="N67" s="529">
        <v>171491</v>
      </c>
      <c r="O67" s="530">
        <v>424.08159524676955</v>
      </c>
      <c r="P67" s="530">
        <v>420.08816748685121</v>
      </c>
      <c r="Q67" s="530">
        <v>476.30492705882347</v>
      </c>
      <c r="R67" s="530">
        <v>423.84788193556409</v>
      </c>
      <c r="S67" s="530">
        <v>424.73249733693808</v>
      </c>
      <c r="T67" s="530">
        <v>422.17055826739266</v>
      </c>
      <c r="U67" s="531">
        <v>424.01935791870886</v>
      </c>
    </row>
    <row r="68" spans="1:21" s="295" customFormat="1" ht="21" customHeight="1">
      <c r="A68" s="532">
        <v>69</v>
      </c>
      <c r="B68" s="526" t="s">
        <v>273</v>
      </c>
      <c r="C68" s="527">
        <v>54834</v>
      </c>
      <c r="D68" s="527">
        <v>21</v>
      </c>
      <c r="E68" s="527">
        <v>124</v>
      </c>
      <c r="F68" s="527">
        <v>54731</v>
      </c>
      <c r="G68" s="528">
        <v>54855</v>
      </c>
      <c r="H68" s="527">
        <v>163878</v>
      </c>
      <c r="I68" s="527">
        <v>188</v>
      </c>
      <c r="J68" s="527">
        <v>2694</v>
      </c>
      <c r="K68" s="527">
        <v>161372</v>
      </c>
      <c r="L68" s="527">
        <v>69330</v>
      </c>
      <c r="M68" s="527">
        <v>94736</v>
      </c>
      <c r="N68" s="529">
        <v>164066</v>
      </c>
      <c r="O68" s="530">
        <v>419.85898814386684</v>
      </c>
      <c r="P68" s="530">
        <v>425.9178882331243</v>
      </c>
      <c r="Q68" s="530">
        <v>424.26922025501102</v>
      </c>
      <c r="R68" s="530">
        <v>419.78505322238175</v>
      </c>
      <c r="S68" s="530">
        <v>430.45227398155328</v>
      </c>
      <c r="T68" s="530">
        <v>412.06447502080573</v>
      </c>
      <c r="U68" s="531">
        <v>419.86649027081671</v>
      </c>
    </row>
    <row r="69" spans="1:21" s="295" customFormat="1" ht="21" customHeight="1">
      <c r="A69" s="532">
        <v>70</v>
      </c>
      <c r="B69" s="526" t="s">
        <v>274</v>
      </c>
      <c r="C69" s="527">
        <v>17504</v>
      </c>
      <c r="D69" s="527">
        <v>836</v>
      </c>
      <c r="E69" s="527">
        <v>724</v>
      </c>
      <c r="F69" s="527">
        <v>17616</v>
      </c>
      <c r="G69" s="528">
        <v>18340</v>
      </c>
      <c r="H69" s="527">
        <v>212650</v>
      </c>
      <c r="I69" s="527">
        <v>7690</v>
      </c>
      <c r="J69" s="527">
        <v>40068</v>
      </c>
      <c r="K69" s="527">
        <v>180272</v>
      </c>
      <c r="L69" s="527">
        <v>124763</v>
      </c>
      <c r="M69" s="527">
        <v>95577</v>
      </c>
      <c r="N69" s="529">
        <v>220340</v>
      </c>
      <c r="O69" s="530">
        <v>879.5774189041033</v>
      </c>
      <c r="P69" s="530">
        <v>468.02450316812684</v>
      </c>
      <c r="Q69" s="530">
        <v>780.05036842243146</v>
      </c>
      <c r="R69" s="530">
        <v>887.53056840113993</v>
      </c>
      <c r="S69" s="530">
        <v>916.63572366421158</v>
      </c>
      <c r="T69" s="530">
        <v>799.11153910671908</v>
      </c>
      <c r="U69" s="531">
        <v>865.78276834555004</v>
      </c>
    </row>
    <row r="70" spans="1:21" s="295" customFormat="1" ht="21" customHeight="1">
      <c r="A70" s="532">
        <v>71</v>
      </c>
      <c r="B70" s="526" t="s">
        <v>275</v>
      </c>
      <c r="C70" s="527">
        <v>26387</v>
      </c>
      <c r="D70" s="527">
        <v>1239</v>
      </c>
      <c r="E70" s="527">
        <v>1070</v>
      </c>
      <c r="F70" s="527">
        <v>26556</v>
      </c>
      <c r="G70" s="528">
        <v>27626</v>
      </c>
      <c r="H70" s="527">
        <v>177623</v>
      </c>
      <c r="I70" s="527">
        <v>10736</v>
      </c>
      <c r="J70" s="527">
        <v>28714</v>
      </c>
      <c r="K70" s="527">
        <v>159645</v>
      </c>
      <c r="L70" s="527">
        <v>127175</v>
      </c>
      <c r="M70" s="527">
        <v>61184</v>
      </c>
      <c r="N70" s="529">
        <v>188359</v>
      </c>
      <c r="O70" s="530">
        <v>643.89816170001393</v>
      </c>
      <c r="P70" s="530">
        <v>628.32067719850238</v>
      </c>
      <c r="Q70" s="530">
        <v>709.39281114081439</v>
      </c>
      <c r="R70" s="530">
        <v>629.57893701761589</v>
      </c>
      <c r="S70" s="530">
        <v>682.18921700426381</v>
      </c>
      <c r="T70" s="530">
        <v>563.18713185239369</v>
      </c>
      <c r="U70" s="531">
        <v>643.03461196063631</v>
      </c>
    </row>
    <row r="71" spans="1:21" s="295" customFormat="1" ht="21" customHeight="1">
      <c r="A71" s="532">
        <v>72</v>
      </c>
      <c r="B71" s="526" t="s">
        <v>276</v>
      </c>
      <c r="C71" s="527">
        <v>1208</v>
      </c>
      <c r="D71" s="527">
        <v>22</v>
      </c>
      <c r="E71" s="527">
        <v>78</v>
      </c>
      <c r="F71" s="527">
        <v>1152</v>
      </c>
      <c r="G71" s="528">
        <v>1230</v>
      </c>
      <c r="H71" s="527">
        <v>17396</v>
      </c>
      <c r="I71" s="527">
        <v>185</v>
      </c>
      <c r="J71" s="527">
        <v>6575</v>
      </c>
      <c r="K71" s="527">
        <v>11006</v>
      </c>
      <c r="L71" s="527">
        <v>11023</v>
      </c>
      <c r="M71" s="527">
        <v>6558</v>
      </c>
      <c r="N71" s="529">
        <v>17581</v>
      </c>
      <c r="O71" s="530">
        <v>1148.0479513343639</v>
      </c>
      <c r="P71" s="530">
        <v>488.59545848944975</v>
      </c>
      <c r="Q71" s="530">
        <v>1401.6985005126048</v>
      </c>
      <c r="R71" s="530">
        <v>977.95393153995531</v>
      </c>
      <c r="S71" s="530">
        <v>1255.115125791988</v>
      </c>
      <c r="T71" s="530">
        <v>943.63108416033708</v>
      </c>
      <c r="U71" s="531">
        <v>1141.2717751759856</v>
      </c>
    </row>
    <row r="72" spans="1:21" s="295" customFormat="1" ht="21" customHeight="1">
      <c r="A72" s="532">
        <v>73</v>
      </c>
      <c r="B72" s="526" t="s">
        <v>277</v>
      </c>
      <c r="C72" s="527">
        <v>7483</v>
      </c>
      <c r="D72" s="527">
        <v>59</v>
      </c>
      <c r="E72" s="527">
        <v>42</v>
      </c>
      <c r="F72" s="527">
        <v>7500</v>
      </c>
      <c r="G72" s="528">
        <v>7542</v>
      </c>
      <c r="H72" s="527">
        <v>58870</v>
      </c>
      <c r="I72" s="527">
        <v>538</v>
      </c>
      <c r="J72" s="527">
        <v>765</v>
      </c>
      <c r="K72" s="527">
        <v>58643</v>
      </c>
      <c r="L72" s="527">
        <v>32085</v>
      </c>
      <c r="M72" s="527">
        <v>27323</v>
      </c>
      <c r="N72" s="529">
        <v>59408</v>
      </c>
      <c r="O72" s="530">
        <v>529.72643445646429</v>
      </c>
      <c r="P72" s="530">
        <v>498.14337519090446</v>
      </c>
      <c r="Q72" s="530">
        <v>876.65067230632246</v>
      </c>
      <c r="R72" s="530">
        <v>523.72227904962017</v>
      </c>
      <c r="S72" s="530">
        <v>542.85028448916967</v>
      </c>
      <c r="T72" s="530">
        <v>513.73971531278789</v>
      </c>
      <c r="U72" s="531">
        <v>529.45712829662045</v>
      </c>
    </row>
    <row r="73" spans="1:21" s="295" customFormat="1" ht="21" customHeight="1">
      <c r="A73" s="532">
        <v>74</v>
      </c>
      <c r="B73" s="526" t="s">
        <v>278</v>
      </c>
      <c r="C73" s="527">
        <v>9556</v>
      </c>
      <c r="D73" s="527">
        <v>91</v>
      </c>
      <c r="E73" s="527">
        <v>116</v>
      </c>
      <c r="F73" s="527">
        <v>9531</v>
      </c>
      <c r="G73" s="528">
        <v>9647</v>
      </c>
      <c r="H73" s="527">
        <v>50537</v>
      </c>
      <c r="I73" s="527">
        <v>614</v>
      </c>
      <c r="J73" s="527">
        <v>3231</v>
      </c>
      <c r="K73" s="527">
        <v>47920</v>
      </c>
      <c r="L73" s="527">
        <v>29573</v>
      </c>
      <c r="M73" s="527">
        <v>21578</v>
      </c>
      <c r="N73" s="529">
        <v>51151</v>
      </c>
      <c r="O73" s="530">
        <v>519.63023712212123</v>
      </c>
      <c r="P73" s="530">
        <v>479.72457824002163</v>
      </c>
      <c r="Q73" s="530">
        <v>1028.940418068544</v>
      </c>
      <c r="R73" s="530">
        <v>481.7215892524228</v>
      </c>
      <c r="S73" s="530">
        <v>547.27847616421968</v>
      </c>
      <c r="T73" s="530">
        <v>483.55067201626639</v>
      </c>
      <c r="U73" s="531">
        <v>519.11371828156632</v>
      </c>
    </row>
    <row r="74" spans="1:21" s="295" customFormat="1" ht="21" customHeight="1">
      <c r="A74" s="532">
        <v>75</v>
      </c>
      <c r="B74" s="526" t="s">
        <v>279</v>
      </c>
      <c r="C74" s="527">
        <v>3836</v>
      </c>
      <c r="D74" s="527">
        <v>10</v>
      </c>
      <c r="E74" s="527">
        <v>86</v>
      </c>
      <c r="F74" s="527">
        <v>3760</v>
      </c>
      <c r="G74" s="528">
        <v>3846</v>
      </c>
      <c r="H74" s="527">
        <v>11724</v>
      </c>
      <c r="I74" s="527">
        <v>144</v>
      </c>
      <c r="J74" s="527">
        <v>2005</v>
      </c>
      <c r="K74" s="527">
        <v>9863</v>
      </c>
      <c r="L74" s="527">
        <v>5899</v>
      </c>
      <c r="M74" s="527">
        <v>5969</v>
      </c>
      <c r="N74" s="529">
        <v>11868</v>
      </c>
      <c r="O74" s="530">
        <v>427.84379672489365</v>
      </c>
      <c r="P74" s="530">
        <v>655.00230261607351</v>
      </c>
      <c r="Q74" s="530">
        <v>616.06343671660932</v>
      </c>
      <c r="R74" s="530">
        <v>394.57342688099857</v>
      </c>
      <c r="S74" s="530">
        <v>458.19873018865553</v>
      </c>
      <c r="T74" s="530">
        <v>402.81531036179206</v>
      </c>
      <c r="U74" s="531">
        <v>430.91717691250511</v>
      </c>
    </row>
    <row r="75" spans="1:21" s="295" customFormat="1" ht="21" customHeight="1">
      <c r="A75" s="532">
        <v>77</v>
      </c>
      <c r="B75" s="526" t="s">
        <v>280</v>
      </c>
      <c r="C75" s="527">
        <v>6321</v>
      </c>
      <c r="D75" s="527">
        <v>214</v>
      </c>
      <c r="E75" s="527">
        <v>28</v>
      </c>
      <c r="F75" s="527">
        <v>6507</v>
      </c>
      <c r="G75" s="528">
        <v>6535</v>
      </c>
      <c r="H75" s="527">
        <v>25229</v>
      </c>
      <c r="I75" s="527">
        <v>1831</v>
      </c>
      <c r="J75" s="527">
        <v>583</v>
      </c>
      <c r="K75" s="527">
        <v>26477</v>
      </c>
      <c r="L75" s="527">
        <v>19448</v>
      </c>
      <c r="M75" s="527">
        <v>7612</v>
      </c>
      <c r="N75" s="529">
        <v>27060</v>
      </c>
      <c r="O75" s="530">
        <v>561.73631773501324</v>
      </c>
      <c r="P75" s="530">
        <v>447.51660514692162</v>
      </c>
      <c r="Q75" s="530">
        <v>601.55276070882201</v>
      </c>
      <c r="R75" s="530">
        <v>552.75212108027335</v>
      </c>
      <c r="S75" s="530">
        <v>546.41760544530598</v>
      </c>
      <c r="T75" s="530">
        <v>573.17405802033704</v>
      </c>
      <c r="U75" s="531">
        <v>553.84848669541293</v>
      </c>
    </row>
    <row r="76" spans="1:21" s="295" customFormat="1" ht="21" customHeight="1">
      <c r="A76" s="532">
        <v>78</v>
      </c>
      <c r="B76" s="526" t="s">
        <v>281</v>
      </c>
      <c r="C76" s="527">
        <v>1788</v>
      </c>
      <c r="D76" s="527">
        <v>878</v>
      </c>
      <c r="E76" s="527">
        <v>290</v>
      </c>
      <c r="F76" s="527">
        <v>2376</v>
      </c>
      <c r="G76" s="528">
        <v>2666</v>
      </c>
      <c r="H76" s="527">
        <v>78723</v>
      </c>
      <c r="I76" s="527">
        <v>14613</v>
      </c>
      <c r="J76" s="527">
        <v>18929</v>
      </c>
      <c r="K76" s="527">
        <v>74407</v>
      </c>
      <c r="L76" s="527">
        <v>57058</v>
      </c>
      <c r="M76" s="527">
        <v>36278</v>
      </c>
      <c r="N76" s="529">
        <v>93336</v>
      </c>
      <c r="O76" s="530">
        <v>454.06214442620245</v>
      </c>
      <c r="P76" s="530">
        <v>460.56220374980307</v>
      </c>
      <c r="Q76" s="530">
        <v>494.20009146688307</v>
      </c>
      <c r="R76" s="530">
        <v>437.32483858929561</v>
      </c>
      <c r="S76" s="530">
        <v>462.09378433613279</v>
      </c>
      <c r="T76" s="530">
        <v>444.12296321531278</v>
      </c>
      <c r="U76" s="531">
        <v>455.29814001520737</v>
      </c>
    </row>
    <row r="77" spans="1:21" s="295" customFormat="1" ht="21" customHeight="1">
      <c r="A77" s="532">
        <v>79</v>
      </c>
      <c r="B77" s="526" t="s">
        <v>282</v>
      </c>
      <c r="C77" s="527">
        <v>10162</v>
      </c>
      <c r="D77" s="527">
        <v>104</v>
      </c>
      <c r="E77" s="527">
        <v>26</v>
      </c>
      <c r="F77" s="527">
        <v>10240</v>
      </c>
      <c r="G77" s="528">
        <v>10266</v>
      </c>
      <c r="H77" s="527">
        <v>61034</v>
      </c>
      <c r="I77" s="527">
        <v>1805</v>
      </c>
      <c r="J77" s="527">
        <v>926</v>
      </c>
      <c r="K77" s="527">
        <v>61913</v>
      </c>
      <c r="L77" s="527">
        <v>39274</v>
      </c>
      <c r="M77" s="527">
        <v>23565</v>
      </c>
      <c r="N77" s="529">
        <v>62839</v>
      </c>
      <c r="O77" s="530">
        <v>494.03796253196617</v>
      </c>
      <c r="P77" s="530">
        <v>432.22816656372248</v>
      </c>
      <c r="Q77" s="530">
        <v>724.36564277543289</v>
      </c>
      <c r="R77" s="530">
        <v>489.03154874313771</v>
      </c>
      <c r="S77" s="530">
        <v>496.13930445313429</v>
      </c>
      <c r="T77" s="530">
        <v>487.694949598086</v>
      </c>
      <c r="U77" s="531">
        <v>492.87694697164528</v>
      </c>
    </row>
    <row r="78" spans="1:21" s="295" customFormat="1" ht="21" customHeight="1">
      <c r="A78" s="532">
        <v>80</v>
      </c>
      <c r="B78" s="526" t="s">
        <v>283</v>
      </c>
      <c r="C78" s="527">
        <v>6025</v>
      </c>
      <c r="D78" s="527">
        <v>13607</v>
      </c>
      <c r="E78" s="527">
        <v>651</v>
      </c>
      <c r="F78" s="527">
        <v>18981</v>
      </c>
      <c r="G78" s="528">
        <v>19632</v>
      </c>
      <c r="H78" s="527">
        <v>97700</v>
      </c>
      <c r="I78" s="527">
        <v>148308</v>
      </c>
      <c r="J78" s="527">
        <v>43835</v>
      </c>
      <c r="K78" s="527">
        <v>202173</v>
      </c>
      <c r="L78" s="527">
        <v>210236</v>
      </c>
      <c r="M78" s="527">
        <v>35772</v>
      </c>
      <c r="N78" s="529">
        <v>246008</v>
      </c>
      <c r="O78" s="530">
        <v>452.37527925890953</v>
      </c>
      <c r="P78" s="530">
        <v>465.33336035016742</v>
      </c>
      <c r="Q78" s="530">
        <v>480.00068369048762</v>
      </c>
      <c r="R78" s="530">
        <v>455.98430076985471</v>
      </c>
      <c r="S78" s="530">
        <v>464.6127640600838</v>
      </c>
      <c r="T78" s="530">
        <v>430.35757394568856</v>
      </c>
      <c r="U78" s="531">
        <v>460.26077841945954</v>
      </c>
    </row>
    <row r="79" spans="1:21" s="295" customFormat="1" ht="21" customHeight="1">
      <c r="A79" s="532">
        <v>81</v>
      </c>
      <c r="B79" s="526" t="s">
        <v>284</v>
      </c>
      <c r="C79" s="527">
        <v>18966</v>
      </c>
      <c r="D79" s="527">
        <v>13998</v>
      </c>
      <c r="E79" s="527">
        <v>4046</v>
      </c>
      <c r="F79" s="527">
        <v>28918</v>
      </c>
      <c r="G79" s="528">
        <v>32964</v>
      </c>
      <c r="H79" s="527">
        <v>296910</v>
      </c>
      <c r="I79" s="527">
        <v>193604</v>
      </c>
      <c r="J79" s="527">
        <v>246247</v>
      </c>
      <c r="K79" s="527">
        <v>244267</v>
      </c>
      <c r="L79" s="527">
        <v>298872</v>
      </c>
      <c r="M79" s="527">
        <v>191642</v>
      </c>
      <c r="N79" s="529">
        <v>490514</v>
      </c>
      <c r="O79" s="530">
        <v>474.11034053358327</v>
      </c>
      <c r="P79" s="530">
        <v>405.78447386719273</v>
      </c>
      <c r="Q79" s="530">
        <v>481.59116798723846</v>
      </c>
      <c r="R79" s="530">
        <v>410.64408905908101</v>
      </c>
      <c r="S79" s="530">
        <v>469.45218256328002</v>
      </c>
      <c r="T79" s="530">
        <v>408.18167300091841</v>
      </c>
      <c r="U79" s="531">
        <v>447.43119235474961</v>
      </c>
    </row>
    <row r="80" spans="1:21" s="295" customFormat="1" ht="21" customHeight="1">
      <c r="A80" s="532">
        <v>82</v>
      </c>
      <c r="B80" s="526" t="s">
        <v>285</v>
      </c>
      <c r="C80" s="527">
        <v>39396</v>
      </c>
      <c r="D80" s="527">
        <v>684</v>
      </c>
      <c r="E80" s="527">
        <v>5286</v>
      </c>
      <c r="F80" s="527">
        <v>34794</v>
      </c>
      <c r="G80" s="528">
        <v>40080</v>
      </c>
      <c r="H80" s="527">
        <v>471923</v>
      </c>
      <c r="I80" s="527">
        <v>30474</v>
      </c>
      <c r="J80" s="527">
        <v>153113</v>
      </c>
      <c r="K80" s="527">
        <v>349284</v>
      </c>
      <c r="L80" s="527">
        <v>275762</v>
      </c>
      <c r="M80" s="527">
        <v>226635</v>
      </c>
      <c r="N80" s="529">
        <v>502397</v>
      </c>
      <c r="O80" s="530">
        <v>623.13488359249686</v>
      </c>
      <c r="P80" s="530">
        <v>505.17012605920439</v>
      </c>
      <c r="Q80" s="530">
        <v>562.8418825177996</v>
      </c>
      <c r="R80" s="530">
        <v>641.33144255349112</v>
      </c>
      <c r="S80" s="530">
        <v>664.56996996821817</v>
      </c>
      <c r="T80" s="530">
        <v>555.70884746483318</v>
      </c>
      <c r="U80" s="531">
        <v>615.79263538292673</v>
      </c>
    </row>
    <row r="81" spans="1:21" s="295" customFormat="1" ht="21" customHeight="1">
      <c r="A81" s="532">
        <v>84</v>
      </c>
      <c r="B81" s="526" t="s">
        <v>286</v>
      </c>
      <c r="C81" s="527">
        <v>5470</v>
      </c>
      <c r="D81" s="527">
        <v>422</v>
      </c>
      <c r="E81" s="527">
        <v>4963</v>
      </c>
      <c r="F81" s="527">
        <v>929</v>
      </c>
      <c r="G81" s="528">
        <v>5892</v>
      </c>
      <c r="H81" s="527">
        <v>291640</v>
      </c>
      <c r="I81" s="527">
        <v>31582</v>
      </c>
      <c r="J81" s="527">
        <v>304571</v>
      </c>
      <c r="K81" s="527">
        <v>18651</v>
      </c>
      <c r="L81" s="527">
        <v>238549</v>
      </c>
      <c r="M81" s="527">
        <v>84673</v>
      </c>
      <c r="N81" s="529">
        <v>323222</v>
      </c>
      <c r="O81" s="530">
        <v>484.36689523842864</v>
      </c>
      <c r="P81" s="530">
        <v>486.10219315683258</v>
      </c>
      <c r="Q81" s="530">
        <v>485.14714528992249</v>
      </c>
      <c r="R81" s="530">
        <v>474.90240918541173</v>
      </c>
      <c r="S81" s="530">
        <v>478.4772314259792</v>
      </c>
      <c r="T81" s="530">
        <v>502.4305763830925</v>
      </c>
      <c r="U81" s="531">
        <v>484.54040818603011</v>
      </c>
    </row>
    <row r="82" spans="1:21" s="295" customFormat="1" ht="21" customHeight="1">
      <c r="A82" s="532">
        <v>85</v>
      </c>
      <c r="B82" s="526" t="s">
        <v>287</v>
      </c>
      <c r="C82" s="527">
        <v>39177</v>
      </c>
      <c r="D82" s="527">
        <v>1868</v>
      </c>
      <c r="E82" s="527">
        <v>13393</v>
      </c>
      <c r="F82" s="527">
        <v>27652</v>
      </c>
      <c r="G82" s="528">
        <v>41045</v>
      </c>
      <c r="H82" s="527">
        <v>649818</v>
      </c>
      <c r="I82" s="527">
        <v>60724</v>
      </c>
      <c r="J82" s="527">
        <v>312715</v>
      </c>
      <c r="K82" s="527">
        <v>397827</v>
      </c>
      <c r="L82" s="527">
        <v>238987</v>
      </c>
      <c r="M82" s="527">
        <v>471555</v>
      </c>
      <c r="N82" s="529">
        <v>710542</v>
      </c>
      <c r="O82" s="530">
        <v>469.0607502147426</v>
      </c>
      <c r="P82" s="530">
        <v>449.32170166702252</v>
      </c>
      <c r="Q82" s="530">
        <v>491.82121351488991</v>
      </c>
      <c r="R82" s="530">
        <v>451.13225154360322</v>
      </c>
      <c r="S82" s="530">
        <v>499.17878269356089</v>
      </c>
      <c r="T82" s="530">
        <v>450.42369149795769</v>
      </c>
      <c r="U82" s="531">
        <v>467.56849227768851</v>
      </c>
    </row>
    <row r="83" spans="1:21" s="295" customFormat="1" ht="21" customHeight="1">
      <c r="A83" s="532">
        <v>86</v>
      </c>
      <c r="B83" s="526" t="s">
        <v>288</v>
      </c>
      <c r="C83" s="527">
        <v>37824</v>
      </c>
      <c r="D83" s="527">
        <v>1048</v>
      </c>
      <c r="E83" s="527">
        <v>3649</v>
      </c>
      <c r="F83" s="527">
        <v>35223</v>
      </c>
      <c r="G83" s="528">
        <v>38872</v>
      </c>
      <c r="H83" s="527">
        <v>856879</v>
      </c>
      <c r="I83" s="527">
        <v>27992</v>
      </c>
      <c r="J83" s="527">
        <v>457386</v>
      </c>
      <c r="K83" s="527">
        <v>427485</v>
      </c>
      <c r="L83" s="527">
        <v>323461</v>
      </c>
      <c r="M83" s="527">
        <v>561410</v>
      </c>
      <c r="N83" s="529">
        <v>884871</v>
      </c>
      <c r="O83" s="530">
        <v>509.91071387450398</v>
      </c>
      <c r="P83" s="530">
        <v>463.40259769050499</v>
      </c>
      <c r="Q83" s="530">
        <v>556.67761908118348</v>
      </c>
      <c r="R83" s="530">
        <v>453.75939848604582</v>
      </c>
      <c r="S83" s="530">
        <v>561.17523691025417</v>
      </c>
      <c r="T83" s="530">
        <v>474.59879771525021</v>
      </c>
      <c r="U83" s="531">
        <v>508.4676559276553</v>
      </c>
    </row>
    <row r="84" spans="1:21" s="295" customFormat="1" ht="21" customHeight="1">
      <c r="A84" s="532">
        <v>87</v>
      </c>
      <c r="B84" s="526" t="s">
        <v>289</v>
      </c>
      <c r="C84" s="527">
        <v>2379</v>
      </c>
      <c r="D84" s="527">
        <v>34</v>
      </c>
      <c r="E84" s="527">
        <v>1627</v>
      </c>
      <c r="F84" s="527">
        <v>786</v>
      </c>
      <c r="G84" s="528">
        <v>2413</v>
      </c>
      <c r="H84" s="527">
        <v>49629</v>
      </c>
      <c r="I84" s="527">
        <v>515</v>
      </c>
      <c r="J84" s="527">
        <v>30343</v>
      </c>
      <c r="K84" s="527">
        <v>19801</v>
      </c>
      <c r="L84" s="527">
        <v>16781</v>
      </c>
      <c r="M84" s="527">
        <v>33363</v>
      </c>
      <c r="N84" s="529">
        <v>50144</v>
      </c>
      <c r="O84" s="530">
        <v>496.22715218872077</v>
      </c>
      <c r="P84" s="530">
        <v>520.2776668841052</v>
      </c>
      <c r="Q84" s="530">
        <v>578.17797012622862</v>
      </c>
      <c r="R84" s="530">
        <v>361.95219387988561</v>
      </c>
      <c r="S84" s="530">
        <v>517.18688946487089</v>
      </c>
      <c r="T84" s="530">
        <v>485.71400186261923</v>
      </c>
      <c r="U84" s="531">
        <v>496.46623069701491</v>
      </c>
    </row>
    <row r="85" spans="1:21" s="295" customFormat="1" ht="22.5" customHeight="1">
      <c r="A85" s="532">
        <v>88</v>
      </c>
      <c r="B85" s="526" t="s">
        <v>290</v>
      </c>
      <c r="C85" s="527">
        <v>6038</v>
      </c>
      <c r="D85" s="527">
        <v>108</v>
      </c>
      <c r="E85" s="527">
        <v>1387</v>
      </c>
      <c r="F85" s="527">
        <v>4759</v>
      </c>
      <c r="G85" s="528">
        <v>6146</v>
      </c>
      <c r="H85" s="527">
        <v>70848</v>
      </c>
      <c r="I85" s="527">
        <v>1545</v>
      </c>
      <c r="J85" s="527">
        <v>17228</v>
      </c>
      <c r="K85" s="527">
        <v>55165</v>
      </c>
      <c r="L85" s="527">
        <v>18564</v>
      </c>
      <c r="M85" s="527">
        <v>53829</v>
      </c>
      <c r="N85" s="529">
        <v>72393</v>
      </c>
      <c r="O85" s="530">
        <v>494.09713849798254</v>
      </c>
      <c r="P85" s="530">
        <v>413.76252536545826</v>
      </c>
      <c r="Q85" s="530">
        <v>820.86118955818745</v>
      </c>
      <c r="R85" s="530">
        <v>384.75680424521801</v>
      </c>
      <c r="S85" s="530">
        <v>656.92322177451547</v>
      </c>
      <c r="T85" s="530">
        <v>432.98715925776747</v>
      </c>
      <c r="U85" s="531">
        <v>492.60692505357315</v>
      </c>
    </row>
    <row r="86" spans="1:21" s="295" customFormat="1" ht="21" customHeight="1">
      <c r="A86" s="532">
        <v>90</v>
      </c>
      <c r="B86" s="526" t="s">
        <v>291</v>
      </c>
      <c r="C86" s="527">
        <v>1623</v>
      </c>
      <c r="D86" s="527">
        <v>26</v>
      </c>
      <c r="E86" s="527">
        <v>78</v>
      </c>
      <c r="F86" s="527">
        <v>1571</v>
      </c>
      <c r="G86" s="528">
        <v>1649</v>
      </c>
      <c r="H86" s="527">
        <v>13424</v>
      </c>
      <c r="I86" s="527">
        <v>1333</v>
      </c>
      <c r="J86" s="527">
        <v>7660</v>
      </c>
      <c r="K86" s="527">
        <v>7097</v>
      </c>
      <c r="L86" s="527">
        <v>9400</v>
      </c>
      <c r="M86" s="527">
        <v>5357</v>
      </c>
      <c r="N86" s="529">
        <v>14757</v>
      </c>
      <c r="O86" s="530">
        <v>645.66596595314957</v>
      </c>
      <c r="P86" s="530">
        <v>570.44041196751004</v>
      </c>
      <c r="Q86" s="530">
        <v>774.33536554406498</v>
      </c>
      <c r="R86" s="530">
        <v>459.55892472166551</v>
      </c>
      <c r="S86" s="530">
        <v>656.980335888995</v>
      </c>
      <c r="T86" s="530">
        <v>606.18891106379124</v>
      </c>
      <c r="U86" s="531">
        <v>638.64944623702797</v>
      </c>
    </row>
    <row r="87" spans="1:21" s="295" customFormat="1" ht="24" customHeight="1">
      <c r="A87" s="532">
        <v>91</v>
      </c>
      <c r="B87" s="526" t="s">
        <v>292</v>
      </c>
      <c r="C87" s="527">
        <v>1018</v>
      </c>
      <c r="D87" s="527">
        <v>76</v>
      </c>
      <c r="E87" s="527">
        <v>836</v>
      </c>
      <c r="F87" s="527">
        <v>258</v>
      </c>
      <c r="G87" s="528">
        <v>1094</v>
      </c>
      <c r="H87" s="527">
        <v>5144</v>
      </c>
      <c r="I87" s="527">
        <v>486</v>
      </c>
      <c r="J87" s="527">
        <v>3841</v>
      </c>
      <c r="K87" s="527">
        <v>1789</v>
      </c>
      <c r="L87" s="527">
        <v>3376</v>
      </c>
      <c r="M87" s="527">
        <v>2254</v>
      </c>
      <c r="N87" s="529">
        <v>5630</v>
      </c>
      <c r="O87" s="530">
        <v>545.87702848683136</v>
      </c>
      <c r="P87" s="530">
        <v>503.64013773891509</v>
      </c>
      <c r="Q87" s="530">
        <v>520.7811950442856</v>
      </c>
      <c r="R87" s="530">
        <v>592.40626308014282</v>
      </c>
      <c r="S87" s="530">
        <v>556.32823247251338</v>
      </c>
      <c r="T87" s="530">
        <v>521.0229824338893</v>
      </c>
      <c r="U87" s="531">
        <v>542.48365611653014</v>
      </c>
    </row>
    <row r="88" spans="1:21" s="295" customFormat="1" ht="21" customHeight="1">
      <c r="A88" s="532">
        <v>92</v>
      </c>
      <c r="B88" s="526" t="s">
        <v>293</v>
      </c>
      <c r="C88" s="527">
        <v>2292</v>
      </c>
      <c r="D88" s="527">
        <v>8</v>
      </c>
      <c r="E88" s="527">
        <v>10</v>
      </c>
      <c r="F88" s="527">
        <v>2290</v>
      </c>
      <c r="G88" s="528">
        <v>2300</v>
      </c>
      <c r="H88" s="527">
        <v>5052</v>
      </c>
      <c r="I88" s="527">
        <v>72</v>
      </c>
      <c r="J88" s="527">
        <v>274</v>
      </c>
      <c r="K88" s="527">
        <v>4850</v>
      </c>
      <c r="L88" s="527">
        <v>3648</v>
      </c>
      <c r="M88" s="527">
        <v>1476</v>
      </c>
      <c r="N88" s="529">
        <v>5124</v>
      </c>
      <c r="O88" s="530">
        <v>442.05249583745751</v>
      </c>
      <c r="P88" s="530">
        <v>336.8362255161461</v>
      </c>
      <c r="Q88" s="530">
        <v>837.20756149867543</v>
      </c>
      <c r="R88" s="530">
        <v>415.25129751953074</v>
      </c>
      <c r="S88" s="530">
        <v>436.96461581950479</v>
      </c>
      <c r="T88" s="530">
        <v>449.87788682124079</v>
      </c>
      <c r="U88" s="531">
        <v>440.54926984223027</v>
      </c>
    </row>
    <row r="89" spans="1:21" s="295" customFormat="1" ht="21" customHeight="1">
      <c r="A89" s="532">
        <v>93</v>
      </c>
      <c r="B89" s="526" t="s">
        <v>294</v>
      </c>
      <c r="C89" s="527">
        <v>9874</v>
      </c>
      <c r="D89" s="527">
        <v>96</v>
      </c>
      <c r="E89" s="527">
        <v>133</v>
      </c>
      <c r="F89" s="527">
        <v>9837</v>
      </c>
      <c r="G89" s="528">
        <v>9970</v>
      </c>
      <c r="H89" s="527">
        <v>55221</v>
      </c>
      <c r="I89" s="527">
        <v>1352</v>
      </c>
      <c r="J89" s="527">
        <v>6368</v>
      </c>
      <c r="K89" s="527">
        <v>50205</v>
      </c>
      <c r="L89" s="527">
        <v>36106</v>
      </c>
      <c r="M89" s="527">
        <v>20467</v>
      </c>
      <c r="N89" s="529">
        <v>56573</v>
      </c>
      <c r="O89" s="530">
        <v>490.93756814502973</v>
      </c>
      <c r="P89" s="530">
        <v>593.14149347560146</v>
      </c>
      <c r="Q89" s="530">
        <v>538.29512302184514</v>
      </c>
      <c r="R89" s="530">
        <v>486.6647871436403</v>
      </c>
      <c r="S89" s="530">
        <v>530.21360176282928</v>
      </c>
      <c r="T89" s="530">
        <v>423.6521031358518</v>
      </c>
      <c r="U89" s="531">
        <v>493.06201586312704</v>
      </c>
    </row>
    <row r="90" spans="1:21" s="295" customFormat="1" ht="21" customHeight="1">
      <c r="A90" s="532">
        <v>94</v>
      </c>
      <c r="B90" s="526" t="s">
        <v>295</v>
      </c>
      <c r="C90" s="527">
        <v>12374</v>
      </c>
      <c r="D90" s="527">
        <v>245</v>
      </c>
      <c r="E90" s="527">
        <v>772</v>
      </c>
      <c r="F90" s="527">
        <v>11847</v>
      </c>
      <c r="G90" s="528">
        <v>12619</v>
      </c>
      <c r="H90" s="527">
        <v>64731</v>
      </c>
      <c r="I90" s="527">
        <v>6096</v>
      </c>
      <c r="J90" s="527">
        <v>20877</v>
      </c>
      <c r="K90" s="527">
        <v>49950</v>
      </c>
      <c r="L90" s="527">
        <v>41529</v>
      </c>
      <c r="M90" s="527">
        <v>29298</v>
      </c>
      <c r="N90" s="529">
        <v>70827</v>
      </c>
      <c r="O90" s="530">
        <v>584.72707694450355</v>
      </c>
      <c r="P90" s="530">
        <v>403.21462439218021</v>
      </c>
      <c r="Q90" s="530">
        <v>470.44659126232932</v>
      </c>
      <c r="R90" s="530">
        <v>608.07834911399141</v>
      </c>
      <c r="S90" s="530">
        <v>576.39537454823164</v>
      </c>
      <c r="T90" s="530">
        <v>557.99612738248436</v>
      </c>
      <c r="U90" s="531">
        <v>569.43025706375192</v>
      </c>
    </row>
    <row r="91" spans="1:21" s="295" customFormat="1" ht="21" customHeight="1">
      <c r="A91" s="532">
        <v>95</v>
      </c>
      <c r="B91" s="526" t="s">
        <v>296</v>
      </c>
      <c r="C91" s="527">
        <v>12899</v>
      </c>
      <c r="D91" s="527">
        <v>21</v>
      </c>
      <c r="E91" s="527">
        <v>14</v>
      </c>
      <c r="F91" s="527">
        <v>12906</v>
      </c>
      <c r="G91" s="528">
        <v>12920</v>
      </c>
      <c r="H91" s="527">
        <v>52095</v>
      </c>
      <c r="I91" s="527">
        <v>132</v>
      </c>
      <c r="J91" s="527">
        <v>260</v>
      </c>
      <c r="K91" s="527">
        <v>51967</v>
      </c>
      <c r="L91" s="527">
        <v>38996</v>
      </c>
      <c r="M91" s="527">
        <v>13231</v>
      </c>
      <c r="N91" s="529">
        <v>52227</v>
      </c>
      <c r="O91" s="530">
        <v>450.67155350155156</v>
      </c>
      <c r="P91" s="530">
        <v>384.67374999999998</v>
      </c>
      <c r="Q91" s="530">
        <v>425.78542463986241</v>
      </c>
      <c r="R91" s="530">
        <v>450.60417889545806</v>
      </c>
      <c r="S91" s="530">
        <v>455.53775974997882</v>
      </c>
      <c r="T91" s="530">
        <v>435.00315511245481</v>
      </c>
      <c r="U91" s="531">
        <v>450.52205874443678</v>
      </c>
    </row>
    <row r="92" spans="1:21" s="295" customFormat="1" ht="19.5" customHeight="1">
      <c r="A92" s="532">
        <v>96</v>
      </c>
      <c r="B92" s="526" t="s">
        <v>297</v>
      </c>
      <c r="C92" s="527">
        <v>36696</v>
      </c>
      <c r="D92" s="527">
        <v>244</v>
      </c>
      <c r="E92" s="527">
        <v>158</v>
      </c>
      <c r="F92" s="527">
        <v>36782</v>
      </c>
      <c r="G92" s="528">
        <v>36940</v>
      </c>
      <c r="H92" s="527">
        <v>118422</v>
      </c>
      <c r="I92" s="527">
        <v>2638</v>
      </c>
      <c r="J92" s="527">
        <v>8188</v>
      </c>
      <c r="K92" s="527">
        <v>112872</v>
      </c>
      <c r="L92" s="527">
        <v>52099</v>
      </c>
      <c r="M92" s="527">
        <v>68961</v>
      </c>
      <c r="N92" s="529">
        <v>121060</v>
      </c>
      <c r="O92" s="530">
        <v>363.32936172998512</v>
      </c>
      <c r="P92" s="530">
        <v>464.04325506837858</v>
      </c>
      <c r="Q92" s="530">
        <v>489.7122227307533</v>
      </c>
      <c r="R92" s="530">
        <v>355.22040131082582</v>
      </c>
      <c r="S92" s="530">
        <v>381.80015187781908</v>
      </c>
      <c r="T92" s="530">
        <v>352.67690778131868</v>
      </c>
      <c r="U92" s="531">
        <v>365.52115639622889</v>
      </c>
    </row>
    <row r="93" spans="1:21" s="295" customFormat="1" ht="27" customHeight="1">
      <c r="A93" s="532">
        <v>97</v>
      </c>
      <c r="B93" s="526" t="s">
        <v>298</v>
      </c>
      <c r="C93" s="527">
        <v>18600</v>
      </c>
      <c r="D93" s="527">
        <v>4</v>
      </c>
      <c r="E93" s="527">
        <v>4</v>
      </c>
      <c r="F93" s="527">
        <v>18600</v>
      </c>
      <c r="G93" s="528">
        <v>18604</v>
      </c>
      <c r="H93" s="527">
        <v>20198</v>
      </c>
      <c r="I93" s="527">
        <v>13</v>
      </c>
      <c r="J93" s="527">
        <v>23</v>
      </c>
      <c r="K93" s="527">
        <v>20188</v>
      </c>
      <c r="L93" s="527">
        <v>2110</v>
      </c>
      <c r="M93" s="527">
        <v>18101</v>
      </c>
      <c r="N93" s="529">
        <v>20211</v>
      </c>
      <c r="O93" s="530">
        <v>343.29356570140538</v>
      </c>
      <c r="P93" s="530">
        <v>341.34500000000003</v>
      </c>
      <c r="Q93" s="530">
        <v>356.18966386554621</v>
      </c>
      <c r="R93" s="530">
        <v>343.27902759438632</v>
      </c>
      <c r="S93" s="530">
        <v>378.63382810533204</v>
      </c>
      <c r="T93" s="530">
        <v>339.00953085364984</v>
      </c>
      <c r="U93" s="531">
        <v>343.29296470468705</v>
      </c>
    </row>
    <row r="94" spans="1:21" s="295" customFormat="1" ht="20.25" customHeight="1">
      <c r="A94" s="532">
        <v>98</v>
      </c>
      <c r="B94" s="526" t="s">
        <v>299</v>
      </c>
      <c r="C94" s="527">
        <v>191</v>
      </c>
      <c r="D94" s="527">
        <v>2</v>
      </c>
      <c r="E94" s="527">
        <v>1</v>
      </c>
      <c r="F94" s="527">
        <v>192</v>
      </c>
      <c r="G94" s="528">
        <v>193</v>
      </c>
      <c r="H94" s="527">
        <v>356</v>
      </c>
      <c r="I94" s="527">
        <v>3</v>
      </c>
      <c r="J94" s="527">
        <v>2</v>
      </c>
      <c r="K94" s="527">
        <v>357</v>
      </c>
      <c r="L94" s="527">
        <v>257</v>
      </c>
      <c r="M94" s="527">
        <v>102</v>
      </c>
      <c r="N94" s="529">
        <v>359</v>
      </c>
      <c r="O94" s="530">
        <v>368.65502105052127</v>
      </c>
      <c r="P94" s="530">
        <v>708.07388888888886</v>
      </c>
      <c r="Q94" s="530">
        <v>895.31083333333333</v>
      </c>
      <c r="R94" s="530">
        <v>368.54991904857087</v>
      </c>
      <c r="S94" s="530">
        <v>377.20836636388663</v>
      </c>
      <c r="T94" s="530">
        <v>357.36898214285713</v>
      </c>
      <c r="U94" s="531">
        <v>371.68976157361413</v>
      </c>
    </row>
    <row r="95" spans="1:21" s="295" customFormat="1" ht="21" customHeight="1">
      <c r="A95" s="532">
        <v>99</v>
      </c>
      <c r="B95" s="526" t="s">
        <v>300</v>
      </c>
      <c r="C95" s="527">
        <v>428</v>
      </c>
      <c r="D95" s="527">
        <v>2</v>
      </c>
      <c r="E95" s="527">
        <v>12</v>
      </c>
      <c r="F95" s="527">
        <v>418</v>
      </c>
      <c r="G95" s="528">
        <v>430</v>
      </c>
      <c r="H95" s="527">
        <v>4684</v>
      </c>
      <c r="I95" s="527">
        <v>20</v>
      </c>
      <c r="J95" s="527">
        <v>133</v>
      </c>
      <c r="K95" s="527">
        <v>4571</v>
      </c>
      <c r="L95" s="527">
        <v>2692</v>
      </c>
      <c r="M95" s="527">
        <v>2012</v>
      </c>
      <c r="N95" s="529">
        <v>4704</v>
      </c>
      <c r="O95" s="530">
        <v>1091.7119975485698</v>
      </c>
      <c r="P95" s="530">
        <v>546.10034782608693</v>
      </c>
      <c r="Q95" s="530">
        <v>870.1550280755489</v>
      </c>
      <c r="R95" s="530">
        <v>1095.8829292572084</v>
      </c>
      <c r="S95" s="530">
        <v>1050.8033762896384</v>
      </c>
      <c r="T95" s="530">
        <v>1142.1702581838933</v>
      </c>
      <c r="U95" s="531">
        <v>1089.4190424785486</v>
      </c>
    </row>
    <row r="96" spans="1:21" s="295" customFormat="1" ht="15.75" customHeight="1">
      <c r="A96" s="532"/>
      <c r="B96" s="533" t="s">
        <v>301</v>
      </c>
      <c r="C96" s="527">
        <v>34771</v>
      </c>
      <c r="D96" s="527">
        <v>0</v>
      </c>
      <c r="E96" s="527">
        <v>0</v>
      </c>
      <c r="F96" s="527">
        <v>34771</v>
      </c>
      <c r="G96" s="528">
        <v>34771</v>
      </c>
      <c r="H96" s="527">
        <v>37613</v>
      </c>
      <c r="I96" s="527">
        <v>0</v>
      </c>
      <c r="J96" s="527">
        <v>0</v>
      </c>
      <c r="K96" s="527">
        <v>37613</v>
      </c>
      <c r="L96" s="527">
        <v>3118</v>
      </c>
      <c r="M96" s="527">
        <v>34495</v>
      </c>
      <c r="N96" s="529">
        <v>37613</v>
      </c>
      <c r="O96" s="530">
        <v>337.52763712014661</v>
      </c>
      <c r="P96" s="627" t="s">
        <v>122</v>
      </c>
      <c r="Q96" s="627" t="s">
        <v>122</v>
      </c>
      <c r="R96" s="530">
        <v>337.52763712014661</v>
      </c>
      <c r="S96" s="530">
        <v>362.7887395766511</v>
      </c>
      <c r="T96" s="530">
        <v>335.2442883026543</v>
      </c>
      <c r="U96" s="531">
        <v>337.52763712014661</v>
      </c>
    </row>
    <row r="97" spans="1:21" s="295" customFormat="1" ht="33" customHeight="1">
      <c r="A97" s="782" t="s">
        <v>816</v>
      </c>
      <c r="B97" s="783"/>
      <c r="C97" s="534">
        <v>1924660</v>
      </c>
      <c r="D97" s="534">
        <v>159418</v>
      </c>
      <c r="E97" s="534">
        <v>49270</v>
      </c>
      <c r="F97" s="534">
        <v>2034808</v>
      </c>
      <c r="G97" s="535">
        <v>2084078</v>
      </c>
      <c r="H97" s="534">
        <v>14522589</v>
      </c>
      <c r="I97" s="534">
        <v>2030767</v>
      </c>
      <c r="J97" s="534">
        <v>2149165</v>
      </c>
      <c r="K97" s="534">
        <v>14404191</v>
      </c>
      <c r="L97" s="534">
        <v>11068572</v>
      </c>
      <c r="M97" s="534">
        <v>5484784</v>
      </c>
      <c r="N97" s="535">
        <v>16553356</v>
      </c>
      <c r="O97" s="536">
        <v>528.58095604736047</v>
      </c>
      <c r="P97" s="536">
        <v>445.2705616122343</v>
      </c>
      <c r="Q97" s="536">
        <v>565.77612045470471</v>
      </c>
      <c r="R97" s="536">
        <v>512.58925089582863</v>
      </c>
      <c r="S97" s="536">
        <v>537.59842529444643</v>
      </c>
      <c r="T97" s="536">
        <v>481.93656431192488</v>
      </c>
      <c r="U97" s="536">
        <v>519.56156472941325</v>
      </c>
    </row>
    <row r="98" spans="1:21" s="295" customFormat="1" ht="18">
      <c r="A98" s="585" t="s">
        <v>171</v>
      </c>
      <c r="B98" s="586"/>
      <c r="C98" s="587"/>
      <c r="D98" s="587"/>
      <c r="E98" s="587"/>
      <c r="F98" s="587"/>
      <c r="G98" s="588"/>
      <c r="H98" s="586"/>
      <c r="I98" s="586"/>
      <c r="J98" s="586"/>
      <c r="K98" s="586"/>
      <c r="L98" s="586"/>
      <c r="M98" s="586"/>
      <c r="N98" s="586"/>
      <c r="O98" s="589"/>
      <c r="P98" s="589"/>
      <c r="Q98" s="589"/>
      <c r="R98" s="589"/>
      <c r="S98" s="589"/>
      <c r="T98" s="589"/>
      <c r="U98" s="590"/>
    </row>
    <row r="99" spans="1:21" s="295" customFormat="1" ht="18.75" customHeight="1">
      <c r="A99" s="780" t="s">
        <v>657</v>
      </c>
      <c r="B99" s="780"/>
      <c r="C99" s="780"/>
      <c r="D99" s="780"/>
      <c r="E99" s="780"/>
      <c r="F99" s="780"/>
      <c r="G99" s="780"/>
      <c r="H99" s="780"/>
      <c r="I99" s="780"/>
      <c r="J99" s="780"/>
      <c r="K99" s="780"/>
      <c r="L99" s="780"/>
      <c r="M99" s="780"/>
      <c r="N99" s="780"/>
      <c r="O99" s="780"/>
      <c r="P99" s="780" t="s">
        <v>142</v>
      </c>
      <c r="Q99" s="780"/>
      <c r="R99" s="780"/>
      <c r="S99" s="780"/>
      <c r="T99" s="780"/>
      <c r="U99" s="780"/>
    </row>
    <row r="100" spans="1:21" s="295" customFormat="1" ht="18">
      <c r="C100" s="299"/>
      <c r="D100" s="299"/>
      <c r="E100" s="297"/>
      <c r="F100" s="297"/>
      <c r="G100" s="300"/>
      <c r="O100" s="301"/>
      <c r="P100" s="301"/>
      <c r="Q100" s="301"/>
      <c r="R100" s="301"/>
      <c r="S100" s="301"/>
      <c r="T100" s="301"/>
      <c r="U100" s="302"/>
    </row>
    <row r="101" spans="1:21">
      <c r="E101" s="25"/>
      <c r="F101" s="25"/>
      <c r="G101" s="104"/>
    </row>
    <row r="102" spans="1:21">
      <c r="C102" s="29"/>
      <c r="D102" s="29"/>
      <c r="E102" s="29"/>
      <c r="F102" s="29"/>
      <c r="G102" s="29"/>
      <c r="H102" s="29"/>
      <c r="I102" s="29"/>
      <c r="J102" s="29"/>
      <c r="K102" s="29"/>
      <c r="L102" s="29"/>
      <c r="M102" s="29"/>
      <c r="N102" s="29"/>
      <c r="O102" s="29"/>
      <c r="P102" s="29"/>
      <c r="Q102" s="29"/>
      <c r="R102" s="29"/>
      <c r="S102" s="29"/>
      <c r="T102" s="29"/>
      <c r="U102" s="29"/>
    </row>
    <row r="103" spans="1:21">
      <c r="C103" s="29"/>
      <c r="D103" s="29"/>
      <c r="E103" s="29"/>
      <c r="F103" s="29"/>
      <c r="G103" s="29"/>
      <c r="H103" s="29"/>
      <c r="I103" s="29"/>
      <c r="J103" s="29"/>
      <c r="K103" s="29"/>
      <c r="L103" s="29"/>
      <c r="M103" s="29"/>
      <c r="N103" s="29"/>
      <c r="O103" s="29"/>
      <c r="P103" s="29"/>
      <c r="Q103" s="29"/>
      <c r="R103" s="29"/>
      <c r="S103" s="29"/>
      <c r="T103" s="29"/>
      <c r="U103" s="29"/>
    </row>
    <row r="104" spans="1:21">
      <c r="C104" s="29"/>
      <c r="D104" s="29"/>
      <c r="E104" s="29"/>
      <c r="F104" s="29"/>
      <c r="G104" s="29"/>
      <c r="H104" s="29"/>
      <c r="I104" s="29"/>
      <c r="J104" s="29"/>
      <c r="K104" s="29"/>
      <c r="L104" s="29"/>
      <c r="M104" s="29"/>
      <c r="N104" s="29"/>
      <c r="O104" s="29"/>
      <c r="P104" s="29"/>
      <c r="Q104" s="29"/>
      <c r="R104" s="29"/>
      <c r="S104" s="29"/>
      <c r="T104" s="29"/>
      <c r="U104" s="29"/>
    </row>
    <row r="105" spans="1:21">
      <c r="E105" s="25"/>
      <c r="F105" s="25"/>
      <c r="G105" s="104"/>
    </row>
    <row r="106" spans="1:21">
      <c r="E106" s="25"/>
      <c r="F106" s="25"/>
      <c r="G106" s="104"/>
    </row>
    <row r="107" spans="1:21">
      <c r="E107" s="25"/>
      <c r="F107" s="25"/>
      <c r="G107" s="104"/>
    </row>
    <row r="108" spans="1:21">
      <c r="E108" s="25"/>
      <c r="F108" s="25"/>
      <c r="G108" s="104"/>
    </row>
    <row r="109" spans="1:21">
      <c r="E109" s="25"/>
      <c r="F109" s="25"/>
      <c r="G109" s="104"/>
    </row>
    <row r="110" spans="1:21">
      <c r="E110" s="25"/>
      <c r="F110" s="25"/>
      <c r="G110" s="104"/>
    </row>
    <row r="111" spans="1:21">
      <c r="E111" s="25"/>
      <c r="F111" s="25"/>
      <c r="G111" s="104"/>
      <c r="U111" s="309"/>
    </row>
    <row r="112" spans="1:21">
      <c r="E112" s="25"/>
      <c r="F112" s="25"/>
      <c r="G112" s="104"/>
    </row>
    <row r="113" spans="5:7">
      <c r="E113" s="25"/>
      <c r="F113" s="25"/>
      <c r="G113" s="104"/>
    </row>
    <row r="114" spans="5:7">
      <c r="E114" s="25"/>
      <c r="F114" s="25"/>
      <c r="G114" s="104"/>
    </row>
    <row r="115" spans="5:7">
      <c r="E115" s="25"/>
      <c r="F115" s="25"/>
      <c r="G115" s="104"/>
    </row>
    <row r="116" spans="5:7">
      <c r="E116" s="25"/>
      <c r="F116" s="25"/>
      <c r="G116" s="104"/>
    </row>
    <row r="117" spans="5:7">
      <c r="E117" s="25"/>
      <c r="F117" s="25"/>
      <c r="G117" s="104"/>
    </row>
    <row r="118" spans="5:7">
      <c r="E118" s="25"/>
      <c r="F118" s="25"/>
      <c r="G118" s="104"/>
    </row>
    <row r="119" spans="5:7">
      <c r="E119" s="25"/>
      <c r="F119" s="25"/>
      <c r="G119" s="104"/>
    </row>
    <row r="120" spans="5:7">
      <c r="E120" s="25"/>
      <c r="F120" s="25"/>
      <c r="G120" s="104"/>
    </row>
    <row r="121" spans="5:7">
      <c r="E121" s="25"/>
      <c r="F121" s="25"/>
      <c r="G121" s="104"/>
    </row>
    <row r="122" spans="5:7">
      <c r="E122" s="25"/>
      <c r="F122" s="25"/>
      <c r="G122" s="104"/>
    </row>
    <row r="123" spans="5:7">
      <c r="E123" s="25"/>
      <c r="F123" s="25"/>
      <c r="G123" s="104"/>
    </row>
    <row r="124" spans="5:7">
      <c r="E124" s="25"/>
      <c r="F124" s="25"/>
      <c r="G124" s="104"/>
    </row>
    <row r="125" spans="5:7">
      <c r="E125" s="25"/>
      <c r="F125" s="25"/>
      <c r="G125" s="104"/>
    </row>
    <row r="126" spans="5:7">
      <c r="E126" s="25"/>
      <c r="F126" s="25"/>
      <c r="G126" s="104"/>
    </row>
    <row r="127" spans="5:7">
      <c r="E127" s="25"/>
      <c r="F127" s="25"/>
      <c r="G127" s="104"/>
    </row>
    <row r="128" spans="5:7">
      <c r="E128" s="25"/>
      <c r="F128" s="25"/>
      <c r="G128" s="104"/>
    </row>
    <row r="129" spans="5:7">
      <c r="E129" s="25"/>
      <c r="F129" s="25"/>
      <c r="G129" s="104"/>
    </row>
    <row r="130" spans="5:7">
      <c r="E130" s="25"/>
      <c r="F130" s="25"/>
      <c r="G130" s="104"/>
    </row>
    <row r="131" spans="5:7">
      <c r="E131" s="25"/>
      <c r="F131" s="25"/>
      <c r="G131" s="104"/>
    </row>
    <row r="132" spans="5:7">
      <c r="E132" s="25"/>
      <c r="F132" s="25"/>
      <c r="G132" s="104"/>
    </row>
    <row r="133" spans="5:7">
      <c r="E133" s="25"/>
      <c r="F133" s="25"/>
      <c r="G133" s="104"/>
    </row>
    <row r="134" spans="5:7">
      <c r="E134" s="25"/>
      <c r="F134" s="25"/>
      <c r="G134" s="104"/>
    </row>
    <row r="135" spans="5:7">
      <c r="E135" s="25"/>
      <c r="F135" s="25"/>
      <c r="G135" s="104"/>
    </row>
    <row r="136" spans="5:7">
      <c r="E136" s="25"/>
      <c r="F136" s="25"/>
      <c r="G136" s="104"/>
    </row>
    <row r="137" spans="5:7">
      <c r="E137" s="25"/>
      <c r="F137" s="25"/>
      <c r="G137" s="104"/>
    </row>
    <row r="138" spans="5:7">
      <c r="E138" s="25"/>
      <c r="F138" s="25"/>
      <c r="G138" s="104"/>
    </row>
    <row r="139" spans="5:7">
      <c r="E139" s="25"/>
      <c r="F139" s="25"/>
      <c r="G139" s="104"/>
    </row>
    <row r="140" spans="5:7">
      <c r="E140" s="25"/>
      <c r="F140" s="25"/>
      <c r="G140" s="104"/>
    </row>
    <row r="141" spans="5:7">
      <c r="E141" s="25"/>
      <c r="F141" s="25"/>
      <c r="G141" s="104"/>
    </row>
    <row r="142" spans="5:7">
      <c r="E142" s="25"/>
      <c r="F142" s="25"/>
      <c r="G142" s="104"/>
    </row>
    <row r="143" spans="5:7">
      <c r="E143" s="25"/>
      <c r="F143" s="25"/>
      <c r="G143" s="104"/>
    </row>
    <row r="144" spans="5:7">
      <c r="E144" s="25"/>
      <c r="F144" s="25"/>
      <c r="G144" s="104"/>
    </row>
    <row r="145" spans="5:7">
      <c r="E145" s="25"/>
      <c r="F145" s="25"/>
      <c r="G145" s="104"/>
    </row>
    <row r="146" spans="5:7">
      <c r="E146" s="25"/>
      <c r="F146" s="25"/>
      <c r="G146" s="104"/>
    </row>
    <row r="147" spans="5:7">
      <c r="E147" s="25"/>
      <c r="F147" s="25"/>
      <c r="G147" s="104"/>
    </row>
    <row r="148" spans="5:7">
      <c r="E148" s="25"/>
      <c r="F148" s="25"/>
      <c r="G148" s="104"/>
    </row>
    <row r="149" spans="5:7">
      <c r="E149" s="25"/>
      <c r="F149" s="25"/>
      <c r="G149" s="104"/>
    </row>
    <row r="150" spans="5:7">
      <c r="E150" s="25"/>
      <c r="F150" s="25"/>
      <c r="G150" s="104"/>
    </row>
    <row r="151" spans="5:7">
      <c r="E151" s="25"/>
      <c r="F151" s="25"/>
      <c r="G151" s="104"/>
    </row>
    <row r="152" spans="5:7">
      <c r="E152" s="25"/>
      <c r="F152" s="25"/>
      <c r="G152" s="104"/>
    </row>
    <row r="153" spans="5:7">
      <c r="E153" s="25"/>
      <c r="F153" s="25"/>
      <c r="G153" s="104"/>
    </row>
    <row r="154" spans="5:7">
      <c r="E154" s="25"/>
      <c r="F154" s="25"/>
      <c r="G154" s="104"/>
    </row>
    <row r="155" spans="5:7">
      <c r="E155" s="25"/>
      <c r="F155" s="25"/>
      <c r="G155" s="104"/>
    </row>
    <row r="156" spans="5:7">
      <c r="E156" s="25"/>
      <c r="F156" s="25"/>
      <c r="G156" s="104"/>
    </row>
    <row r="157" spans="5:7">
      <c r="E157" s="25"/>
      <c r="F157" s="25"/>
      <c r="G157" s="104"/>
    </row>
    <row r="158" spans="5:7">
      <c r="E158" s="25"/>
      <c r="F158" s="25"/>
      <c r="G158" s="104"/>
    </row>
    <row r="159" spans="5:7">
      <c r="E159" s="25"/>
      <c r="F159" s="25"/>
      <c r="G159" s="104"/>
    </row>
    <row r="160" spans="5:7">
      <c r="E160" s="25"/>
      <c r="F160" s="25"/>
      <c r="G160" s="104"/>
    </row>
    <row r="161" spans="5:7">
      <c r="E161" s="25"/>
      <c r="F161" s="25"/>
      <c r="G161" s="104"/>
    </row>
    <row r="162" spans="5:7">
      <c r="E162" s="25"/>
      <c r="F162" s="25"/>
      <c r="G162" s="104"/>
    </row>
    <row r="163" spans="5:7">
      <c r="E163" s="25"/>
      <c r="F163" s="25"/>
      <c r="G163" s="104"/>
    </row>
    <row r="164" spans="5:7">
      <c r="E164" s="25"/>
      <c r="F164" s="25"/>
      <c r="G164" s="104"/>
    </row>
    <row r="165" spans="5:7">
      <c r="E165" s="25"/>
      <c r="F165" s="25"/>
      <c r="G165" s="104"/>
    </row>
    <row r="166" spans="5:7">
      <c r="E166" s="25"/>
      <c r="F166" s="25"/>
      <c r="G166" s="104"/>
    </row>
    <row r="167" spans="5:7">
      <c r="E167" s="25"/>
      <c r="F167" s="25"/>
      <c r="G167" s="104"/>
    </row>
    <row r="168" spans="5:7">
      <c r="E168" s="25"/>
      <c r="F168" s="25"/>
      <c r="G168" s="104"/>
    </row>
    <row r="169" spans="5:7">
      <c r="E169" s="25"/>
      <c r="F169" s="25"/>
      <c r="G169" s="104"/>
    </row>
    <row r="170" spans="5:7">
      <c r="E170" s="25"/>
      <c r="F170" s="25"/>
      <c r="G170" s="104"/>
    </row>
    <row r="171" spans="5:7">
      <c r="E171" s="25"/>
      <c r="F171" s="25"/>
      <c r="G171" s="104"/>
    </row>
    <row r="172" spans="5:7">
      <c r="E172" s="25"/>
      <c r="F172" s="25"/>
      <c r="G172" s="104"/>
    </row>
    <row r="173" spans="5:7">
      <c r="E173" s="25"/>
      <c r="F173" s="25"/>
      <c r="G173" s="104"/>
    </row>
    <row r="174" spans="5:7">
      <c r="E174" s="25"/>
      <c r="F174" s="25"/>
      <c r="G174" s="104"/>
    </row>
    <row r="175" spans="5:7">
      <c r="E175" s="25"/>
      <c r="F175" s="25"/>
      <c r="G175" s="104"/>
    </row>
    <row r="176" spans="5:7">
      <c r="E176" s="25"/>
      <c r="F176" s="25"/>
      <c r="G176" s="104"/>
    </row>
    <row r="177" spans="5:7">
      <c r="E177" s="25"/>
      <c r="F177" s="25"/>
      <c r="G177" s="104"/>
    </row>
    <row r="178" spans="5:7">
      <c r="E178" s="25"/>
      <c r="F178" s="25"/>
      <c r="G178" s="104"/>
    </row>
    <row r="179" spans="5:7">
      <c r="E179" s="25"/>
      <c r="F179" s="25"/>
      <c r="G179" s="104"/>
    </row>
    <row r="180" spans="5:7">
      <c r="E180" s="25"/>
      <c r="F180" s="25"/>
      <c r="G180" s="104"/>
    </row>
    <row r="181" spans="5:7">
      <c r="E181" s="25"/>
      <c r="F181" s="25"/>
      <c r="G181" s="104"/>
    </row>
    <row r="182" spans="5:7">
      <c r="E182" s="25"/>
      <c r="F182" s="25"/>
      <c r="G182" s="104"/>
    </row>
    <row r="183" spans="5:7">
      <c r="E183" s="25"/>
      <c r="F183" s="25"/>
      <c r="G183" s="104"/>
    </row>
    <row r="184" spans="5:7">
      <c r="E184" s="25"/>
      <c r="F184" s="25"/>
      <c r="G184" s="104"/>
    </row>
    <row r="185" spans="5:7">
      <c r="E185" s="25"/>
      <c r="F185" s="25"/>
      <c r="G185" s="104"/>
    </row>
    <row r="186" spans="5:7">
      <c r="E186" s="25"/>
      <c r="F186" s="25"/>
      <c r="G186" s="104"/>
    </row>
    <row r="187" spans="5:7">
      <c r="E187" s="25"/>
      <c r="F187" s="25"/>
      <c r="G187" s="104"/>
    </row>
    <row r="188" spans="5:7">
      <c r="E188" s="25"/>
      <c r="F188" s="25"/>
      <c r="G188" s="104"/>
    </row>
    <row r="189" spans="5:7">
      <c r="E189" s="25"/>
      <c r="F189" s="25"/>
      <c r="G189" s="104"/>
    </row>
    <row r="190" spans="5:7">
      <c r="E190" s="25"/>
      <c r="F190" s="25"/>
      <c r="G190" s="104"/>
    </row>
    <row r="191" spans="5:7">
      <c r="E191" s="25"/>
      <c r="F191" s="25"/>
      <c r="G191" s="104"/>
    </row>
    <row r="192" spans="5:7">
      <c r="E192" s="25"/>
      <c r="F192" s="25"/>
      <c r="G192" s="104"/>
    </row>
    <row r="193" spans="5:7">
      <c r="E193" s="25"/>
      <c r="F193" s="25"/>
      <c r="G193" s="104"/>
    </row>
    <row r="194" spans="5:7">
      <c r="E194" s="25"/>
      <c r="F194" s="25"/>
      <c r="G194" s="104"/>
    </row>
    <row r="195" spans="5:7">
      <c r="E195" s="25"/>
      <c r="F195" s="25"/>
      <c r="G195" s="104"/>
    </row>
    <row r="196" spans="5:7">
      <c r="E196" s="25"/>
      <c r="F196" s="25"/>
      <c r="G196" s="104"/>
    </row>
    <row r="197" spans="5:7">
      <c r="E197" s="25"/>
      <c r="F197" s="25"/>
      <c r="G197" s="104"/>
    </row>
    <row r="198" spans="5:7">
      <c r="E198" s="25"/>
      <c r="F198" s="25"/>
      <c r="G198" s="104"/>
    </row>
    <row r="199" spans="5:7">
      <c r="E199" s="25"/>
      <c r="F199" s="25"/>
      <c r="G199" s="104"/>
    </row>
    <row r="200" spans="5:7">
      <c r="E200" s="25"/>
      <c r="F200" s="25"/>
      <c r="G200" s="104"/>
    </row>
    <row r="201" spans="5:7">
      <c r="E201" s="25"/>
      <c r="F201" s="25"/>
      <c r="G201" s="104"/>
    </row>
    <row r="202" spans="5:7">
      <c r="E202" s="25"/>
      <c r="F202" s="25"/>
      <c r="G202" s="104"/>
    </row>
    <row r="203" spans="5:7">
      <c r="E203" s="25"/>
      <c r="F203" s="25"/>
      <c r="G203" s="104"/>
    </row>
    <row r="204" spans="5:7">
      <c r="E204" s="25"/>
      <c r="F204" s="25"/>
      <c r="G204" s="104"/>
    </row>
    <row r="205" spans="5:7">
      <c r="E205" s="25"/>
      <c r="F205" s="25"/>
      <c r="G205" s="104"/>
    </row>
    <row r="206" spans="5:7">
      <c r="E206" s="25"/>
      <c r="F206" s="25"/>
      <c r="G206" s="104"/>
    </row>
    <row r="207" spans="5:7">
      <c r="E207" s="25"/>
      <c r="F207" s="25"/>
      <c r="G207" s="104"/>
    </row>
    <row r="208" spans="5:7">
      <c r="E208" s="25"/>
      <c r="F208" s="25"/>
      <c r="G208" s="104"/>
    </row>
    <row r="209" spans="5:7">
      <c r="E209" s="25"/>
      <c r="F209" s="25"/>
      <c r="G209" s="104"/>
    </row>
    <row r="210" spans="5:7">
      <c r="E210" s="25"/>
      <c r="F210" s="25"/>
      <c r="G210" s="104"/>
    </row>
    <row r="211" spans="5:7">
      <c r="E211" s="25"/>
      <c r="F211" s="25"/>
      <c r="G211" s="104"/>
    </row>
    <row r="212" spans="5:7">
      <c r="E212" s="25"/>
      <c r="F212" s="25"/>
      <c r="G212" s="104"/>
    </row>
    <row r="213" spans="5:7">
      <c r="E213" s="25"/>
      <c r="F213" s="25"/>
      <c r="G213" s="104"/>
    </row>
    <row r="214" spans="5:7">
      <c r="E214" s="25"/>
      <c r="F214" s="25"/>
      <c r="G214" s="104"/>
    </row>
    <row r="215" spans="5:7">
      <c r="E215" s="25"/>
      <c r="F215" s="25"/>
      <c r="G215" s="104"/>
    </row>
    <row r="216" spans="5:7">
      <c r="E216" s="25"/>
      <c r="F216" s="25"/>
      <c r="G216" s="104"/>
    </row>
    <row r="217" spans="5:7">
      <c r="E217" s="25"/>
      <c r="F217" s="25"/>
      <c r="G217" s="104"/>
    </row>
    <row r="218" spans="5:7">
      <c r="E218" s="25"/>
      <c r="F218" s="25"/>
      <c r="G218" s="104"/>
    </row>
    <row r="219" spans="5:7">
      <c r="E219" s="25"/>
      <c r="F219" s="25"/>
      <c r="G219" s="104"/>
    </row>
    <row r="220" spans="5:7">
      <c r="E220" s="25"/>
      <c r="F220" s="25"/>
      <c r="G220" s="104"/>
    </row>
    <row r="221" spans="5:7">
      <c r="E221" s="25"/>
      <c r="F221" s="25"/>
      <c r="G221" s="104"/>
    </row>
    <row r="222" spans="5:7">
      <c r="E222" s="25"/>
      <c r="F222" s="25"/>
      <c r="G222" s="104"/>
    </row>
    <row r="223" spans="5:7">
      <c r="E223" s="25"/>
      <c r="F223" s="25"/>
      <c r="G223" s="104"/>
    </row>
    <row r="224" spans="5:7">
      <c r="E224" s="25"/>
      <c r="F224" s="25"/>
      <c r="G224" s="104"/>
    </row>
    <row r="225" spans="5:7">
      <c r="E225" s="25"/>
      <c r="F225" s="25"/>
      <c r="G225" s="104"/>
    </row>
    <row r="226" spans="5:7">
      <c r="E226" s="25"/>
      <c r="F226" s="25"/>
      <c r="G226" s="104"/>
    </row>
    <row r="227" spans="5:7">
      <c r="E227" s="25"/>
      <c r="F227" s="25"/>
      <c r="G227" s="104"/>
    </row>
    <row r="228" spans="5:7">
      <c r="E228" s="25"/>
      <c r="F228" s="25"/>
      <c r="G228" s="104"/>
    </row>
    <row r="229" spans="5:7">
      <c r="E229" s="25"/>
      <c r="F229" s="25"/>
      <c r="G229" s="104"/>
    </row>
    <row r="230" spans="5:7">
      <c r="E230" s="25"/>
      <c r="F230" s="25"/>
      <c r="G230" s="104"/>
    </row>
    <row r="231" spans="5:7">
      <c r="E231" s="25"/>
      <c r="F231" s="25"/>
      <c r="G231" s="104"/>
    </row>
    <row r="232" spans="5:7">
      <c r="E232" s="25"/>
      <c r="F232" s="25"/>
      <c r="G232" s="104"/>
    </row>
    <row r="233" spans="5:7">
      <c r="E233" s="25"/>
      <c r="F233" s="25"/>
      <c r="G233" s="104"/>
    </row>
    <row r="234" spans="5:7">
      <c r="E234" s="25"/>
      <c r="F234" s="25"/>
      <c r="G234" s="104"/>
    </row>
    <row r="235" spans="5:7">
      <c r="E235" s="25"/>
      <c r="F235" s="25"/>
      <c r="G235" s="104"/>
    </row>
    <row r="236" spans="5:7">
      <c r="E236" s="25"/>
      <c r="F236" s="25"/>
      <c r="G236" s="104"/>
    </row>
    <row r="237" spans="5:7">
      <c r="E237" s="25"/>
      <c r="F237" s="25"/>
      <c r="G237" s="104"/>
    </row>
    <row r="238" spans="5:7">
      <c r="E238" s="25"/>
      <c r="F238" s="25"/>
      <c r="G238" s="104"/>
    </row>
    <row r="239" spans="5:7">
      <c r="E239" s="25"/>
      <c r="F239" s="25"/>
      <c r="G239" s="104"/>
    </row>
    <row r="240" spans="5:7">
      <c r="E240" s="25"/>
      <c r="F240" s="25"/>
      <c r="G240" s="104"/>
    </row>
    <row r="241" spans="5:7">
      <c r="E241" s="25"/>
      <c r="F241" s="25"/>
      <c r="G241" s="104"/>
    </row>
    <row r="242" spans="5:7">
      <c r="E242" s="25"/>
      <c r="F242" s="25"/>
      <c r="G242" s="104"/>
    </row>
    <row r="243" spans="5:7">
      <c r="E243" s="25"/>
      <c r="F243" s="25"/>
      <c r="G243" s="104"/>
    </row>
    <row r="244" spans="5:7">
      <c r="E244" s="25"/>
      <c r="F244" s="25"/>
      <c r="G244" s="104"/>
    </row>
    <row r="245" spans="5:7">
      <c r="E245" s="25"/>
      <c r="F245" s="25"/>
      <c r="G245" s="104"/>
    </row>
    <row r="246" spans="5:7">
      <c r="E246" s="25"/>
      <c r="F246" s="25"/>
      <c r="G246" s="104"/>
    </row>
    <row r="247" spans="5:7">
      <c r="E247" s="25"/>
      <c r="F247" s="25"/>
      <c r="G247" s="104"/>
    </row>
    <row r="248" spans="5:7">
      <c r="E248" s="25"/>
      <c r="F248" s="25"/>
      <c r="G248" s="104"/>
    </row>
    <row r="249" spans="5:7">
      <c r="E249" s="25"/>
      <c r="F249" s="25"/>
      <c r="G249" s="104"/>
    </row>
    <row r="250" spans="5:7">
      <c r="E250" s="25"/>
      <c r="F250" s="25"/>
      <c r="G250" s="104"/>
    </row>
    <row r="251" spans="5:7">
      <c r="E251" s="25"/>
      <c r="F251" s="25"/>
      <c r="G251" s="104"/>
    </row>
    <row r="252" spans="5:7">
      <c r="E252" s="25"/>
      <c r="F252" s="25"/>
      <c r="G252" s="104"/>
    </row>
    <row r="253" spans="5:7">
      <c r="E253" s="25"/>
      <c r="F253" s="25"/>
      <c r="G253" s="104"/>
    </row>
    <row r="254" spans="5:7">
      <c r="E254" s="25"/>
      <c r="F254" s="25"/>
      <c r="G254" s="104"/>
    </row>
    <row r="255" spans="5:7">
      <c r="E255" s="25"/>
      <c r="F255" s="25"/>
      <c r="G255" s="104"/>
    </row>
    <row r="256" spans="5:7">
      <c r="E256" s="25"/>
      <c r="F256" s="25"/>
      <c r="G256" s="104"/>
    </row>
    <row r="257" spans="5:7">
      <c r="E257" s="25"/>
      <c r="F257" s="25"/>
      <c r="G257" s="104"/>
    </row>
    <row r="258" spans="5:7">
      <c r="E258" s="25"/>
      <c r="F258" s="25"/>
      <c r="G258" s="104"/>
    </row>
    <row r="259" spans="5:7">
      <c r="E259" s="25"/>
      <c r="F259" s="25"/>
      <c r="G259" s="104"/>
    </row>
    <row r="260" spans="5:7">
      <c r="E260" s="25"/>
      <c r="F260" s="25"/>
      <c r="G260" s="104"/>
    </row>
    <row r="261" spans="5:7">
      <c r="E261" s="25"/>
      <c r="F261" s="25"/>
      <c r="G261" s="104"/>
    </row>
    <row r="262" spans="5:7">
      <c r="E262" s="25"/>
      <c r="F262" s="25"/>
      <c r="G262" s="104"/>
    </row>
    <row r="263" spans="5:7">
      <c r="E263" s="25"/>
      <c r="F263" s="25"/>
      <c r="G263" s="104"/>
    </row>
    <row r="264" spans="5:7">
      <c r="E264" s="25"/>
      <c r="F264" s="25"/>
      <c r="G264" s="104"/>
    </row>
    <row r="265" spans="5:7">
      <c r="E265" s="25"/>
      <c r="F265" s="25"/>
      <c r="G265" s="104"/>
    </row>
    <row r="266" spans="5:7">
      <c r="E266" s="25"/>
      <c r="F266" s="25"/>
      <c r="G266" s="104"/>
    </row>
    <row r="267" spans="5:7">
      <c r="E267" s="25"/>
      <c r="F267" s="25"/>
      <c r="G267" s="104"/>
    </row>
    <row r="268" spans="5:7">
      <c r="E268" s="25"/>
      <c r="F268" s="25"/>
      <c r="G268" s="104"/>
    </row>
    <row r="269" spans="5:7">
      <c r="E269" s="25"/>
      <c r="F269" s="25"/>
      <c r="G269" s="104"/>
    </row>
    <row r="270" spans="5:7">
      <c r="E270" s="25"/>
      <c r="F270" s="25"/>
      <c r="G270" s="104"/>
    </row>
    <row r="271" spans="5:7">
      <c r="E271" s="25"/>
      <c r="F271" s="25"/>
      <c r="G271" s="104"/>
    </row>
    <row r="272" spans="5:7">
      <c r="E272" s="25"/>
      <c r="F272" s="25"/>
      <c r="G272" s="104"/>
    </row>
    <row r="273" spans="5:7">
      <c r="E273" s="25"/>
      <c r="F273" s="25"/>
      <c r="G273" s="104"/>
    </row>
    <row r="274" spans="5:7">
      <c r="E274" s="25"/>
      <c r="F274" s="25"/>
      <c r="G274" s="104"/>
    </row>
    <row r="275" spans="5:7">
      <c r="E275" s="25"/>
      <c r="F275" s="25"/>
      <c r="G275" s="104"/>
    </row>
    <row r="276" spans="5:7">
      <c r="E276" s="25"/>
      <c r="F276" s="25"/>
      <c r="G276" s="104"/>
    </row>
    <row r="277" spans="5:7">
      <c r="E277" s="25"/>
      <c r="F277" s="25"/>
      <c r="G277" s="104"/>
    </row>
    <row r="278" spans="5:7">
      <c r="E278" s="25"/>
      <c r="F278" s="25"/>
      <c r="G278" s="104"/>
    </row>
    <row r="279" spans="5:7">
      <c r="E279" s="25"/>
      <c r="F279" s="25"/>
      <c r="G279" s="104"/>
    </row>
    <row r="280" spans="5:7">
      <c r="E280" s="25"/>
      <c r="F280" s="25"/>
      <c r="G280" s="104"/>
    </row>
    <row r="281" spans="5:7">
      <c r="E281" s="25"/>
      <c r="F281" s="25"/>
      <c r="G281" s="104"/>
    </row>
    <row r="282" spans="5:7">
      <c r="E282" s="25"/>
      <c r="F282" s="25"/>
      <c r="G282" s="104"/>
    </row>
    <row r="283" spans="5:7">
      <c r="E283" s="25"/>
      <c r="F283" s="25"/>
      <c r="G283" s="104"/>
    </row>
    <row r="284" spans="5:7">
      <c r="E284" s="25"/>
      <c r="F284" s="25"/>
      <c r="G284" s="104"/>
    </row>
    <row r="285" spans="5:7">
      <c r="E285" s="25"/>
      <c r="F285" s="25"/>
      <c r="G285" s="104"/>
    </row>
    <row r="286" spans="5:7">
      <c r="E286" s="25"/>
      <c r="F286" s="25"/>
      <c r="G286" s="104"/>
    </row>
    <row r="287" spans="5:7">
      <c r="E287" s="25"/>
      <c r="F287" s="25"/>
      <c r="G287" s="104"/>
    </row>
    <row r="288" spans="5:7">
      <c r="E288" s="25"/>
      <c r="F288" s="25"/>
      <c r="G288" s="104"/>
    </row>
    <row r="289" spans="5:7">
      <c r="E289" s="25"/>
      <c r="F289" s="25"/>
      <c r="G289" s="104"/>
    </row>
    <row r="290" spans="5:7">
      <c r="E290" s="25"/>
      <c r="F290" s="25"/>
      <c r="G290" s="104"/>
    </row>
    <row r="291" spans="5:7">
      <c r="E291" s="25"/>
      <c r="F291" s="25"/>
      <c r="G291" s="104"/>
    </row>
    <row r="292" spans="5:7">
      <c r="E292" s="25"/>
      <c r="F292" s="25"/>
      <c r="G292" s="104"/>
    </row>
    <row r="293" spans="5:7">
      <c r="E293" s="25"/>
      <c r="F293" s="25"/>
      <c r="G293" s="104"/>
    </row>
    <row r="294" spans="5:7">
      <c r="E294" s="25"/>
      <c r="F294" s="25"/>
      <c r="G294" s="104"/>
    </row>
    <row r="295" spans="5:7">
      <c r="E295" s="25"/>
      <c r="F295" s="25"/>
      <c r="G295" s="104"/>
    </row>
    <row r="296" spans="5:7">
      <c r="E296" s="25"/>
      <c r="F296" s="25"/>
      <c r="G296" s="104"/>
    </row>
    <row r="297" spans="5:7">
      <c r="E297" s="25"/>
      <c r="F297" s="25"/>
      <c r="G297" s="104"/>
    </row>
    <row r="298" spans="5:7">
      <c r="E298" s="25"/>
      <c r="F298" s="25"/>
      <c r="G298" s="104"/>
    </row>
    <row r="299" spans="5:7">
      <c r="E299" s="25"/>
      <c r="F299" s="25"/>
      <c r="G299" s="104"/>
    </row>
    <row r="300" spans="5:7">
      <c r="E300" s="25"/>
      <c r="F300" s="25"/>
      <c r="G300" s="104"/>
    </row>
    <row r="301" spans="5:7">
      <c r="E301" s="25"/>
      <c r="F301" s="25"/>
      <c r="G301" s="104"/>
    </row>
    <row r="302" spans="5:7">
      <c r="E302" s="25"/>
      <c r="F302" s="25"/>
      <c r="G302" s="104"/>
    </row>
    <row r="303" spans="5:7">
      <c r="E303" s="25"/>
      <c r="F303" s="25"/>
      <c r="G303" s="104"/>
    </row>
    <row r="304" spans="5:7">
      <c r="E304" s="25"/>
      <c r="F304" s="25"/>
      <c r="G304" s="104"/>
    </row>
    <row r="305" spans="5:7">
      <c r="E305" s="25"/>
      <c r="F305" s="25"/>
      <c r="G305" s="104"/>
    </row>
    <row r="306" spans="5:7">
      <c r="E306" s="25"/>
      <c r="F306" s="25"/>
      <c r="G306" s="104"/>
    </row>
    <row r="307" spans="5:7">
      <c r="E307" s="25"/>
      <c r="F307" s="25"/>
      <c r="G307" s="104"/>
    </row>
    <row r="308" spans="5:7">
      <c r="E308" s="25"/>
      <c r="F308" s="25"/>
      <c r="G308" s="104"/>
    </row>
    <row r="309" spans="5:7">
      <c r="E309" s="25"/>
      <c r="F309" s="25"/>
      <c r="G309" s="104"/>
    </row>
    <row r="310" spans="5:7">
      <c r="E310" s="25"/>
      <c r="F310" s="25"/>
      <c r="G310" s="104"/>
    </row>
    <row r="311" spans="5:7">
      <c r="E311" s="25"/>
      <c r="F311" s="25"/>
      <c r="G311" s="104"/>
    </row>
    <row r="312" spans="5:7">
      <c r="E312" s="25"/>
      <c r="F312" s="25"/>
      <c r="G312" s="104"/>
    </row>
    <row r="313" spans="5:7">
      <c r="E313" s="25"/>
      <c r="F313" s="25"/>
      <c r="G313" s="104"/>
    </row>
    <row r="314" spans="5:7">
      <c r="E314" s="25"/>
      <c r="F314" s="25"/>
      <c r="G314" s="104"/>
    </row>
    <row r="315" spans="5:7">
      <c r="E315" s="25"/>
      <c r="F315" s="25"/>
      <c r="G315" s="104"/>
    </row>
    <row r="316" spans="5:7">
      <c r="E316" s="25"/>
      <c r="F316" s="25"/>
      <c r="G316" s="104"/>
    </row>
    <row r="317" spans="5:7">
      <c r="E317" s="25"/>
      <c r="F317" s="25"/>
      <c r="G317" s="104"/>
    </row>
    <row r="318" spans="5:7">
      <c r="E318" s="25"/>
      <c r="F318" s="25"/>
      <c r="G318" s="104"/>
    </row>
    <row r="319" spans="5:7">
      <c r="E319" s="25"/>
      <c r="F319" s="25"/>
      <c r="G319" s="104"/>
    </row>
    <row r="320" spans="5:7">
      <c r="E320" s="25"/>
      <c r="F320" s="25"/>
      <c r="G320" s="104"/>
    </row>
    <row r="321" spans="5:7">
      <c r="E321" s="25"/>
      <c r="F321" s="25"/>
      <c r="G321" s="104"/>
    </row>
    <row r="322" spans="5:7">
      <c r="E322" s="25"/>
      <c r="F322" s="25"/>
      <c r="G322" s="104"/>
    </row>
    <row r="323" spans="5:7">
      <c r="E323" s="25"/>
      <c r="F323" s="25"/>
      <c r="G323" s="104"/>
    </row>
    <row r="324" spans="5:7">
      <c r="E324" s="25"/>
      <c r="F324" s="25"/>
      <c r="G324" s="104"/>
    </row>
    <row r="325" spans="5:7">
      <c r="E325" s="25"/>
      <c r="F325" s="25"/>
      <c r="G325" s="104"/>
    </row>
    <row r="326" spans="5:7">
      <c r="E326" s="25"/>
      <c r="F326" s="25"/>
      <c r="G326" s="104"/>
    </row>
    <row r="327" spans="5:7">
      <c r="E327" s="25"/>
      <c r="F327" s="25"/>
      <c r="G327" s="104"/>
    </row>
    <row r="328" spans="5:7">
      <c r="E328" s="25"/>
      <c r="F328" s="25"/>
      <c r="G328" s="104"/>
    </row>
    <row r="329" spans="5:7">
      <c r="E329" s="25"/>
      <c r="F329" s="25"/>
      <c r="G329" s="104"/>
    </row>
    <row r="330" spans="5:7">
      <c r="E330" s="25"/>
      <c r="F330" s="25"/>
      <c r="G330" s="104"/>
    </row>
    <row r="331" spans="5:7">
      <c r="E331" s="25"/>
      <c r="F331" s="25"/>
      <c r="G331" s="104"/>
    </row>
    <row r="332" spans="5:7">
      <c r="E332" s="25"/>
      <c r="F332" s="25"/>
      <c r="G332" s="104"/>
    </row>
    <row r="333" spans="5:7">
      <c r="E333" s="25"/>
      <c r="F333" s="25"/>
      <c r="G333" s="104"/>
    </row>
    <row r="334" spans="5:7">
      <c r="E334" s="25"/>
      <c r="F334" s="25"/>
      <c r="G334" s="104"/>
    </row>
    <row r="335" spans="5:7">
      <c r="E335" s="25"/>
      <c r="F335" s="25"/>
      <c r="G335" s="104"/>
    </row>
    <row r="336" spans="5:7">
      <c r="E336" s="25"/>
      <c r="F336" s="25"/>
      <c r="G336" s="104"/>
    </row>
    <row r="337" spans="5:7">
      <c r="E337" s="25"/>
      <c r="F337" s="25"/>
      <c r="G337" s="104"/>
    </row>
    <row r="338" spans="5:7">
      <c r="E338" s="25"/>
      <c r="F338" s="25"/>
      <c r="G338" s="104"/>
    </row>
    <row r="339" spans="5:7">
      <c r="E339" s="25"/>
      <c r="F339" s="25"/>
      <c r="G339" s="104"/>
    </row>
    <row r="340" spans="5:7">
      <c r="E340" s="25"/>
      <c r="F340" s="25"/>
      <c r="G340" s="104"/>
    </row>
    <row r="341" spans="5:7">
      <c r="E341" s="25"/>
      <c r="F341" s="25"/>
      <c r="G341" s="104"/>
    </row>
    <row r="342" spans="5:7">
      <c r="E342" s="25"/>
      <c r="F342" s="25"/>
      <c r="G342" s="104"/>
    </row>
    <row r="343" spans="5:7">
      <c r="E343" s="25"/>
      <c r="F343" s="25"/>
      <c r="G343" s="104"/>
    </row>
    <row r="344" spans="5:7">
      <c r="E344" s="25"/>
      <c r="F344" s="25"/>
      <c r="G344" s="104"/>
    </row>
    <row r="345" spans="5:7">
      <c r="E345" s="25"/>
      <c r="F345" s="25"/>
      <c r="G345" s="104"/>
    </row>
    <row r="346" spans="5:7">
      <c r="E346" s="25"/>
      <c r="F346" s="25"/>
      <c r="G346" s="104"/>
    </row>
    <row r="347" spans="5:7">
      <c r="E347" s="25"/>
      <c r="F347" s="25"/>
      <c r="G347" s="104"/>
    </row>
    <row r="348" spans="5:7">
      <c r="E348" s="25"/>
      <c r="F348" s="25"/>
      <c r="G348" s="104"/>
    </row>
    <row r="349" spans="5:7">
      <c r="E349" s="25"/>
      <c r="F349" s="25"/>
      <c r="G349" s="104"/>
    </row>
    <row r="350" spans="5:7">
      <c r="E350" s="25"/>
      <c r="F350" s="25"/>
      <c r="G350" s="104"/>
    </row>
    <row r="351" spans="5:7">
      <c r="E351" s="25"/>
      <c r="F351" s="25"/>
      <c r="G351" s="104"/>
    </row>
    <row r="352" spans="5:7">
      <c r="E352" s="25"/>
      <c r="F352" s="25"/>
      <c r="G352" s="104"/>
    </row>
    <row r="353" spans="5:7">
      <c r="E353" s="25"/>
      <c r="F353" s="25"/>
      <c r="G353" s="104"/>
    </row>
    <row r="354" spans="5:7">
      <c r="E354" s="25"/>
      <c r="F354" s="25"/>
      <c r="G354" s="104"/>
    </row>
    <row r="355" spans="5:7">
      <c r="E355" s="25"/>
      <c r="F355" s="25"/>
      <c r="G355" s="104"/>
    </row>
    <row r="356" spans="5:7">
      <c r="E356" s="25"/>
      <c r="F356" s="25"/>
      <c r="G356" s="104"/>
    </row>
    <row r="357" spans="5:7">
      <c r="E357" s="25"/>
      <c r="F357" s="25"/>
      <c r="G357" s="104"/>
    </row>
    <row r="358" spans="5:7">
      <c r="E358" s="25"/>
      <c r="F358" s="25"/>
      <c r="G358" s="104"/>
    </row>
    <row r="359" spans="5:7">
      <c r="E359" s="25"/>
      <c r="F359" s="25"/>
      <c r="G359" s="104"/>
    </row>
    <row r="360" spans="5:7">
      <c r="E360" s="25"/>
      <c r="F360" s="25"/>
      <c r="G360" s="104"/>
    </row>
    <row r="361" spans="5:7">
      <c r="E361" s="25"/>
      <c r="F361" s="25"/>
      <c r="G361" s="104"/>
    </row>
    <row r="362" spans="5:7">
      <c r="E362" s="25"/>
      <c r="F362" s="25"/>
      <c r="G362" s="104"/>
    </row>
    <row r="363" spans="5:7">
      <c r="E363" s="25"/>
      <c r="F363" s="25"/>
      <c r="G363" s="104"/>
    </row>
    <row r="364" spans="5:7">
      <c r="E364" s="25"/>
      <c r="F364" s="25"/>
      <c r="G364" s="104"/>
    </row>
    <row r="365" spans="5:7">
      <c r="E365" s="25"/>
      <c r="F365" s="25"/>
      <c r="G365" s="104"/>
    </row>
    <row r="366" spans="5:7">
      <c r="E366" s="25"/>
      <c r="F366" s="25"/>
      <c r="G366" s="104"/>
    </row>
    <row r="367" spans="5:7">
      <c r="E367" s="25"/>
      <c r="F367" s="25"/>
      <c r="G367" s="104"/>
    </row>
    <row r="368" spans="5:7">
      <c r="E368" s="25"/>
      <c r="F368" s="25"/>
      <c r="G368" s="104"/>
    </row>
    <row r="369" spans="5:7">
      <c r="E369" s="25"/>
      <c r="F369" s="25"/>
      <c r="G369" s="104"/>
    </row>
    <row r="370" spans="5:7">
      <c r="E370" s="25"/>
      <c r="F370" s="25"/>
      <c r="G370" s="104"/>
    </row>
    <row r="371" spans="5:7">
      <c r="E371" s="25"/>
      <c r="F371" s="25"/>
      <c r="G371" s="104"/>
    </row>
    <row r="372" spans="5:7">
      <c r="E372" s="25"/>
      <c r="F372" s="25"/>
      <c r="G372" s="104"/>
    </row>
    <row r="373" spans="5:7">
      <c r="E373" s="25"/>
      <c r="F373" s="25"/>
      <c r="G373" s="104"/>
    </row>
    <row r="374" spans="5:7">
      <c r="E374" s="25"/>
      <c r="F374" s="25"/>
      <c r="G374" s="104"/>
    </row>
    <row r="375" spans="5:7">
      <c r="E375" s="25"/>
      <c r="F375" s="25"/>
      <c r="G375" s="104"/>
    </row>
    <row r="376" spans="5:7">
      <c r="E376" s="25"/>
      <c r="F376" s="25"/>
      <c r="G376" s="104"/>
    </row>
    <row r="377" spans="5:7">
      <c r="E377" s="25"/>
      <c r="F377" s="25"/>
      <c r="G377" s="104"/>
    </row>
    <row r="378" spans="5:7">
      <c r="E378" s="25"/>
      <c r="F378" s="25"/>
      <c r="G378" s="104"/>
    </row>
    <row r="379" spans="5:7">
      <c r="E379" s="25"/>
      <c r="F379" s="25"/>
      <c r="G379" s="104"/>
    </row>
    <row r="380" spans="5:7">
      <c r="E380" s="25"/>
      <c r="F380" s="25"/>
      <c r="G380" s="104"/>
    </row>
    <row r="381" spans="5:7">
      <c r="E381" s="25"/>
      <c r="F381" s="25"/>
      <c r="G381" s="104"/>
    </row>
    <row r="382" spans="5:7">
      <c r="E382" s="25"/>
      <c r="F382" s="25"/>
      <c r="G382" s="104"/>
    </row>
    <row r="383" spans="5:7">
      <c r="E383" s="25"/>
      <c r="F383" s="25"/>
      <c r="G383" s="104"/>
    </row>
    <row r="384" spans="5:7">
      <c r="E384" s="25"/>
      <c r="F384" s="25"/>
      <c r="G384" s="104"/>
    </row>
    <row r="385" spans="5:7">
      <c r="E385" s="25"/>
      <c r="F385" s="25"/>
      <c r="G385" s="104"/>
    </row>
    <row r="386" spans="5:7">
      <c r="E386" s="25"/>
      <c r="F386" s="25"/>
      <c r="G386" s="104"/>
    </row>
    <row r="387" spans="5:7">
      <c r="E387" s="25"/>
      <c r="F387" s="25"/>
      <c r="G387" s="104"/>
    </row>
    <row r="388" spans="5:7">
      <c r="E388" s="25"/>
      <c r="F388" s="25"/>
      <c r="G388" s="104"/>
    </row>
    <row r="389" spans="5:7">
      <c r="E389" s="25"/>
      <c r="F389" s="25"/>
      <c r="G389" s="104"/>
    </row>
    <row r="390" spans="5:7">
      <c r="E390" s="25"/>
      <c r="F390" s="25"/>
      <c r="G390" s="104"/>
    </row>
    <row r="391" spans="5:7">
      <c r="E391" s="25"/>
      <c r="F391" s="25"/>
      <c r="G391" s="104"/>
    </row>
    <row r="392" spans="5:7">
      <c r="E392" s="25"/>
      <c r="F392" s="25"/>
      <c r="G392" s="104"/>
    </row>
    <row r="393" spans="5:7">
      <c r="E393" s="25"/>
      <c r="F393" s="25"/>
      <c r="G393" s="104"/>
    </row>
    <row r="394" spans="5:7">
      <c r="E394" s="25"/>
      <c r="F394" s="25"/>
      <c r="G394" s="104"/>
    </row>
    <row r="395" spans="5:7">
      <c r="E395" s="25"/>
      <c r="F395" s="25"/>
      <c r="G395" s="104"/>
    </row>
    <row r="396" spans="5:7">
      <c r="E396" s="25"/>
      <c r="F396" s="25"/>
      <c r="G396" s="104"/>
    </row>
    <row r="397" spans="5:7">
      <c r="E397" s="25"/>
      <c r="F397" s="25"/>
      <c r="G397" s="104"/>
    </row>
    <row r="398" spans="5:7">
      <c r="E398" s="25"/>
      <c r="F398" s="25"/>
      <c r="G398" s="104"/>
    </row>
    <row r="399" spans="5:7">
      <c r="E399" s="25"/>
      <c r="F399" s="25"/>
      <c r="G399" s="104"/>
    </row>
    <row r="400" spans="5:7">
      <c r="E400" s="25"/>
      <c r="F400" s="25"/>
      <c r="G400" s="104"/>
    </row>
    <row r="401" spans="5:7">
      <c r="E401" s="25"/>
      <c r="F401" s="25"/>
      <c r="G401" s="104"/>
    </row>
    <row r="402" spans="5:7">
      <c r="E402" s="25"/>
      <c r="F402" s="25"/>
      <c r="G402" s="104"/>
    </row>
    <row r="403" spans="5:7">
      <c r="E403" s="25"/>
      <c r="F403" s="25"/>
      <c r="G403" s="104"/>
    </row>
    <row r="404" spans="5:7">
      <c r="E404" s="25"/>
      <c r="F404" s="25"/>
      <c r="G404" s="104"/>
    </row>
    <row r="405" spans="5:7">
      <c r="E405" s="25"/>
      <c r="F405" s="25"/>
      <c r="G405" s="104"/>
    </row>
    <row r="406" spans="5:7">
      <c r="E406" s="25"/>
      <c r="F406" s="25"/>
      <c r="G406" s="104"/>
    </row>
    <row r="407" spans="5:7">
      <c r="E407" s="25"/>
      <c r="F407" s="25"/>
      <c r="G407" s="104"/>
    </row>
    <row r="408" spans="5:7">
      <c r="E408" s="25"/>
      <c r="F408" s="25"/>
      <c r="G408" s="104"/>
    </row>
    <row r="409" spans="5:7">
      <c r="E409" s="25"/>
      <c r="F409" s="25"/>
      <c r="G409" s="104"/>
    </row>
    <row r="410" spans="5:7">
      <c r="E410" s="25"/>
      <c r="F410" s="25"/>
      <c r="G410" s="104"/>
    </row>
    <row r="411" spans="5:7">
      <c r="E411" s="25"/>
      <c r="F411" s="25"/>
      <c r="G411" s="104"/>
    </row>
    <row r="412" spans="5:7">
      <c r="E412" s="25"/>
      <c r="F412" s="25"/>
      <c r="G412" s="104"/>
    </row>
    <row r="413" spans="5:7">
      <c r="E413" s="25"/>
      <c r="F413" s="25"/>
      <c r="G413" s="104"/>
    </row>
    <row r="414" spans="5:7">
      <c r="E414" s="25"/>
      <c r="F414" s="25"/>
      <c r="G414" s="104"/>
    </row>
    <row r="415" spans="5:7">
      <c r="E415" s="25"/>
      <c r="F415" s="25"/>
      <c r="G415" s="104"/>
    </row>
    <row r="416" spans="5:7">
      <c r="E416" s="25"/>
      <c r="F416" s="25"/>
      <c r="G416" s="104"/>
    </row>
    <row r="417" spans="5:7">
      <c r="E417" s="25"/>
      <c r="F417" s="25"/>
      <c r="G417" s="104"/>
    </row>
    <row r="418" spans="5:7">
      <c r="E418" s="25"/>
      <c r="F418" s="25"/>
      <c r="G418" s="104"/>
    </row>
    <row r="419" spans="5:7">
      <c r="E419" s="25"/>
      <c r="F419" s="25"/>
      <c r="G419" s="104"/>
    </row>
    <row r="420" spans="5:7">
      <c r="E420" s="25"/>
      <c r="F420" s="25"/>
      <c r="G420" s="104"/>
    </row>
    <row r="421" spans="5:7">
      <c r="E421" s="25"/>
      <c r="F421" s="25"/>
      <c r="G421" s="104"/>
    </row>
    <row r="422" spans="5:7">
      <c r="E422" s="25"/>
      <c r="F422" s="25"/>
      <c r="G422" s="104"/>
    </row>
    <row r="423" spans="5:7">
      <c r="E423" s="25"/>
      <c r="F423" s="25"/>
      <c r="G423" s="104"/>
    </row>
    <row r="424" spans="5:7">
      <c r="E424" s="25"/>
      <c r="F424" s="25"/>
      <c r="G424" s="104"/>
    </row>
    <row r="425" spans="5:7">
      <c r="E425" s="25"/>
      <c r="F425" s="25"/>
      <c r="G425" s="104"/>
    </row>
    <row r="426" spans="5:7">
      <c r="E426" s="25"/>
      <c r="F426" s="25"/>
      <c r="G426" s="104"/>
    </row>
    <row r="427" spans="5:7">
      <c r="E427" s="25"/>
      <c r="F427" s="25"/>
      <c r="G427" s="104"/>
    </row>
    <row r="428" spans="5:7">
      <c r="E428" s="25"/>
      <c r="F428" s="25"/>
      <c r="G428" s="104"/>
    </row>
    <row r="429" spans="5:7">
      <c r="E429" s="25"/>
      <c r="F429" s="25"/>
      <c r="G429" s="104"/>
    </row>
    <row r="430" spans="5:7">
      <c r="E430" s="25"/>
      <c r="F430" s="25"/>
      <c r="G430" s="104"/>
    </row>
    <row r="431" spans="5:7">
      <c r="E431" s="25"/>
      <c r="F431" s="25"/>
      <c r="G431" s="104"/>
    </row>
    <row r="432" spans="5:7">
      <c r="E432" s="25"/>
      <c r="F432" s="25"/>
      <c r="G432" s="104"/>
    </row>
    <row r="433" spans="5:7">
      <c r="E433" s="25"/>
      <c r="F433" s="25"/>
      <c r="G433" s="104"/>
    </row>
    <row r="434" spans="5:7">
      <c r="E434" s="25"/>
      <c r="F434" s="25"/>
      <c r="G434" s="104"/>
    </row>
    <row r="435" spans="5:7">
      <c r="E435" s="25"/>
      <c r="F435" s="25"/>
      <c r="G435" s="104"/>
    </row>
    <row r="436" spans="5:7">
      <c r="E436" s="25"/>
      <c r="F436" s="25"/>
      <c r="G436" s="104"/>
    </row>
    <row r="437" spans="5:7">
      <c r="E437" s="25"/>
      <c r="F437" s="25"/>
      <c r="G437" s="104"/>
    </row>
    <row r="438" spans="5:7">
      <c r="E438" s="25"/>
      <c r="F438" s="25"/>
      <c r="G438" s="104"/>
    </row>
    <row r="439" spans="5:7">
      <c r="E439" s="25"/>
      <c r="F439" s="25"/>
      <c r="G439" s="104"/>
    </row>
    <row r="440" spans="5:7">
      <c r="E440" s="25"/>
      <c r="F440" s="25"/>
      <c r="G440" s="104"/>
    </row>
    <row r="441" spans="5:7">
      <c r="E441" s="25"/>
      <c r="F441" s="25"/>
      <c r="G441" s="104"/>
    </row>
    <row r="442" spans="5:7">
      <c r="E442" s="25"/>
      <c r="F442" s="25"/>
      <c r="G442" s="104"/>
    </row>
    <row r="443" spans="5:7">
      <c r="E443" s="25"/>
      <c r="F443" s="25"/>
      <c r="G443" s="104"/>
    </row>
    <row r="444" spans="5:7">
      <c r="E444" s="25"/>
      <c r="F444" s="25"/>
      <c r="G444" s="104"/>
    </row>
    <row r="445" spans="5:7">
      <c r="E445" s="25"/>
      <c r="F445" s="25"/>
      <c r="G445" s="104"/>
    </row>
    <row r="446" spans="5:7">
      <c r="E446" s="25"/>
      <c r="F446" s="25"/>
      <c r="G446" s="104"/>
    </row>
    <row r="447" spans="5:7">
      <c r="E447" s="25"/>
      <c r="F447" s="25"/>
      <c r="G447" s="104"/>
    </row>
    <row r="448" spans="5:7">
      <c r="E448" s="25"/>
      <c r="F448" s="25"/>
      <c r="G448" s="104"/>
    </row>
    <row r="449" spans="5:7">
      <c r="E449" s="25"/>
      <c r="F449" s="25"/>
      <c r="G449" s="104"/>
    </row>
    <row r="450" spans="5:7">
      <c r="E450" s="25"/>
      <c r="F450" s="25"/>
      <c r="G450" s="104"/>
    </row>
    <row r="451" spans="5:7">
      <c r="E451" s="25"/>
      <c r="F451" s="25"/>
      <c r="G451" s="104"/>
    </row>
    <row r="452" spans="5:7">
      <c r="E452" s="25"/>
      <c r="F452" s="25"/>
      <c r="G452" s="104"/>
    </row>
    <row r="453" spans="5:7">
      <c r="E453" s="25"/>
      <c r="F453" s="25"/>
      <c r="G453" s="104"/>
    </row>
    <row r="454" spans="5:7">
      <c r="E454" s="25"/>
      <c r="F454" s="25"/>
      <c r="G454" s="104"/>
    </row>
    <row r="455" spans="5:7">
      <c r="E455" s="25"/>
      <c r="F455" s="25"/>
      <c r="G455" s="104"/>
    </row>
    <row r="456" spans="5:7">
      <c r="E456" s="25"/>
      <c r="F456" s="25"/>
      <c r="G456" s="104"/>
    </row>
    <row r="457" spans="5:7">
      <c r="E457" s="25"/>
      <c r="F457" s="25"/>
      <c r="G457" s="104"/>
    </row>
    <row r="458" spans="5:7">
      <c r="E458" s="25"/>
      <c r="F458" s="25"/>
      <c r="G458" s="104"/>
    </row>
    <row r="459" spans="5:7">
      <c r="E459" s="25"/>
      <c r="F459" s="25"/>
      <c r="G459" s="104"/>
    </row>
    <row r="460" spans="5:7">
      <c r="E460" s="25"/>
      <c r="F460" s="25"/>
      <c r="G460" s="104"/>
    </row>
    <row r="461" spans="5:7">
      <c r="E461" s="25"/>
      <c r="F461" s="25"/>
      <c r="G461" s="104"/>
    </row>
    <row r="462" spans="5:7">
      <c r="E462" s="25"/>
      <c r="F462" s="25"/>
      <c r="G462" s="104"/>
    </row>
    <row r="463" spans="5:7">
      <c r="E463" s="25"/>
      <c r="F463" s="25"/>
      <c r="G463" s="104"/>
    </row>
    <row r="464" spans="5:7">
      <c r="E464" s="25"/>
      <c r="F464" s="25"/>
      <c r="G464" s="104"/>
    </row>
    <row r="465" spans="5:7">
      <c r="E465" s="25"/>
      <c r="F465" s="25"/>
      <c r="G465" s="104"/>
    </row>
    <row r="466" spans="5:7">
      <c r="E466" s="25"/>
      <c r="F466" s="25"/>
      <c r="G466" s="104"/>
    </row>
    <row r="467" spans="5:7">
      <c r="E467" s="25"/>
      <c r="F467" s="25"/>
      <c r="G467" s="104"/>
    </row>
    <row r="468" spans="5:7">
      <c r="E468" s="25"/>
      <c r="F468" s="25"/>
      <c r="G468" s="104"/>
    </row>
    <row r="469" spans="5:7">
      <c r="E469" s="25"/>
      <c r="F469" s="25"/>
      <c r="G469" s="104"/>
    </row>
    <row r="470" spans="5:7">
      <c r="E470" s="25"/>
      <c r="F470" s="25"/>
      <c r="G470" s="104"/>
    </row>
    <row r="471" spans="5:7">
      <c r="E471" s="25"/>
      <c r="F471" s="25"/>
      <c r="G471" s="104"/>
    </row>
    <row r="472" spans="5:7">
      <c r="E472" s="25"/>
      <c r="F472" s="25"/>
      <c r="G472" s="104"/>
    </row>
    <row r="473" spans="5:7">
      <c r="E473" s="25"/>
      <c r="F473" s="25"/>
      <c r="G473" s="104"/>
    </row>
    <row r="474" spans="5:7">
      <c r="E474" s="25"/>
      <c r="F474" s="25"/>
      <c r="G474" s="104"/>
    </row>
    <row r="475" spans="5:7">
      <c r="E475" s="25"/>
      <c r="F475" s="25"/>
      <c r="G475" s="104"/>
    </row>
    <row r="476" spans="5:7">
      <c r="E476" s="25"/>
      <c r="F476" s="25"/>
      <c r="G476" s="104"/>
    </row>
    <row r="477" spans="5:7">
      <c r="E477" s="25"/>
      <c r="F477" s="25"/>
      <c r="G477" s="104"/>
    </row>
    <row r="478" spans="5:7">
      <c r="E478" s="25"/>
      <c r="F478" s="25"/>
      <c r="G478" s="104"/>
    </row>
    <row r="479" spans="5:7">
      <c r="E479" s="25"/>
      <c r="F479" s="25"/>
      <c r="G479" s="104"/>
    </row>
    <row r="480" spans="5:7">
      <c r="E480" s="25"/>
      <c r="F480" s="25"/>
      <c r="G480" s="104"/>
    </row>
    <row r="481" spans="5:7">
      <c r="E481" s="25"/>
      <c r="F481" s="25"/>
      <c r="G481" s="104"/>
    </row>
    <row r="482" spans="5:7">
      <c r="E482" s="25"/>
      <c r="F482" s="25"/>
      <c r="G482" s="104"/>
    </row>
    <row r="483" spans="5:7">
      <c r="E483" s="25"/>
      <c r="F483" s="25"/>
      <c r="G483" s="104"/>
    </row>
    <row r="484" spans="5:7">
      <c r="E484" s="25"/>
      <c r="F484" s="25"/>
      <c r="G484" s="104"/>
    </row>
    <row r="485" spans="5:7">
      <c r="E485" s="25"/>
      <c r="F485" s="25"/>
      <c r="G485" s="104"/>
    </row>
    <row r="486" spans="5:7">
      <c r="E486" s="25"/>
      <c r="F486" s="25"/>
      <c r="G486" s="104"/>
    </row>
    <row r="487" spans="5:7">
      <c r="E487" s="25"/>
      <c r="F487" s="25"/>
      <c r="G487" s="104"/>
    </row>
    <row r="488" spans="5:7">
      <c r="E488" s="25"/>
      <c r="F488" s="25"/>
      <c r="G488" s="104"/>
    </row>
    <row r="489" spans="5:7">
      <c r="E489" s="25"/>
      <c r="F489" s="25"/>
      <c r="G489" s="104"/>
    </row>
    <row r="490" spans="5:7">
      <c r="E490" s="25"/>
      <c r="F490" s="25"/>
      <c r="G490" s="104"/>
    </row>
    <row r="491" spans="5:7">
      <c r="E491" s="25"/>
      <c r="F491" s="25"/>
      <c r="G491" s="104"/>
    </row>
    <row r="492" spans="5:7">
      <c r="E492" s="25"/>
      <c r="F492" s="25"/>
      <c r="G492" s="104"/>
    </row>
    <row r="493" spans="5:7">
      <c r="E493" s="25"/>
      <c r="F493" s="25"/>
      <c r="G493" s="104"/>
    </row>
    <row r="494" spans="5:7">
      <c r="E494" s="25"/>
      <c r="F494" s="25"/>
      <c r="G494" s="104"/>
    </row>
    <row r="495" spans="5:7">
      <c r="E495" s="25"/>
      <c r="F495" s="25"/>
      <c r="G495" s="104"/>
    </row>
    <row r="496" spans="5:7">
      <c r="E496" s="25"/>
      <c r="F496" s="25"/>
      <c r="G496" s="104"/>
    </row>
    <row r="497" spans="5:7">
      <c r="E497" s="25"/>
      <c r="F497" s="25"/>
      <c r="G497" s="104"/>
    </row>
    <row r="498" spans="5:7">
      <c r="E498" s="25"/>
      <c r="F498" s="25"/>
      <c r="G498" s="104"/>
    </row>
    <row r="499" spans="5:7">
      <c r="E499" s="25"/>
      <c r="F499" s="25"/>
      <c r="G499" s="104"/>
    </row>
    <row r="500" spans="5:7">
      <c r="E500" s="25"/>
      <c r="F500" s="25"/>
      <c r="G500" s="104"/>
    </row>
    <row r="501" spans="5:7">
      <c r="E501" s="25"/>
      <c r="F501" s="25"/>
      <c r="G501" s="104"/>
    </row>
    <row r="502" spans="5:7">
      <c r="E502" s="25"/>
      <c r="F502" s="25"/>
      <c r="G502" s="104"/>
    </row>
    <row r="503" spans="5:7">
      <c r="E503" s="25"/>
      <c r="F503" s="25"/>
      <c r="G503" s="104"/>
    </row>
    <row r="504" spans="5:7">
      <c r="E504" s="25"/>
      <c r="F504" s="25"/>
      <c r="G504" s="104"/>
    </row>
    <row r="505" spans="5:7">
      <c r="E505" s="25"/>
      <c r="F505" s="25"/>
      <c r="G505" s="104"/>
    </row>
    <row r="506" spans="5:7">
      <c r="E506" s="25"/>
      <c r="F506" s="25"/>
      <c r="G506" s="104"/>
    </row>
    <row r="507" spans="5:7">
      <c r="E507" s="25"/>
      <c r="F507" s="25"/>
      <c r="G507" s="104"/>
    </row>
    <row r="508" spans="5:7">
      <c r="E508" s="25"/>
      <c r="F508" s="25"/>
      <c r="G508" s="104"/>
    </row>
    <row r="509" spans="5:7">
      <c r="E509" s="25"/>
      <c r="F509" s="25"/>
      <c r="G509" s="104"/>
    </row>
    <row r="510" spans="5:7">
      <c r="E510" s="25"/>
      <c r="F510" s="25"/>
      <c r="G510" s="104"/>
    </row>
    <row r="511" spans="5:7">
      <c r="E511" s="25"/>
      <c r="F511" s="25"/>
      <c r="G511" s="104"/>
    </row>
    <row r="512" spans="5:7">
      <c r="E512" s="25"/>
      <c r="F512" s="25"/>
      <c r="G512" s="104"/>
    </row>
    <row r="513" spans="5:7">
      <c r="E513" s="25"/>
      <c r="F513" s="25"/>
      <c r="G513" s="104"/>
    </row>
    <row r="514" spans="5:7">
      <c r="E514" s="25"/>
      <c r="F514" s="25"/>
      <c r="G514" s="104"/>
    </row>
    <row r="515" spans="5:7">
      <c r="E515" s="25"/>
      <c r="F515" s="25"/>
      <c r="G515" s="104"/>
    </row>
    <row r="516" spans="5:7">
      <c r="E516" s="25"/>
      <c r="F516" s="25"/>
      <c r="G516" s="104"/>
    </row>
    <row r="517" spans="5:7">
      <c r="E517" s="25"/>
      <c r="F517" s="25"/>
      <c r="G517" s="104"/>
    </row>
    <row r="518" spans="5:7">
      <c r="E518" s="25"/>
      <c r="F518" s="25"/>
      <c r="G518" s="104"/>
    </row>
    <row r="519" spans="5:7">
      <c r="E519" s="25"/>
      <c r="F519" s="25"/>
      <c r="G519" s="104"/>
    </row>
    <row r="520" spans="5:7">
      <c r="E520" s="25"/>
      <c r="F520" s="25"/>
      <c r="G520" s="104"/>
    </row>
    <row r="521" spans="5:7">
      <c r="E521" s="25"/>
      <c r="F521" s="25"/>
      <c r="G521" s="104"/>
    </row>
    <row r="522" spans="5:7">
      <c r="E522" s="25"/>
      <c r="F522" s="25"/>
      <c r="G522" s="104"/>
    </row>
    <row r="523" spans="5:7">
      <c r="E523" s="25"/>
      <c r="F523" s="25"/>
      <c r="G523" s="104"/>
    </row>
    <row r="524" spans="5:7">
      <c r="E524" s="25"/>
      <c r="F524" s="25"/>
      <c r="G524" s="104"/>
    </row>
    <row r="525" spans="5:7">
      <c r="E525" s="25"/>
      <c r="F525" s="25"/>
      <c r="G525" s="104"/>
    </row>
    <row r="526" spans="5:7">
      <c r="E526" s="25"/>
      <c r="F526" s="25"/>
      <c r="G526" s="104"/>
    </row>
    <row r="527" spans="5:7">
      <c r="E527" s="25"/>
      <c r="F527" s="25"/>
      <c r="G527" s="104"/>
    </row>
    <row r="528" spans="5:7">
      <c r="E528" s="25"/>
      <c r="F528" s="25"/>
      <c r="G528" s="104"/>
    </row>
    <row r="529" spans="5:7">
      <c r="E529" s="25"/>
      <c r="F529" s="25"/>
      <c r="G529" s="104"/>
    </row>
    <row r="530" spans="5:7">
      <c r="E530" s="25"/>
      <c r="F530" s="25"/>
      <c r="G530" s="104"/>
    </row>
    <row r="531" spans="5:7">
      <c r="E531" s="25"/>
      <c r="F531" s="25"/>
      <c r="G531" s="104"/>
    </row>
    <row r="532" spans="5:7">
      <c r="E532" s="25"/>
      <c r="F532" s="25"/>
      <c r="G532" s="104"/>
    </row>
    <row r="533" spans="5:7">
      <c r="E533" s="25"/>
      <c r="F533" s="25"/>
      <c r="G533" s="104"/>
    </row>
    <row r="534" spans="5:7">
      <c r="E534" s="25"/>
      <c r="F534" s="25"/>
      <c r="G534" s="104"/>
    </row>
    <row r="535" spans="5:7">
      <c r="E535" s="25"/>
      <c r="F535" s="25"/>
      <c r="G535" s="104"/>
    </row>
    <row r="536" spans="5:7">
      <c r="E536" s="25"/>
      <c r="F536" s="25"/>
      <c r="G536" s="104"/>
    </row>
    <row r="537" spans="5:7">
      <c r="E537" s="25"/>
      <c r="F537" s="25"/>
      <c r="G537" s="104"/>
    </row>
    <row r="538" spans="5:7">
      <c r="E538" s="25"/>
      <c r="F538" s="25"/>
      <c r="G538" s="104"/>
    </row>
    <row r="539" spans="5:7">
      <c r="E539" s="25"/>
      <c r="F539" s="25"/>
      <c r="G539" s="104"/>
    </row>
    <row r="540" spans="5:7">
      <c r="E540" s="25"/>
      <c r="F540" s="25"/>
      <c r="G540" s="104"/>
    </row>
    <row r="541" spans="5:7">
      <c r="E541" s="25"/>
      <c r="F541" s="25"/>
      <c r="G541" s="104"/>
    </row>
    <row r="542" spans="5:7">
      <c r="E542" s="25"/>
      <c r="F542" s="25"/>
      <c r="G542" s="104"/>
    </row>
    <row r="543" spans="5:7">
      <c r="E543" s="25"/>
      <c r="F543" s="25"/>
      <c r="G543" s="104"/>
    </row>
    <row r="544" spans="5:7">
      <c r="E544" s="25"/>
      <c r="F544" s="25"/>
      <c r="G544" s="104"/>
    </row>
    <row r="545" spans="5:7">
      <c r="E545" s="25"/>
      <c r="F545" s="25"/>
      <c r="G545" s="104"/>
    </row>
    <row r="546" spans="5:7">
      <c r="E546" s="25"/>
      <c r="F546" s="25"/>
      <c r="G546" s="104"/>
    </row>
    <row r="547" spans="5:7">
      <c r="E547" s="25"/>
      <c r="F547" s="25"/>
      <c r="G547" s="104"/>
    </row>
    <row r="548" spans="5:7">
      <c r="E548" s="25"/>
      <c r="F548" s="25"/>
      <c r="G548" s="104"/>
    </row>
    <row r="549" spans="5:7">
      <c r="E549" s="25"/>
      <c r="F549" s="25"/>
      <c r="G549" s="104"/>
    </row>
    <row r="550" spans="5:7">
      <c r="E550" s="25"/>
      <c r="F550" s="25"/>
      <c r="G550" s="104"/>
    </row>
    <row r="551" spans="5:7">
      <c r="E551" s="25"/>
      <c r="F551" s="25"/>
      <c r="G551" s="104"/>
    </row>
    <row r="552" spans="5:7">
      <c r="E552" s="25"/>
      <c r="F552" s="25"/>
      <c r="G552" s="104"/>
    </row>
    <row r="553" spans="5:7">
      <c r="E553" s="25"/>
      <c r="F553" s="25"/>
      <c r="G553" s="104"/>
    </row>
    <row r="554" spans="5:7">
      <c r="E554" s="25"/>
      <c r="F554" s="25"/>
      <c r="G554" s="104"/>
    </row>
    <row r="555" spans="5:7">
      <c r="E555" s="25"/>
      <c r="F555" s="25"/>
      <c r="G555" s="104"/>
    </row>
    <row r="556" spans="5:7">
      <c r="E556" s="25"/>
      <c r="F556" s="25"/>
      <c r="G556" s="104"/>
    </row>
    <row r="557" spans="5:7">
      <c r="E557" s="25"/>
      <c r="F557" s="25"/>
      <c r="G557" s="104"/>
    </row>
    <row r="558" spans="5:7">
      <c r="E558" s="25"/>
      <c r="F558" s="25"/>
      <c r="G558" s="104"/>
    </row>
    <row r="559" spans="5:7">
      <c r="E559" s="25"/>
      <c r="F559" s="25"/>
      <c r="G559" s="104"/>
    </row>
    <row r="560" spans="5:7">
      <c r="E560" s="25"/>
      <c r="F560" s="25"/>
      <c r="G560" s="104"/>
    </row>
    <row r="561" spans="5:7">
      <c r="E561" s="25"/>
      <c r="F561" s="25"/>
      <c r="G561" s="104"/>
    </row>
    <row r="562" spans="5:7">
      <c r="E562" s="25"/>
      <c r="F562" s="25"/>
      <c r="G562" s="104"/>
    </row>
    <row r="563" spans="5:7">
      <c r="E563" s="25"/>
      <c r="F563" s="25"/>
      <c r="G563" s="104"/>
    </row>
    <row r="564" spans="5:7">
      <c r="E564" s="25"/>
      <c r="F564" s="25"/>
      <c r="G564" s="104"/>
    </row>
    <row r="565" spans="5:7">
      <c r="E565" s="25"/>
      <c r="F565" s="25"/>
      <c r="G565" s="104"/>
    </row>
    <row r="566" spans="5:7">
      <c r="E566" s="25"/>
      <c r="F566" s="25"/>
      <c r="G566" s="104"/>
    </row>
    <row r="567" spans="5:7">
      <c r="E567" s="25"/>
      <c r="F567" s="25"/>
      <c r="G567" s="104"/>
    </row>
    <row r="568" spans="5:7">
      <c r="E568" s="25"/>
      <c r="F568" s="25"/>
      <c r="G568" s="104"/>
    </row>
    <row r="569" spans="5:7">
      <c r="E569" s="25"/>
      <c r="F569" s="25"/>
      <c r="G569" s="104"/>
    </row>
    <row r="570" spans="5:7">
      <c r="E570" s="25"/>
      <c r="F570" s="25"/>
      <c r="G570" s="104"/>
    </row>
    <row r="571" spans="5:7">
      <c r="E571" s="25"/>
      <c r="F571" s="25"/>
      <c r="G571" s="104"/>
    </row>
    <row r="572" spans="5:7">
      <c r="E572" s="25"/>
      <c r="F572" s="25"/>
      <c r="G572" s="104"/>
    </row>
    <row r="573" spans="5:7">
      <c r="E573" s="25"/>
      <c r="F573" s="25"/>
      <c r="G573" s="104"/>
    </row>
    <row r="574" spans="5:7">
      <c r="E574" s="25"/>
      <c r="F574" s="25"/>
      <c r="G574" s="104"/>
    </row>
    <row r="575" spans="5:7">
      <c r="E575" s="25"/>
      <c r="F575" s="25"/>
      <c r="G575" s="104"/>
    </row>
    <row r="576" spans="5:7">
      <c r="E576" s="25"/>
      <c r="F576" s="25"/>
      <c r="G576" s="104"/>
    </row>
    <row r="577" spans="5:7">
      <c r="E577" s="25"/>
      <c r="F577" s="25"/>
      <c r="G577" s="104"/>
    </row>
    <row r="578" spans="5:7">
      <c r="E578" s="25"/>
      <c r="F578" s="25"/>
      <c r="G578" s="104"/>
    </row>
    <row r="579" spans="5:7">
      <c r="E579" s="25"/>
      <c r="F579" s="25"/>
      <c r="G579" s="104"/>
    </row>
    <row r="580" spans="5:7">
      <c r="E580" s="25"/>
      <c r="F580" s="25"/>
      <c r="G580" s="104"/>
    </row>
    <row r="581" spans="5:7">
      <c r="E581" s="25"/>
      <c r="F581" s="25"/>
      <c r="G581" s="104"/>
    </row>
    <row r="582" spans="5:7">
      <c r="E582" s="25"/>
      <c r="F582" s="25"/>
      <c r="G582" s="104"/>
    </row>
    <row r="583" spans="5:7">
      <c r="E583" s="25"/>
      <c r="F583" s="25"/>
      <c r="G583" s="104"/>
    </row>
    <row r="584" spans="5:7">
      <c r="E584" s="25"/>
      <c r="F584" s="25"/>
      <c r="G584" s="104"/>
    </row>
    <row r="585" spans="5:7">
      <c r="E585" s="25"/>
      <c r="F585" s="25"/>
      <c r="G585" s="104"/>
    </row>
    <row r="586" spans="5:7">
      <c r="E586" s="25"/>
      <c r="F586" s="25"/>
      <c r="G586" s="104"/>
    </row>
    <row r="587" spans="5:7">
      <c r="E587" s="25"/>
      <c r="F587" s="25"/>
      <c r="G587" s="104"/>
    </row>
    <row r="588" spans="5:7">
      <c r="E588" s="25"/>
      <c r="F588" s="25"/>
      <c r="G588" s="104"/>
    </row>
    <row r="589" spans="5:7">
      <c r="E589" s="25"/>
      <c r="F589" s="25"/>
      <c r="G589" s="104"/>
    </row>
    <row r="590" spans="5:7">
      <c r="E590" s="25"/>
      <c r="F590" s="25"/>
      <c r="G590" s="104"/>
    </row>
    <row r="591" spans="5:7">
      <c r="E591" s="25"/>
      <c r="F591" s="25"/>
      <c r="G591" s="104"/>
    </row>
    <row r="592" spans="5:7">
      <c r="E592" s="25"/>
      <c r="F592" s="25"/>
      <c r="G592" s="104"/>
    </row>
    <row r="593" spans="5:7">
      <c r="E593" s="25"/>
      <c r="F593" s="25"/>
      <c r="G593" s="104"/>
    </row>
    <row r="594" spans="5:7">
      <c r="E594" s="25"/>
      <c r="F594" s="25"/>
      <c r="G594" s="104"/>
    </row>
    <row r="595" spans="5:7">
      <c r="E595" s="25"/>
      <c r="F595" s="25"/>
      <c r="G595" s="104"/>
    </row>
    <row r="596" spans="5:7">
      <c r="E596" s="25"/>
      <c r="F596" s="25"/>
      <c r="G596" s="104"/>
    </row>
    <row r="597" spans="5:7">
      <c r="E597" s="25"/>
      <c r="F597" s="25"/>
      <c r="G597" s="104"/>
    </row>
    <row r="598" spans="5:7">
      <c r="E598" s="25"/>
      <c r="F598" s="25"/>
      <c r="G598" s="104"/>
    </row>
    <row r="599" spans="5:7">
      <c r="E599" s="25"/>
      <c r="F599" s="25"/>
      <c r="G599" s="104"/>
    </row>
    <row r="600" spans="5:7">
      <c r="E600" s="25"/>
      <c r="F600" s="25"/>
      <c r="G600" s="104"/>
    </row>
    <row r="601" spans="5:7">
      <c r="E601" s="25"/>
      <c r="F601" s="25"/>
      <c r="G601" s="104"/>
    </row>
    <row r="602" spans="5:7">
      <c r="E602" s="25"/>
      <c r="F602" s="25"/>
      <c r="G602" s="104"/>
    </row>
    <row r="603" spans="5:7">
      <c r="E603" s="25"/>
      <c r="F603" s="25"/>
      <c r="G603" s="104"/>
    </row>
    <row r="604" spans="5:7">
      <c r="E604" s="25"/>
      <c r="F604" s="25"/>
      <c r="G604" s="104"/>
    </row>
    <row r="605" spans="5:7">
      <c r="E605" s="25"/>
      <c r="F605" s="25"/>
      <c r="G605" s="104"/>
    </row>
    <row r="606" spans="5:7">
      <c r="E606" s="25"/>
      <c r="F606" s="25"/>
      <c r="G606" s="104"/>
    </row>
    <row r="607" spans="5:7">
      <c r="E607" s="25"/>
      <c r="F607" s="25"/>
      <c r="G607" s="104"/>
    </row>
    <row r="608" spans="5:7">
      <c r="E608" s="25"/>
      <c r="F608" s="25"/>
      <c r="G608" s="104"/>
    </row>
    <row r="609" spans="5:7">
      <c r="E609" s="25"/>
      <c r="F609" s="25"/>
      <c r="G609" s="104"/>
    </row>
    <row r="610" spans="5:7">
      <c r="E610" s="25"/>
      <c r="F610" s="25"/>
      <c r="G610" s="104"/>
    </row>
    <row r="611" spans="5:7">
      <c r="E611" s="25"/>
      <c r="F611" s="25"/>
      <c r="G611" s="104"/>
    </row>
    <row r="612" spans="5:7">
      <c r="E612" s="25"/>
      <c r="F612" s="25"/>
      <c r="G612" s="104"/>
    </row>
    <row r="613" spans="5:7">
      <c r="E613" s="25"/>
      <c r="F613" s="25"/>
      <c r="G613" s="104"/>
    </row>
    <row r="614" spans="5:7">
      <c r="E614" s="25"/>
      <c r="F614" s="25"/>
      <c r="G614" s="104"/>
    </row>
    <row r="615" spans="5:7">
      <c r="E615" s="25"/>
      <c r="F615" s="25"/>
      <c r="G615" s="104"/>
    </row>
    <row r="616" spans="5:7">
      <c r="E616" s="25"/>
      <c r="F616" s="25"/>
      <c r="G616" s="104"/>
    </row>
    <row r="617" spans="5:7">
      <c r="E617" s="25"/>
      <c r="F617" s="25"/>
      <c r="G617" s="104"/>
    </row>
    <row r="618" spans="5:7">
      <c r="E618" s="25"/>
      <c r="F618" s="25"/>
      <c r="G618" s="104"/>
    </row>
    <row r="619" spans="5:7">
      <c r="E619" s="25"/>
      <c r="F619" s="25"/>
      <c r="G619" s="104"/>
    </row>
    <row r="620" spans="5:7">
      <c r="E620" s="25"/>
      <c r="F620" s="25"/>
      <c r="G620" s="104"/>
    </row>
    <row r="621" spans="5:7">
      <c r="E621" s="25"/>
      <c r="F621" s="25"/>
      <c r="G621" s="104"/>
    </row>
    <row r="622" spans="5:7">
      <c r="E622" s="25"/>
      <c r="F622" s="25"/>
      <c r="G622" s="104"/>
    </row>
    <row r="623" spans="5:7">
      <c r="E623" s="25"/>
      <c r="F623" s="25"/>
      <c r="G623" s="104"/>
    </row>
    <row r="624" spans="5:7">
      <c r="E624" s="25"/>
      <c r="F624" s="25"/>
      <c r="G624" s="104"/>
    </row>
    <row r="625" spans="5:7">
      <c r="E625" s="25"/>
      <c r="F625" s="25"/>
      <c r="G625" s="104"/>
    </row>
    <row r="626" spans="5:7">
      <c r="E626" s="25"/>
      <c r="F626" s="25"/>
      <c r="G626" s="104"/>
    </row>
    <row r="627" spans="5:7">
      <c r="E627" s="25"/>
      <c r="F627" s="25"/>
      <c r="G627" s="104"/>
    </row>
    <row r="628" spans="5:7">
      <c r="E628" s="25"/>
      <c r="F628" s="25"/>
      <c r="G628" s="104"/>
    </row>
    <row r="629" spans="5:7">
      <c r="E629" s="25"/>
      <c r="F629" s="25"/>
      <c r="G629" s="104"/>
    </row>
    <row r="630" spans="5:7">
      <c r="E630" s="25"/>
      <c r="F630" s="25"/>
      <c r="G630" s="104"/>
    </row>
    <row r="631" spans="5:7">
      <c r="E631" s="25"/>
      <c r="F631" s="25"/>
      <c r="G631" s="104"/>
    </row>
    <row r="632" spans="5:7">
      <c r="E632" s="25"/>
      <c r="F632" s="25"/>
      <c r="G632" s="104"/>
    </row>
    <row r="633" spans="5:7">
      <c r="E633" s="25"/>
      <c r="F633" s="25"/>
      <c r="G633" s="104"/>
    </row>
    <row r="634" spans="5:7">
      <c r="E634" s="25"/>
      <c r="F634" s="25"/>
      <c r="G634" s="104"/>
    </row>
    <row r="635" spans="5:7">
      <c r="E635" s="25"/>
      <c r="F635" s="25"/>
      <c r="G635" s="104"/>
    </row>
    <row r="636" spans="5:7">
      <c r="E636" s="25"/>
      <c r="F636" s="25"/>
      <c r="G636" s="104"/>
    </row>
    <row r="637" spans="5:7">
      <c r="E637" s="25"/>
      <c r="F637" s="25"/>
      <c r="G637" s="104"/>
    </row>
    <row r="638" spans="5:7">
      <c r="E638" s="25"/>
      <c r="F638" s="25"/>
      <c r="G638" s="104"/>
    </row>
    <row r="639" spans="5:7">
      <c r="E639" s="25"/>
      <c r="F639" s="25"/>
      <c r="G639" s="104"/>
    </row>
    <row r="640" spans="5:7">
      <c r="E640" s="25"/>
      <c r="F640" s="25"/>
      <c r="G640" s="104"/>
    </row>
    <row r="641" spans="5:7">
      <c r="E641" s="25"/>
      <c r="F641" s="25"/>
      <c r="G641" s="104"/>
    </row>
    <row r="642" spans="5:7">
      <c r="E642" s="25"/>
      <c r="F642" s="25"/>
      <c r="G642" s="104"/>
    </row>
    <row r="643" spans="5:7">
      <c r="E643" s="25"/>
      <c r="F643" s="25"/>
      <c r="G643" s="104"/>
    </row>
    <row r="644" spans="5:7">
      <c r="E644" s="25"/>
      <c r="F644" s="25"/>
      <c r="G644" s="104"/>
    </row>
    <row r="645" spans="5:7">
      <c r="E645" s="25"/>
      <c r="F645" s="25"/>
      <c r="G645" s="104"/>
    </row>
    <row r="646" spans="5:7">
      <c r="E646" s="25"/>
      <c r="F646" s="25"/>
      <c r="G646" s="104"/>
    </row>
    <row r="647" spans="5:7">
      <c r="E647" s="25"/>
      <c r="F647" s="25"/>
      <c r="G647" s="104"/>
    </row>
    <row r="648" spans="5:7">
      <c r="E648" s="25"/>
      <c r="F648" s="25"/>
      <c r="G648" s="104"/>
    </row>
    <row r="649" spans="5:7">
      <c r="E649" s="25"/>
      <c r="F649" s="25"/>
      <c r="G649" s="104"/>
    </row>
    <row r="650" spans="5:7">
      <c r="E650" s="25"/>
      <c r="F650" s="25"/>
      <c r="G650" s="104"/>
    </row>
    <row r="651" spans="5:7">
      <c r="E651" s="25"/>
      <c r="F651" s="25"/>
      <c r="G651" s="104"/>
    </row>
    <row r="652" spans="5:7">
      <c r="E652" s="25"/>
      <c r="F652" s="25"/>
      <c r="G652" s="104"/>
    </row>
    <row r="653" spans="5:7">
      <c r="E653" s="25"/>
      <c r="F653" s="25"/>
      <c r="G653" s="104"/>
    </row>
    <row r="654" spans="5:7">
      <c r="E654" s="25"/>
      <c r="F654" s="25"/>
      <c r="G654" s="104"/>
    </row>
    <row r="655" spans="5:7">
      <c r="E655" s="25"/>
      <c r="F655" s="25"/>
      <c r="G655" s="104"/>
    </row>
    <row r="656" spans="5:7">
      <c r="E656" s="25"/>
      <c r="F656" s="25"/>
      <c r="G656" s="104"/>
    </row>
    <row r="657" spans="5:7">
      <c r="E657" s="25"/>
      <c r="F657" s="25"/>
      <c r="G657" s="104"/>
    </row>
    <row r="658" spans="5:7">
      <c r="E658" s="25"/>
      <c r="F658" s="25"/>
      <c r="G658" s="104"/>
    </row>
    <row r="659" spans="5:7">
      <c r="E659" s="25"/>
      <c r="F659" s="25"/>
      <c r="G659" s="104"/>
    </row>
    <row r="660" spans="5:7">
      <c r="E660" s="25"/>
      <c r="F660" s="25"/>
      <c r="G660" s="104"/>
    </row>
    <row r="661" spans="5:7">
      <c r="E661" s="25"/>
      <c r="F661" s="25"/>
      <c r="G661" s="104"/>
    </row>
    <row r="662" spans="5:7">
      <c r="E662" s="25"/>
      <c r="F662" s="25"/>
      <c r="G662" s="104"/>
    </row>
    <row r="663" spans="5:7">
      <c r="E663" s="25"/>
      <c r="F663" s="25"/>
      <c r="G663" s="104"/>
    </row>
    <row r="664" spans="5:7">
      <c r="E664" s="25"/>
      <c r="F664" s="25"/>
      <c r="G664" s="104"/>
    </row>
    <row r="665" spans="5:7">
      <c r="E665" s="25"/>
      <c r="F665" s="25"/>
      <c r="G665" s="104"/>
    </row>
    <row r="666" spans="5:7">
      <c r="E666" s="25"/>
      <c r="F666" s="25"/>
      <c r="G666" s="104"/>
    </row>
    <row r="667" spans="5:7">
      <c r="E667" s="25"/>
      <c r="F667" s="25"/>
      <c r="G667" s="104"/>
    </row>
    <row r="668" spans="5:7">
      <c r="E668" s="25"/>
      <c r="F668" s="25"/>
      <c r="G668" s="104"/>
    </row>
    <row r="669" spans="5:7">
      <c r="E669" s="25"/>
      <c r="F669" s="25"/>
      <c r="G669" s="104"/>
    </row>
    <row r="670" spans="5:7">
      <c r="E670" s="25"/>
      <c r="F670" s="25"/>
      <c r="G670" s="104"/>
    </row>
    <row r="671" spans="5:7">
      <c r="E671" s="25"/>
      <c r="F671" s="25"/>
      <c r="G671" s="104"/>
    </row>
    <row r="672" spans="5:7">
      <c r="E672" s="25"/>
      <c r="F672" s="25"/>
      <c r="G672" s="104"/>
    </row>
    <row r="673" spans="5:7">
      <c r="E673" s="25"/>
      <c r="F673" s="25"/>
      <c r="G673" s="104"/>
    </row>
    <row r="674" spans="5:7">
      <c r="E674" s="25"/>
      <c r="F674" s="25"/>
      <c r="G674" s="104"/>
    </row>
    <row r="675" spans="5:7">
      <c r="E675" s="25"/>
      <c r="F675" s="25"/>
      <c r="G675" s="104"/>
    </row>
    <row r="676" spans="5:7">
      <c r="E676" s="25"/>
      <c r="F676" s="25"/>
      <c r="G676" s="104"/>
    </row>
    <row r="677" spans="5:7">
      <c r="E677" s="25"/>
      <c r="F677" s="25"/>
      <c r="G677" s="104"/>
    </row>
    <row r="678" spans="5:7">
      <c r="E678" s="25"/>
      <c r="F678" s="25"/>
      <c r="G678" s="104"/>
    </row>
    <row r="679" spans="5:7">
      <c r="E679" s="25"/>
      <c r="F679" s="25"/>
      <c r="G679" s="104"/>
    </row>
    <row r="680" spans="5:7">
      <c r="E680" s="25"/>
      <c r="F680" s="25"/>
      <c r="G680" s="104"/>
    </row>
    <row r="681" spans="5:7">
      <c r="E681" s="25"/>
      <c r="F681" s="25"/>
      <c r="G681" s="104"/>
    </row>
    <row r="682" spans="5:7">
      <c r="E682" s="25"/>
      <c r="F682" s="25"/>
      <c r="G682" s="104"/>
    </row>
    <row r="683" spans="5:7">
      <c r="E683" s="25"/>
      <c r="F683" s="25"/>
      <c r="G683" s="104"/>
    </row>
    <row r="684" spans="5:7">
      <c r="E684" s="25"/>
      <c r="F684" s="25"/>
      <c r="G684" s="104"/>
    </row>
    <row r="685" spans="5:7">
      <c r="E685" s="25"/>
      <c r="F685" s="25"/>
      <c r="G685" s="104"/>
    </row>
    <row r="686" spans="5:7">
      <c r="E686" s="25"/>
      <c r="F686" s="25"/>
      <c r="G686" s="104"/>
    </row>
    <row r="687" spans="5:7">
      <c r="E687" s="25"/>
      <c r="F687" s="25"/>
      <c r="G687" s="104"/>
    </row>
    <row r="688" spans="5:7">
      <c r="E688" s="25"/>
      <c r="F688" s="25"/>
      <c r="G688" s="104"/>
    </row>
    <row r="689" spans="5:7">
      <c r="E689" s="25"/>
      <c r="F689" s="25"/>
      <c r="G689" s="104"/>
    </row>
    <row r="690" spans="5:7">
      <c r="E690" s="25"/>
      <c r="F690" s="25"/>
      <c r="G690" s="104"/>
    </row>
    <row r="691" spans="5:7">
      <c r="E691" s="25"/>
      <c r="F691" s="25"/>
      <c r="G691" s="104"/>
    </row>
    <row r="692" spans="5:7">
      <c r="E692" s="25"/>
      <c r="F692" s="25"/>
      <c r="G692" s="104"/>
    </row>
    <row r="693" spans="5:7">
      <c r="E693" s="25"/>
      <c r="F693" s="25"/>
      <c r="G693" s="104"/>
    </row>
    <row r="694" spans="5:7">
      <c r="E694" s="25"/>
      <c r="F694" s="25"/>
      <c r="G694" s="104"/>
    </row>
    <row r="695" spans="5:7">
      <c r="E695" s="25"/>
      <c r="F695" s="25"/>
      <c r="G695" s="104"/>
    </row>
    <row r="696" spans="5:7">
      <c r="E696" s="25"/>
      <c r="F696" s="25"/>
      <c r="G696" s="104"/>
    </row>
    <row r="697" spans="5:7">
      <c r="E697" s="25"/>
      <c r="F697" s="25"/>
      <c r="G697" s="104"/>
    </row>
    <row r="698" spans="5:7">
      <c r="E698" s="25"/>
      <c r="F698" s="25"/>
      <c r="G698" s="104"/>
    </row>
    <row r="699" spans="5:7">
      <c r="E699" s="25"/>
      <c r="F699" s="25"/>
      <c r="G699" s="104"/>
    </row>
    <row r="700" spans="5:7">
      <c r="E700" s="25"/>
      <c r="F700" s="25"/>
      <c r="G700" s="104"/>
    </row>
    <row r="701" spans="5:7">
      <c r="E701" s="25"/>
      <c r="F701" s="25"/>
      <c r="G701" s="104"/>
    </row>
    <row r="702" spans="5:7">
      <c r="E702" s="25"/>
      <c r="F702" s="25"/>
      <c r="G702" s="104"/>
    </row>
    <row r="703" spans="5:7">
      <c r="E703" s="25"/>
      <c r="F703" s="25"/>
      <c r="G703" s="104"/>
    </row>
    <row r="704" spans="5:7">
      <c r="E704" s="25"/>
      <c r="F704" s="25"/>
      <c r="G704" s="104"/>
    </row>
    <row r="705" spans="5:7">
      <c r="E705" s="25"/>
      <c r="F705" s="25"/>
      <c r="G705" s="104"/>
    </row>
    <row r="706" spans="5:7">
      <c r="E706" s="25"/>
      <c r="F706" s="25"/>
      <c r="G706" s="104"/>
    </row>
    <row r="707" spans="5:7">
      <c r="E707" s="25"/>
      <c r="F707" s="25"/>
      <c r="G707" s="104"/>
    </row>
    <row r="708" spans="5:7">
      <c r="E708" s="25"/>
      <c r="F708" s="25"/>
      <c r="G708" s="104"/>
    </row>
    <row r="709" spans="5:7">
      <c r="E709" s="25"/>
      <c r="F709" s="25"/>
      <c r="G709" s="104"/>
    </row>
    <row r="710" spans="5:7">
      <c r="E710" s="25"/>
      <c r="F710" s="25"/>
      <c r="G710" s="104"/>
    </row>
    <row r="711" spans="5:7">
      <c r="E711" s="25"/>
      <c r="F711" s="25"/>
      <c r="G711" s="104"/>
    </row>
    <row r="712" spans="5:7">
      <c r="E712" s="25"/>
      <c r="F712" s="25"/>
      <c r="G712" s="104"/>
    </row>
    <row r="713" spans="5:7">
      <c r="E713" s="25"/>
      <c r="F713" s="25"/>
      <c r="G713" s="104"/>
    </row>
    <row r="714" spans="5:7">
      <c r="E714" s="25"/>
      <c r="F714" s="25"/>
      <c r="G714" s="104"/>
    </row>
    <row r="715" spans="5:7">
      <c r="E715" s="25"/>
      <c r="F715" s="25"/>
      <c r="G715" s="104"/>
    </row>
    <row r="716" spans="5:7">
      <c r="E716" s="25"/>
      <c r="F716" s="25"/>
      <c r="G716" s="104"/>
    </row>
    <row r="717" spans="5:7">
      <c r="E717" s="25"/>
      <c r="F717" s="25"/>
      <c r="G717" s="104"/>
    </row>
    <row r="718" spans="5:7">
      <c r="E718" s="25"/>
      <c r="F718" s="25"/>
      <c r="G718" s="104"/>
    </row>
    <row r="719" spans="5:7">
      <c r="E719" s="25"/>
      <c r="F719" s="25"/>
      <c r="G719" s="104"/>
    </row>
    <row r="720" spans="5:7">
      <c r="E720" s="25"/>
      <c r="F720" s="25"/>
      <c r="G720" s="104"/>
    </row>
    <row r="721" spans="5:7">
      <c r="E721" s="25"/>
      <c r="F721" s="25"/>
      <c r="G721" s="104"/>
    </row>
    <row r="722" spans="5:7">
      <c r="E722" s="25"/>
      <c r="F722" s="25"/>
      <c r="G722" s="104"/>
    </row>
    <row r="723" spans="5:7">
      <c r="E723" s="25"/>
      <c r="F723" s="25"/>
      <c r="G723" s="104"/>
    </row>
    <row r="724" spans="5:7">
      <c r="E724" s="25"/>
      <c r="F724" s="25"/>
      <c r="G724" s="104"/>
    </row>
    <row r="725" spans="5:7">
      <c r="E725" s="25"/>
      <c r="F725" s="25"/>
      <c r="G725" s="104"/>
    </row>
    <row r="726" spans="5:7">
      <c r="E726" s="25"/>
      <c r="F726" s="25"/>
      <c r="G726" s="104"/>
    </row>
    <row r="727" spans="5:7">
      <c r="E727" s="25"/>
      <c r="F727" s="25"/>
      <c r="G727" s="104"/>
    </row>
    <row r="728" spans="5:7">
      <c r="E728" s="25"/>
      <c r="F728" s="25"/>
      <c r="G728" s="104"/>
    </row>
    <row r="729" spans="5:7">
      <c r="E729" s="25"/>
      <c r="F729" s="25"/>
      <c r="G729" s="104"/>
    </row>
    <row r="730" spans="5:7">
      <c r="E730" s="25"/>
      <c r="F730" s="25"/>
      <c r="G730" s="104"/>
    </row>
    <row r="731" spans="5:7">
      <c r="E731" s="25"/>
      <c r="F731" s="25"/>
      <c r="G731" s="104"/>
    </row>
    <row r="732" spans="5:7">
      <c r="E732" s="25"/>
      <c r="F732" s="25"/>
      <c r="G732" s="104"/>
    </row>
    <row r="733" spans="5:7">
      <c r="E733" s="25"/>
      <c r="F733" s="25"/>
      <c r="G733" s="104"/>
    </row>
    <row r="734" spans="5:7">
      <c r="E734" s="25"/>
      <c r="F734" s="25"/>
      <c r="G734" s="104"/>
    </row>
    <row r="735" spans="5:7">
      <c r="E735" s="25"/>
      <c r="F735" s="25"/>
      <c r="G735" s="104"/>
    </row>
    <row r="736" spans="5:7">
      <c r="E736" s="25"/>
      <c r="F736" s="25"/>
      <c r="G736" s="104"/>
    </row>
    <row r="737" spans="5:7">
      <c r="E737" s="25"/>
      <c r="F737" s="25"/>
      <c r="G737" s="104"/>
    </row>
    <row r="738" spans="5:7">
      <c r="E738" s="25"/>
      <c r="F738" s="25"/>
      <c r="G738" s="104"/>
    </row>
    <row r="739" spans="5:7">
      <c r="E739" s="25"/>
      <c r="F739" s="25"/>
      <c r="G739" s="104"/>
    </row>
    <row r="740" spans="5:7">
      <c r="E740" s="25"/>
      <c r="F740" s="25"/>
      <c r="G740" s="104"/>
    </row>
    <row r="741" spans="5:7">
      <c r="E741" s="25"/>
      <c r="F741" s="25"/>
      <c r="G741" s="104"/>
    </row>
    <row r="742" spans="5:7">
      <c r="E742" s="25"/>
      <c r="F742" s="25"/>
      <c r="G742" s="104"/>
    </row>
    <row r="743" spans="5:7">
      <c r="E743" s="25"/>
      <c r="F743" s="25"/>
      <c r="G743" s="104"/>
    </row>
    <row r="744" spans="5:7">
      <c r="E744" s="25"/>
      <c r="F744" s="25"/>
      <c r="G744" s="104"/>
    </row>
    <row r="745" spans="5:7">
      <c r="E745" s="25"/>
      <c r="F745" s="25"/>
      <c r="G745" s="104"/>
    </row>
    <row r="746" spans="5:7">
      <c r="E746" s="25"/>
      <c r="F746" s="25"/>
      <c r="G746" s="104"/>
    </row>
    <row r="747" spans="5:7">
      <c r="E747" s="25"/>
      <c r="F747" s="25"/>
      <c r="G747" s="104"/>
    </row>
    <row r="748" spans="5:7">
      <c r="E748" s="25"/>
      <c r="F748" s="25"/>
      <c r="G748" s="104"/>
    </row>
    <row r="749" spans="5:7">
      <c r="E749" s="25"/>
      <c r="F749" s="25"/>
      <c r="G749" s="104"/>
    </row>
    <row r="750" spans="5:7">
      <c r="E750" s="25"/>
      <c r="F750" s="25"/>
      <c r="G750" s="104"/>
    </row>
    <row r="751" spans="5:7">
      <c r="E751" s="25"/>
      <c r="F751" s="25"/>
      <c r="G751" s="104"/>
    </row>
    <row r="752" spans="5:7">
      <c r="E752" s="25"/>
      <c r="F752" s="25"/>
      <c r="G752" s="104"/>
    </row>
    <row r="753" spans="5:7">
      <c r="E753" s="25"/>
      <c r="F753" s="25"/>
      <c r="G753" s="104"/>
    </row>
    <row r="754" spans="5:7">
      <c r="E754" s="25"/>
      <c r="F754" s="25"/>
      <c r="G754" s="104"/>
    </row>
    <row r="755" spans="5:7">
      <c r="E755" s="25"/>
      <c r="F755" s="25"/>
      <c r="G755" s="104"/>
    </row>
    <row r="756" spans="5:7">
      <c r="E756" s="25"/>
      <c r="F756" s="25"/>
      <c r="G756" s="104"/>
    </row>
    <row r="757" spans="5:7">
      <c r="E757" s="25"/>
      <c r="F757" s="25"/>
      <c r="G757" s="104"/>
    </row>
    <row r="758" spans="5:7">
      <c r="E758" s="25"/>
      <c r="F758" s="25"/>
      <c r="G758" s="104"/>
    </row>
    <row r="759" spans="5:7">
      <c r="E759" s="25"/>
      <c r="F759" s="25"/>
      <c r="G759" s="104"/>
    </row>
    <row r="760" spans="5:7">
      <c r="E760" s="25"/>
      <c r="F760" s="25"/>
      <c r="G760" s="104"/>
    </row>
    <row r="761" spans="5:7">
      <c r="E761" s="25"/>
      <c r="F761" s="25"/>
      <c r="G761" s="104"/>
    </row>
    <row r="762" spans="5:7">
      <c r="E762" s="25"/>
      <c r="F762" s="25"/>
      <c r="G762" s="104"/>
    </row>
    <row r="763" spans="5:7">
      <c r="E763" s="25"/>
      <c r="F763" s="25"/>
      <c r="G763" s="104"/>
    </row>
    <row r="764" spans="5:7">
      <c r="E764" s="25"/>
      <c r="F764" s="25"/>
      <c r="G764" s="104"/>
    </row>
    <row r="765" spans="5:7">
      <c r="E765" s="25"/>
      <c r="F765" s="25"/>
      <c r="G765" s="104"/>
    </row>
    <row r="766" spans="5:7">
      <c r="E766" s="25"/>
      <c r="F766" s="25"/>
      <c r="G766" s="104"/>
    </row>
    <row r="767" spans="5:7">
      <c r="E767" s="25"/>
      <c r="F767" s="25"/>
      <c r="G767" s="104"/>
    </row>
    <row r="768" spans="5:7">
      <c r="E768" s="25"/>
      <c r="F768" s="25"/>
      <c r="G768" s="104"/>
    </row>
    <row r="769" spans="5:7">
      <c r="E769" s="25"/>
      <c r="F769" s="25"/>
      <c r="G769" s="104"/>
    </row>
    <row r="770" spans="5:7">
      <c r="E770" s="25"/>
      <c r="F770" s="25"/>
      <c r="G770" s="104"/>
    </row>
    <row r="771" spans="5:7">
      <c r="E771" s="25"/>
      <c r="F771" s="25"/>
      <c r="G771" s="104"/>
    </row>
    <row r="772" spans="5:7">
      <c r="E772" s="25"/>
      <c r="F772" s="25"/>
      <c r="G772" s="104"/>
    </row>
    <row r="773" spans="5:7">
      <c r="E773" s="25"/>
      <c r="F773" s="25"/>
      <c r="G773" s="104"/>
    </row>
    <row r="774" spans="5:7">
      <c r="E774" s="25"/>
      <c r="F774" s="25"/>
      <c r="G774" s="104"/>
    </row>
    <row r="775" spans="5:7">
      <c r="E775" s="25"/>
      <c r="F775" s="25"/>
      <c r="G775" s="104"/>
    </row>
    <row r="776" spans="5:7">
      <c r="E776" s="25"/>
      <c r="F776" s="25"/>
      <c r="G776" s="104"/>
    </row>
    <row r="777" spans="5:7">
      <c r="E777" s="25"/>
      <c r="F777" s="25"/>
      <c r="G777" s="104"/>
    </row>
    <row r="778" spans="5:7">
      <c r="E778" s="25"/>
      <c r="F778" s="25"/>
      <c r="G778" s="104"/>
    </row>
    <row r="779" spans="5:7">
      <c r="E779" s="25"/>
      <c r="F779" s="25"/>
      <c r="G779" s="104"/>
    </row>
    <row r="780" spans="5:7">
      <c r="E780" s="25"/>
      <c r="F780" s="25"/>
      <c r="G780" s="104"/>
    </row>
    <row r="781" spans="5:7">
      <c r="E781" s="25"/>
      <c r="F781" s="25"/>
      <c r="G781" s="104"/>
    </row>
    <row r="782" spans="5:7">
      <c r="E782" s="25"/>
      <c r="F782" s="25"/>
      <c r="G782" s="104"/>
    </row>
    <row r="783" spans="5:7">
      <c r="E783" s="25"/>
      <c r="F783" s="25"/>
      <c r="G783" s="104"/>
    </row>
    <row r="784" spans="5:7">
      <c r="E784" s="25"/>
      <c r="F784" s="25"/>
      <c r="G784" s="104"/>
    </row>
    <row r="785" spans="5:7">
      <c r="E785" s="25"/>
      <c r="F785" s="25"/>
      <c r="G785" s="104"/>
    </row>
    <row r="786" spans="5:7">
      <c r="E786" s="25"/>
      <c r="F786" s="25"/>
      <c r="G786" s="104"/>
    </row>
    <row r="787" spans="5:7">
      <c r="E787" s="25"/>
      <c r="F787" s="25"/>
      <c r="G787" s="104"/>
    </row>
    <row r="788" spans="5:7">
      <c r="E788" s="25"/>
      <c r="F788" s="25"/>
      <c r="G788" s="104"/>
    </row>
    <row r="789" spans="5:7">
      <c r="E789" s="25"/>
      <c r="F789" s="25"/>
      <c r="G789" s="104"/>
    </row>
    <row r="790" spans="5:7">
      <c r="E790" s="25"/>
      <c r="F790" s="25"/>
      <c r="G790" s="104"/>
    </row>
    <row r="791" spans="5:7">
      <c r="E791" s="25"/>
      <c r="F791" s="25"/>
      <c r="G791" s="104"/>
    </row>
    <row r="792" spans="5:7">
      <c r="E792" s="25"/>
      <c r="F792" s="25"/>
      <c r="G792" s="104"/>
    </row>
    <row r="793" spans="5:7">
      <c r="E793" s="25"/>
      <c r="F793" s="25"/>
      <c r="G793" s="104"/>
    </row>
    <row r="794" spans="5:7">
      <c r="E794" s="25"/>
      <c r="F794" s="25"/>
      <c r="G794" s="104"/>
    </row>
    <row r="795" spans="5:7">
      <c r="E795" s="25"/>
      <c r="F795" s="25"/>
      <c r="G795" s="104"/>
    </row>
    <row r="796" spans="5:7">
      <c r="E796" s="25"/>
      <c r="F796" s="25"/>
      <c r="G796" s="104"/>
    </row>
    <row r="797" spans="5:7">
      <c r="E797" s="25"/>
      <c r="F797" s="25"/>
      <c r="G797" s="104"/>
    </row>
    <row r="798" spans="5:7">
      <c r="E798" s="25"/>
      <c r="F798" s="25"/>
      <c r="G798" s="104"/>
    </row>
    <row r="799" spans="5:7">
      <c r="E799" s="25"/>
      <c r="F799" s="25"/>
      <c r="G799" s="104"/>
    </row>
    <row r="800" spans="5:7">
      <c r="E800" s="25"/>
      <c r="F800" s="25"/>
      <c r="G800" s="104"/>
    </row>
    <row r="801" spans="5:7">
      <c r="E801" s="25"/>
      <c r="F801" s="25"/>
      <c r="G801" s="104"/>
    </row>
    <row r="802" spans="5:7">
      <c r="E802" s="25"/>
      <c r="F802" s="25"/>
      <c r="G802" s="104"/>
    </row>
    <row r="803" spans="5:7">
      <c r="E803" s="25"/>
      <c r="F803" s="25"/>
      <c r="G803" s="104"/>
    </row>
    <row r="804" spans="5:7">
      <c r="E804" s="25"/>
      <c r="F804" s="25"/>
      <c r="G804" s="104"/>
    </row>
    <row r="805" spans="5:7">
      <c r="E805" s="25"/>
      <c r="F805" s="25"/>
      <c r="G805" s="104"/>
    </row>
    <row r="806" spans="5:7">
      <c r="E806" s="25"/>
      <c r="F806" s="25"/>
      <c r="G806" s="104"/>
    </row>
    <row r="807" spans="5:7">
      <c r="E807" s="25"/>
      <c r="F807" s="25"/>
      <c r="G807" s="104"/>
    </row>
    <row r="808" spans="5:7">
      <c r="E808" s="25"/>
      <c r="F808" s="25"/>
      <c r="G808" s="104"/>
    </row>
    <row r="809" spans="5:7">
      <c r="E809" s="25"/>
      <c r="F809" s="25"/>
      <c r="G809" s="104"/>
    </row>
    <row r="810" spans="5:7">
      <c r="E810" s="25"/>
      <c r="F810" s="25"/>
      <c r="G810" s="104"/>
    </row>
    <row r="811" spans="5:7">
      <c r="E811" s="25"/>
      <c r="F811" s="25"/>
      <c r="G811" s="104"/>
    </row>
    <row r="812" spans="5:7">
      <c r="E812" s="25"/>
      <c r="F812" s="25"/>
      <c r="G812" s="104"/>
    </row>
    <row r="813" spans="5:7">
      <c r="E813" s="25"/>
      <c r="F813" s="25"/>
      <c r="G813" s="104"/>
    </row>
    <row r="814" spans="5:7">
      <c r="E814" s="25"/>
      <c r="F814" s="25"/>
      <c r="G814" s="104"/>
    </row>
    <row r="815" spans="5:7">
      <c r="E815" s="25"/>
      <c r="F815" s="25"/>
      <c r="G815" s="104"/>
    </row>
    <row r="816" spans="5:7">
      <c r="E816" s="25"/>
      <c r="F816" s="25"/>
      <c r="G816" s="104"/>
    </row>
    <row r="817" spans="5:7">
      <c r="E817" s="25"/>
      <c r="F817" s="25"/>
      <c r="G817" s="104"/>
    </row>
    <row r="818" spans="5:7">
      <c r="E818" s="25"/>
      <c r="F818" s="25"/>
      <c r="G818" s="104"/>
    </row>
    <row r="819" spans="5:7">
      <c r="E819" s="25"/>
      <c r="F819" s="25"/>
      <c r="G819" s="104"/>
    </row>
    <row r="820" spans="5:7">
      <c r="E820" s="25"/>
      <c r="F820" s="25"/>
      <c r="G820" s="104"/>
    </row>
    <row r="821" spans="5:7">
      <c r="E821" s="25"/>
      <c r="F821" s="25"/>
      <c r="G821" s="104"/>
    </row>
    <row r="822" spans="5:7">
      <c r="E822" s="25"/>
      <c r="F822" s="25"/>
      <c r="G822" s="104"/>
    </row>
    <row r="823" spans="5:7">
      <c r="E823" s="25"/>
      <c r="F823" s="25"/>
      <c r="G823" s="104"/>
    </row>
    <row r="824" spans="5:7">
      <c r="E824" s="25"/>
      <c r="F824" s="25"/>
      <c r="G824" s="104"/>
    </row>
    <row r="825" spans="5:7">
      <c r="E825" s="25"/>
      <c r="F825" s="25"/>
      <c r="G825" s="104"/>
    </row>
    <row r="826" spans="5:7">
      <c r="E826" s="25"/>
      <c r="F826" s="25"/>
      <c r="G826" s="104"/>
    </row>
    <row r="827" spans="5:7">
      <c r="E827" s="25"/>
      <c r="F827" s="25"/>
      <c r="G827" s="104"/>
    </row>
    <row r="828" spans="5:7">
      <c r="E828" s="25"/>
      <c r="F828" s="25"/>
      <c r="G828" s="104"/>
    </row>
    <row r="829" spans="5:7">
      <c r="E829" s="25"/>
      <c r="F829" s="25"/>
      <c r="G829" s="104"/>
    </row>
    <row r="830" spans="5:7">
      <c r="E830" s="25"/>
      <c r="F830" s="25"/>
      <c r="G830" s="104"/>
    </row>
    <row r="831" spans="5:7">
      <c r="E831" s="25"/>
      <c r="F831" s="25"/>
      <c r="G831" s="104"/>
    </row>
    <row r="832" spans="5:7">
      <c r="E832" s="25"/>
      <c r="F832" s="25"/>
      <c r="G832" s="104"/>
    </row>
    <row r="833" spans="5:7">
      <c r="E833" s="25"/>
      <c r="F833" s="25"/>
      <c r="G833" s="104"/>
    </row>
    <row r="834" spans="5:7">
      <c r="E834" s="25"/>
      <c r="F834" s="25"/>
      <c r="G834" s="104"/>
    </row>
    <row r="835" spans="5:7">
      <c r="E835" s="25"/>
      <c r="F835" s="25"/>
      <c r="G835" s="104"/>
    </row>
    <row r="836" spans="5:7">
      <c r="E836" s="25"/>
      <c r="F836" s="25"/>
      <c r="G836" s="104"/>
    </row>
    <row r="837" spans="5:7">
      <c r="E837" s="25"/>
      <c r="F837" s="25"/>
      <c r="G837" s="104"/>
    </row>
    <row r="838" spans="5:7">
      <c r="E838" s="25"/>
      <c r="F838" s="25"/>
      <c r="G838" s="104"/>
    </row>
    <row r="839" spans="5:7">
      <c r="E839" s="25"/>
      <c r="F839" s="25"/>
      <c r="G839" s="104"/>
    </row>
    <row r="840" spans="5:7">
      <c r="E840" s="25"/>
      <c r="F840" s="25"/>
      <c r="G840" s="104"/>
    </row>
    <row r="841" spans="5:7">
      <c r="E841" s="25"/>
      <c r="F841" s="25"/>
      <c r="G841" s="104"/>
    </row>
    <row r="842" spans="5:7">
      <c r="E842" s="25"/>
      <c r="F842" s="25"/>
      <c r="G842" s="104"/>
    </row>
    <row r="843" spans="5:7">
      <c r="E843" s="25"/>
      <c r="F843" s="25"/>
      <c r="G843" s="104"/>
    </row>
    <row r="844" spans="5:7">
      <c r="E844" s="25"/>
      <c r="F844" s="25"/>
      <c r="G844" s="104"/>
    </row>
    <row r="845" spans="5:7">
      <c r="E845" s="25"/>
      <c r="F845" s="25"/>
      <c r="G845" s="104"/>
    </row>
    <row r="846" spans="5:7">
      <c r="E846" s="25"/>
      <c r="F846" s="25"/>
      <c r="G846" s="104"/>
    </row>
    <row r="847" spans="5:7">
      <c r="E847" s="25"/>
      <c r="F847" s="25"/>
      <c r="G847" s="104"/>
    </row>
    <row r="848" spans="5:7">
      <c r="E848" s="25"/>
      <c r="F848" s="25"/>
      <c r="G848" s="104"/>
    </row>
    <row r="849" spans="5:7">
      <c r="E849" s="25"/>
      <c r="F849" s="25"/>
      <c r="G849" s="104"/>
    </row>
    <row r="850" spans="5:7">
      <c r="E850" s="25"/>
      <c r="F850" s="25"/>
      <c r="G850" s="104"/>
    </row>
    <row r="851" spans="5:7">
      <c r="E851" s="25"/>
      <c r="F851" s="25"/>
      <c r="G851" s="104"/>
    </row>
    <row r="852" spans="5:7">
      <c r="E852" s="25"/>
      <c r="F852" s="25"/>
      <c r="G852" s="104"/>
    </row>
    <row r="853" spans="5:7">
      <c r="E853" s="25"/>
      <c r="F853" s="25"/>
      <c r="G853" s="104"/>
    </row>
    <row r="854" spans="5:7">
      <c r="E854" s="25"/>
      <c r="F854" s="25"/>
      <c r="G854" s="104"/>
    </row>
    <row r="855" spans="5:7">
      <c r="E855" s="25"/>
      <c r="F855" s="25"/>
      <c r="G855" s="104"/>
    </row>
    <row r="856" spans="5:7">
      <c r="E856" s="25"/>
      <c r="F856" s="25"/>
      <c r="G856" s="104"/>
    </row>
    <row r="857" spans="5:7">
      <c r="E857" s="25"/>
      <c r="F857" s="25"/>
      <c r="G857" s="104"/>
    </row>
    <row r="858" spans="5:7">
      <c r="E858" s="25"/>
      <c r="F858" s="25"/>
      <c r="G858" s="104"/>
    </row>
    <row r="859" spans="5:7">
      <c r="E859" s="25"/>
      <c r="F859" s="25"/>
      <c r="G859" s="104"/>
    </row>
    <row r="860" spans="5:7">
      <c r="E860" s="25"/>
      <c r="F860" s="25"/>
      <c r="G860" s="104"/>
    </row>
    <row r="861" spans="5:7">
      <c r="E861" s="25"/>
      <c r="F861" s="25"/>
      <c r="G861" s="104"/>
    </row>
    <row r="862" spans="5:7">
      <c r="E862" s="25"/>
      <c r="F862" s="25"/>
      <c r="G862" s="104"/>
    </row>
    <row r="863" spans="5:7">
      <c r="E863" s="25"/>
      <c r="F863" s="25"/>
      <c r="G863" s="104"/>
    </row>
    <row r="864" spans="5:7">
      <c r="E864" s="25"/>
      <c r="F864" s="25"/>
      <c r="G864" s="104"/>
    </row>
    <row r="865" spans="5:7">
      <c r="E865" s="25"/>
      <c r="F865" s="25"/>
      <c r="G865" s="104"/>
    </row>
    <row r="866" spans="5:7">
      <c r="E866" s="25"/>
      <c r="F866" s="25"/>
      <c r="G866" s="104"/>
    </row>
    <row r="867" spans="5:7">
      <c r="E867" s="25"/>
      <c r="F867" s="25"/>
      <c r="G867" s="104"/>
    </row>
    <row r="868" spans="5:7">
      <c r="E868" s="25"/>
      <c r="F868" s="25"/>
      <c r="G868" s="104"/>
    </row>
    <row r="869" spans="5:7">
      <c r="E869" s="25"/>
      <c r="F869" s="25"/>
      <c r="G869" s="104"/>
    </row>
    <row r="870" spans="5:7">
      <c r="E870" s="25"/>
      <c r="F870" s="25"/>
      <c r="G870" s="104"/>
    </row>
    <row r="871" spans="5:7">
      <c r="E871" s="25"/>
      <c r="F871" s="25"/>
      <c r="G871" s="104"/>
    </row>
    <row r="872" spans="5:7">
      <c r="E872" s="25"/>
      <c r="F872" s="25"/>
      <c r="G872" s="104"/>
    </row>
    <row r="873" spans="5:7">
      <c r="E873" s="25"/>
      <c r="F873" s="25"/>
      <c r="G873" s="104"/>
    </row>
    <row r="874" spans="5:7">
      <c r="E874" s="25"/>
      <c r="F874" s="25"/>
      <c r="G874" s="104"/>
    </row>
    <row r="875" spans="5:7">
      <c r="E875" s="25"/>
      <c r="F875" s="25"/>
      <c r="G875" s="104"/>
    </row>
    <row r="876" spans="5:7">
      <c r="E876" s="25"/>
      <c r="F876" s="25"/>
      <c r="G876" s="104"/>
    </row>
    <row r="877" spans="5:7">
      <c r="E877" s="25"/>
      <c r="F877" s="25"/>
      <c r="G877" s="104"/>
    </row>
    <row r="878" spans="5:7">
      <c r="E878" s="25"/>
      <c r="F878" s="25"/>
      <c r="G878" s="104"/>
    </row>
    <row r="879" spans="5:7">
      <c r="E879" s="25"/>
      <c r="F879" s="25"/>
      <c r="G879" s="104"/>
    </row>
    <row r="880" spans="5:7">
      <c r="E880" s="25"/>
      <c r="F880" s="25"/>
      <c r="G880" s="104"/>
    </row>
    <row r="881" spans="5:7">
      <c r="E881" s="25"/>
      <c r="F881" s="25"/>
      <c r="G881" s="104"/>
    </row>
    <row r="882" spans="5:7">
      <c r="E882" s="25"/>
      <c r="F882" s="25"/>
      <c r="G882" s="104"/>
    </row>
    <row r="883" spans="5:7">
      <c r="E883" s="25"/>
      <c r="F883" s="25"/>
      <c r="G883" s="104"/>
    </row>
    <row r="884" spans="5:7">
      <c r="E884" s="25"/>
      <c r="F884" s="25"/>
      <c r="G884" s="104"/>
    </row>
    <row r="885" spans="5:7">
      <c r="E885" s="25"/>
      <c r="F885" s="25"/>
      <c r="G885" s="104"/>
    </row>
    <row r="886" spans="5:7">
      <c r="E886" s="25"/>
      <c r="F886" s="25"/>
      <c r="G886" s="104"/>
    </row>
    <row r="887" spans="5:7">
      <c r="E887" s="25"/>
      <c r="F887" s="25"/>
      <c r="G887" s="104"/>
    </row>
    <row r="888" spans="5:7">
      <c r="E888" s="25"/>
      <c r="F888" s="25"/>
      <c r="G888" s="104"/>
    </row>
    <row r="889" spans="5:7">
      <c r="E889" s="25"/>
      <c r="F889" s="25"/>
      <c r="G889" s="104"/>
    </row>
    <row r="890" spans="5:7">
      <c r="E890" s="25"/>
      <c r="F890" s="25"/>
      <c r="G890" s="104"/>
    </row>
    <row r="891" spans="5:7">
      <c r="E891" s="25"/>
      <c r="F891" s="25"/>
      <c r="G891" s="104"/>
    </row>
    <row r="892" spans="5:7">
      <c r="E892" s="25"/>
      <c r="F892" s="25"/>
      <c r="G892" s="104"/>
    </row>
    <row r="893" spans="5:7">
      <c r="E893" s="25"/>
      <c r="F893" s="25"/>
      <c r="G893" s="104"/>
    </row>
    <row r="894" spans="5:7">
      <c r="E894" s="25"/>
      <c r="F894" s="25"/>
      <c r="G894" s="104"/>
    </row>
    <row r="895" spans="5:7">
      <c r="E895" s="25"/>
      <c r="F895" s="25"/>
      <c r="G895" s="104"/>
    </row>
    <row r="896" spans="5:7">
      <c r="E896" s="25"/>
      <c r="F896" s="25"/>
      <c r="G896" s="104"/>
    </row>
    <row r="897" spans="5:7">
      <c r="E897" s="25"/>
      <c r="F897" s="25"/>
      <c r="G897" s="104"/>
    </row>
    <row r="898" spans="5:7">
      <c r="E898" s="25"/>
      <c r="F898" s="25"/>
      <c r="G898" s="104"/>
    </row>
    <row r="899" spans="5:7">
      <c r="E899" s="25"/>
      <c r="F899" s="25"/>
      <c r="G899" s="104"/>
    </row>
    <row r="900" spans="5:7">
      <c r="E900" s="25"/>
      <c r="F900" s="25"/>
      <c r="G900" s="104"/>
    </row>
    <row r="901" spans="5:7">
      <c r="E901" s="25"/>
      <c r="F901" s="25"/>
      <c r="G901" s="104"/>
    </row>
    <row r="902" spans="5:7">
      <c r="E902" s="25"/>
      <c r="F902" s="25"/>
      <c r="G902" s="104"/>
    </row>
    <row r="903" spans="5:7">
      <c r="E903" s="25"/>
      <c r="F903" s="25"/>
      <c r="G903" s="104"/>
    </row>
    <row r="904" spans="5:7">
      <c r="E904" s="25"/>
      <c r="F904" s="25"/>
      <c r="G904" s="104"/>
    </row>
    <row r="905" spans="5:7">
      <c r="E905" s="25"/>
      <c r="F905" s="25"/>
      <c r="G905" s="104"/>
    </row>
    <row r="906" spans="5:7">
      <c r="E906" s="25"/>
      <c r="F906" s="25"/>
      <c r="G906" s="104"/>
    </row>
    <row r="907" spans="5:7">
      <c r="E907" s="25"/>
      <c r="F907" s="25"/>
      <c r="G907" s="104"/>
    </row>
    <row r="908" spans="5:7">
      <c r="E908" s="25"/>
      <c r="F908" s="25"/>
      <c r="G908" s="104"/>
    </row>
    <row r="909" spans="5:7">
      <c r="E909" s="25"/>
      <c r="F909" s="25"/>
      <c r="G909" s="104"/>
    </row>
    <row r="910" spans="5:7">
      <c r="E910" s="25"/>
      <c r="F910" s="25"/>
      <c r="G910" s="104"/>
    </row>
    <row r="911" spans="5:7">
      <c r="E911" s="25"/>
      <c r="F911" s="25"/>
      <c r="G911" s="104"/>
    </row>
    <row r="912" spans="5:7">
      <c r="E912" s="25"/>
      <c r="F912" s="25"/>
      <c r="G912" s="104"/>
    </row>
    <row r="913" spans="5:7">
      <c r="E913" s="25"/>
      <c r="F913" s="25"/>
      <c r="G913" s="104"/>
    </row>
    <row r="914" spans="5:7">
      <c r="E914" s="25"/>
      <c r="F914" s="25"/>
      <c r="G914" s="104"/>
    </row>
    <row r="915" spans="5:7">
      <c r="E915" s="25"/>
      <c r="F915" s="25"/>
      <c r="G915" s="104"/>
    </row>
    <row r="916" spans="5:7">
      <c r="E916" s="25"/>
      <c r="F916" s="25"/>
      <c r="G916" s="104"/>
    </row>
    <row r="917" spans="5:7">
      <c r="E917" s="25"/>
      <c r="F917" s="25"/>
      <c r="G917" s="104"/>
    </row>
    <row r="918" spans="5:7">
      <c r="E918" s="25"/>
      <c r="F918" s="25"/>
      <c r="G918" s="104"/>
    </row>
    <row r="919" spans="5:7">
      <c r="E919" s="25"/>
      <c r="F919" s="25"/>
      <c r="G919" s="104"/>
    </row>
    <row r="920" spans="5:7">
      <c r="E920" s="25"/>
      <c r="F920" s="25"/>
      <c r="G920" s="104"/>
    </row>
    <row r="921" spans="5:7">
      <c r="E921" s="25"/>
      <c r="F921" s="25"/>
      <c r="G921" s="104"/>
    </row>
    <row r="922" spans="5:7">
      <c r="E922" s="25"/>
      <c r="F922" s="25"/>
      <c r="G922" s="104"/>
    </row>
    <row r="923" spans="5:7">
      <c r="E923" s="25"/>
      <c r="F923" s="25"/>
      <c r="G923" s="104"/>
    </row>
    <row r="924" spans="5:7">
      <c r="E924" s="25"/>
      <c r="F924" s="25"/>
      <c r="G924" s="104"/>
    </row>
    <row r="925" spans="5:7">
      <c r="E925" s="25"/>
      <c r="F925" s="25"/>
      <c r="G925" s="104"/>
    </row>
    <row r="926" spans="5:7">
      <c r="E926" s="25"/>
      <c r="F926" s="25"/>
      <c r="G926" s="104"/>
    </row>
    <row r="927" spans="5:7">
      <c r="E927" s="25"/>
      <c r="F927" s="25"/>
      <c r="G927" s="104"/>
    </row>
    <row r="928" spans="5:7">
      <c r="E928" s="25"/>
      <c r="F928" s="25"/>
      <c r="G928" s="104"/>
    </row>
    <row r="929" spans="5:7">
      <c r="E929" s="25"/>
      <c r="F929" s="25"/>
      <c r="G929" s="104"/>
    </row>
    <row r="930" spans="5:7">
      <c r="E930" s="25"/>
      <c r="F930" s="25"/>
      <c r="G930" s="104"/>
    </row>
    <row r="931" spans="5:7">
      <c r="E931" s="25"/>
      <c r="F931" s="25"/>
      <c r="G931" s="104"/>
    </row>
    <row r="932" spans="5:7">
      <c r="E932" s="25"/>
      <c r="F932" s="25"/>
      <c r="G932" s="104"/>
    </row>
    <row r="933" spans="5:7">
      <c r="E933" s="25"/>
      <c r="F933" s="25"/>
      <c r="G933" s="104"/>
    </row>
    <row r="934" spans="5:7">
      <c r="E934" s="25"/>
      <c r="F934" s="25"/>
      <c r="G934" s="104"/>
    </row>
    <row r="935" spans="5:7">
      <c r="E935" s="25"/>
      <c r="F935" s="25"/>
      <c r="G935" s="104"/>
    </row>
    <row r="936" spans="5:7">
      <c r="E936" s="25"/>
      <c r="F936" s="25"/>
      <c r="G936" s="104"/>
    </row>
    <row r="937" spans="5:7">
      <c r="E937" s="25"/>
      <c r="F937" s="25"/>
      <c r="G937" s="104"/>
    </row>
    <row r="938" spans="5:7">
      <c r="E938" s="25"/>
      <c r="F938" s="25"/>
      <c r="G938" s="104"/>
    </row>
    <row r="939" spans="5:7">
      <c r="E939" s="25"/>
      <c r="F939" s="25"/>
      <c r="G939" s="104"/>
    </row>
    <row r="940" spans="5:7">
      <c r="E940" s="25"/>
      <c r="F940" s="25"/>
      <c r="G940" s="104"/>
    </row>
    <row r="941" spans="5:7">
      <c r="E941" s="25"/>
      <c r="F941" s="25"/>
      <c r="G941" s="104"/>
    </row>
    <row r="942" spans="5:7">
      <c r="E942" s="25"/>
      <c r="F942" s="25"/>
      <c r="G942" s="104"/>
    </row>
    <row r="943" spans="5:7">
      <c r="E943" s="25"/>
      <c r="F943" s="25"/>
      <c r="G943" s="104"/>
    </row>
    <row r="944" spans="5:7">
      <c r="E944" s="25"/>
      <c r="F944" s="25"/>
      <c r="G944" s="104"/>
    </row>
    <row r="945" spans="5:7">
      <c r="E945" s="25"/>
      <c r="F945" s="25"/>
      <c r="G945" s="104"/>
    </row>
    <row r="946" spans="5:7">
      <c r="E946" s="25"/>
      <c r="F946" s="25"/>
      <c r="G946" s="104"/>
    </row>
    <row r="947" spans="5:7">
      <c r="E947" s="25"/>
      <c r="F947" s="25"/>
      <c r="G947" s="104"/>
    </row>
    <row r="948" spans="5:7">
      <c r="E948" s="25"/>
      <c r="F948" s="25"/>
      <c r="G948" s="104"/>
    </row>
    <row r="949" spans="5:7">
      <c r="E949" s="25"/>
      <c r="F949" s="25"/>
      <c r="G949" s="104"/>
    </row>
    <row r="950" spans="5:7">
      <c r="E950" s="25"/>
      <c r="F950" s="25"/>
      <c r="G950" s="104"/>
    </row>
    <row r="951" spans="5:7">
      <c r="E951" s="25"/>
      <c r="F951" s="25"/>
      <c r="G951" s="104"/>
    </row>
    <row r="952" spans="5:7">
      <c r="E952" s="25"/>
      <c r="F952" s="25"/>
      <c r="G952" s="104"/>
    </row>
    <row r="953" spans="5:7">
      <c r="E953" s="25"/>
      <c r="F953" s="25"/>
      <c r="G953" s="104"/>
    </row>
    <row r="954" spans="5:7">
      <c r="E954" s="25"/>
      <c r="F954" s="25"/>
      <c r="G954" s="104"/>
    </row>
    <row r="955" spans="5:7">
      <c r="E955" s="25"/>
      <c r="F955" s="25"/>
      <c r="G955" s="104"/>
    </row>
    <row r="956" spans="5:7">
      <c r="E956" s="25"/>
      <c r="F956" s="25"/>
      <c r="G956" s="104"/>
    </row>
    <row r="957" spans="5:7">
      <c r="E957" s="25"/>
      <c r="F957" s="25"/>
      <c r="G957" s="104"/>
    </row>
    <row r="958" spans="5:7">
      <c r="E958" s="25"/>
      <c r="F958" s="25"/>
      <c r="G958" s="104"/>
    </row>
    <row r="959" spans="5:7">
      <c r="E959" s="25"/>
      <c r="F959" s="25"/>
      <c r="G959" s="104"/>
    </row>
    <row r="960" spans="5:7">
      <c r="E960" s="25"/>
      <c r="F960" s="25"/>
      <c r="G960" s="104"/>
    </row>
    <row r="961" spans="5:7">
      <c r="E961" s="25"/>
      <c r="F961" s="25"/>
      <c r="G961" s="104"/>
    </row>
    <row r="962" spans="5:7">
      <c r="E962" s="25"/>
      <c r="F962" s="25"/>
      <c r="G962" s="104"/>
    </row>
    <row r="963" spans="5:7">
      <c r="E963" s="25"/>
      <c r="F963" s="25"/>
      <c r="G963" s="104"/>
    </row>
    <row r="964" spans="5:7">
      <c r="E964" s="25"/>
      <c r="F964" s="25"/>
      <c r="G964" s="104"/>
    </row>
    <row r="965" spans="5:7">
      <c r="E965" s="25"/>
      <c r="F965" s="25"/>
      <c r="G965" s="104"/>
    </row>
    <row r="966" spans="5:7">
      <c r="E966" s="25"/>
      <c r="F966" s="25"/>
      <c r="G966" s="104"/>
    </row>
    <row r="967" spans="5:7">
      <c r="E967" s="25"/>
      <c r="F967" s="25"/>
      <c r="G967" s="104"/>
    </row>
    <row r="968" spans="5:7">
      <c r="E968" s="25"/>
      <c r="F968" s="25"/>
      <c r="G968" s="104"/>
    </row>
    <row r="969" spans="5:7">
      <c r="E969" s="25"/>
      <c r="F969" s="25"/>
      <c r="G969" s="104"/>
    </row>
    <row r="970" spans="5:7">
      <c r="E970" s="25"/>
      <c r="F970" s="25"/>
      <c r="G970" s="104"/>
    </row>
    <row r="971" spans="5:7">
      <c r="E971" s="25"/>
      <c r="F971" s="25"/>
      <c r="G971" s="104"/>
    </row>
    <row r="972" spans="5:7">
      <c r="E972" s="25"/>
      <c r="F972" s="25"/>
      <c r="G972" s="104"/>
    </row>
    <row r="973" spans="5:7">
      <c r="E973" s="25"/>
      <c r="F973" s="25"/>
      <c r="G973" s="104"/>
    </row>
    <row r="974" spans="5:7">
      <c r="E974" s="25"/>
      <c r="F974" s="25"/>
      <c r="G974" s="104"/>
    </row>
    <row r="975" spans="5:7">
      <c r="E975" s="25"/>
      <c r="F975" s="25"/>
      <c r="G975" s="104"/>
    </row>
    <row r="976" spans="5:7">
      <c r="E976" s="25"/>
      <c r="F976" s="25"/>
      <c r="G976" s="104"/>
    </row>
    <row r="977" spans="5:7">
      <c r="E977" s="25"/>
      <c r="F977" s="25"/>
      <c r="G977" s="104"/>
    </row>
    <row r="978" spans="5:7">
      <c r="E978" s="25"/>
      <c r="F978" s="25"/>
      <c r="G978" s="104"/>
    </row>
    <row r="979" spans="5:7">
      <c r="E979" s="25"/>
      <c r="F979" s="25"/>
      <c r="G979" s="104"/>
    </row>
    <row r="980" spans="5:7">
      <c r="E980" s="25"/>
      <c r="F980" s="25"/>
      <c r="G980" s="104"/>
    </row>
    <row r="981" spans="5:7">
      <c r="E981" s="25"/>
      <c r="F981" s="25"/>
      <c r="G981" s="104"/>
    </row>
    <row r="982" spans="5:7">
      <c r="E982" s="25"/>
      <c r="F982" s="25"/>
      <c r="G982" s="104"/>
    </row>
    <row r="983" spans="5:7">
      <c r="E983" s="25"/>
      <c r="F983" s="25"/>
      <c r="G983" s="104"/>
    </row>
    <row r="984" spans="5:7">
      <c r="E984" s="25"/>
      <c r="F984" s="25"/>
      <c r="G984" s="104"/>
    </row>
    <row r="985" spans="5:7">
      <c r="E985" s="25"/>
      <c r="F985" s="25"/>
      <c r="G985" s="104"/>
    </row>
    <row r="986" spans="5:7">
      <c r="E986" s="25"/>
      <c r="F986" s="25"/>
      <c r="G986" s="104"/>
    </row>
    <row r="987" spans="5:7">
      <c r="E987" s="25"/>
      <c r="F987" s="25"/>
      <c r="G987" s="104"/>
    </row>
    <row r="988" spans="5:7">
      <c r="E988" s="25"/>
      <c r="F988" s="25"/>
      <c r="G988" s="104"/>
    </row>
    <row r="989" spans="5:7">
      <c r="E989" s="25"/>
      <c r="F989" s="25"/>
      <c r="G989" s="104"/>
    </row>
    <row r="990" spans="5:7">
      <c r="E990" s="25"/>
      <c r="F990" s="25"/>
      <c r="G990" s="104"/>
    </row>
    <row r="991" spans="5:7">
      <c r="E991" s="25"/>
      <c r="F991" s="25"/>
      <c r="G991" s="104"/>
    </row>
    <row r="992" spans="5:7">
      <c r="E992" s="25"/>
      <c r="F992" s="25"/>
      <c r="G992" s="104"/>
    </row>
    <row r="993" spans="5:7">
      <c r="E993" s="25"/>
      <c r="F993" s="25"/>
      <c r="G993" s="104"/>
    </row>
    <row r="994" spans="5:7">
      <c r="E994" s="25"/>
      <c r="F994" s="25"/>
      <c r="G994" s="104"/>
    </row>
    <row r="995" spans="5:7">
      <c r="E995" s="25"/>
      <c r="F995" s="25"/>
      <c r="G995" s="104"/>
    </row>
    <row r="996" spans="5:7">
      <c r="E996" s="25"/>
      <c r="F996" s="25"/>
      <c r="G996" s="104"/>
    </row>
    <row r="997" spans="5:7">
      <c r="E997" s="25"/>
      <c r="F997" s="25"/>
      <c r="G997" s="104"/>
    </row>
    <row r="998" spans="5:7">
      <c r="E998" s="25"/>
      <c r="F998" s="25"/>
      <c r="G998" s="104"/>
    </row>
    <row r="999" spans="5:7">
      <c r="E999" s="25"/>
      <c r="F999" s="25"/>
      <c r="G999" s="104"/>
    </row>
    <row r="1000" spans="5:7">
      <c r="E1000" s="25"/>
      <c r="F1000" s="25"/>
      <c r="G1000" s="104"/>
    </row>
    <row r="1001" spans="5:7">
      <c r="E1001" s="25"/>
      <c r="F1001" s="25"/>
      <c r="G1001" s="104"/>
    </row>
    <row r="1002" spans="5:7">
      <c r="E1002" s="25"/>
      <c r="F1002" s="25"/>
      <c r="G1002" s="104"/>
    </row>
    <row r="1003" spans="5:7">
      <c r="E1003" s="25"/>
      <c r="F1003" s="25"/>
      <c r="G1003" s="104"/>
    </row>
    <row r="1004" spans="5:7">
      <c r="E1004" s="25"/>
      <c r="F1004" s="25"/>
      <c r="G1004" s="104"/>
    </row>
    <row r="1005" spans="5:7">
      <c r="E1005" s="25"/>
      <c r="F1005" s="25"/>
      <c r="G1005" s="104"/>
    </row>
    <row r="1006" spans="5:7">
      <c r="E1006" s="25"/>
      <c r="F1006" s="25"/>
      <c r="G1006" s="104"/>
    </row>
    <row r="1007" spans="5:7">
      <c r="E1007" s="25"/>
      <c r="F1007" s="25"/>
      <c r="G1007" s="104"/>
    </row>
    <row r="1008" spans="5:7">
      <c r="E1008" s="25"/>
      <c r="F1008" s="25"/>
      <c r="G1008" s="104"/>
    </row>
    <row r="1009" spans="5:7">
      <c r="E1009" s="25"/>
      <c r="F1009" s="25"/>
      <c r="G1009" s="104"/>
    </row>
    <row r="1010" spans="5:7">
      <c r="E1010" s="25"/>
      <c r="F1010" s="25"/>
      <c r="G1010" s="104"/>
    </row>
    <row r="1011" spans="5:7">
      <c r="E1011" s="25"/>
      <c r="F1011" s="25"/>
      <c r="G1011" s="104"/>
    </row>
    <row r="1012" spans="5:7">
      <c r="E1012" s="25"/>
      <c r="F1012" s="25"/>
      <c r="G1012" s="104"/>
    </row>
    <row r="1013" spans="5:7">
      <c r="E1013" s="25"/>
      <c r="F1013" s="25"/>
      <c r="G1013" s="104"/>
    </row>
    <row r="1014" spans="5:7">
      <c r="E1014" s="25"/>
      <c r="F1014" s="25"/>
      <c r="G1014" s="104"/>
    </row>
    <row r="1015" spans="5:7">
      <c r="E1015" s="25"/>
      <c r="F1015" s="25"/>
      <c r="G1015" s="104"/>
    </row>
    <row r="1016" spans="5:7">
      <c r="E1016" s="25"/>
      <c r="F1016" s="25"/>
      <c r="G1016" s="104"/>
    </row>
    <row r="1017" spans="5:7">
      <c r="E1017" s="25"/>
      <c r="F1017" s="25"/>
      <c r="G1017" s="104"/>
    </row>
    <row r="1018" spans="5:7">
      <c r="E1018" s="25"/>
      <c r="F1018" s="25"/>
      <c r="G1018" s="104"/>
    </row>
    <row r="1019" spans="5:7">
      <c r="E1019" s="25"/>
      <c r="F1019" s="25"/>
      <c r="G1019" s="104"/>
    </row>
    <row r="1020" spans="5:7">
      <c r="E1020" s="25"/>
      <c r="F1020" s="25"/>
      <c r="G1020" s="104"/>
    </row>
    <row r="1021" spans="5:7">
      <c r="E1021" s="25"/>
      <c r="F1021" s="25"/>
      <c r="G1021" s="104"/>
    </row>
    <row r="1022" spans="5:7">
      <c r="E1022" s="25"/>
      <c r="F1022" s="25"/>
      <c r="G1022" s="104"/>
    </row>
    <row r="1023" spans="5:7">
      <c r="E1023" s="25"/>
      <c r="F1023" s="25"/>
      <c r="G1023" s="104"/>
    </row>
    <row r="1024" spans="5:7">
      <c r="E1024" s="25"/>
      <c r="F1024" s="25"/>
      <c r="G1024" s="104"/>
    </row>
    <row r="1025" spans="5:7">
      <c r="E1025" s="25"/>
      <c r="F1025" s="25"/>
      <c r="G1025" s="104"/>
    </row>
    <row r="1026" spans="5:7">
      <c r="E1026" s="25"/>
      <c r="F1026" s="25"/>
      <c r="G1026" s="104"/>
    </row>
    <row r="1027" spans="5:7">
      <c r="E1027" s="25"/>
      <c r="F1027" s="25"/>
      <c r="G1027" s="104"/>
    </row>
    <row r="1028" spans="5:7">
      <c r="E1028" s="25"/>
      <c r="F1028" s="25"/>
      <c r="G1028" s="104"/>
    </row>
    <row r="1029" spans="5:7">
      <c r="E1029" s="25"/>
      <c r="F1029" s="25"/>
      <c r="G1029" s="104"/>
    </row>
    <row r="1030" spans="5:7">
      <c r="E1030" s="25"/>
      <c r="F1030" s="25"/>
      <c r="G1030" s="104"/>
    </row>
    <row r="1031" spans="5:7">
      <c r="E1031" s="25"/>
      <c r="F1031" s="25"/>
      <c r="G1031" s="104"/>
    </row>
    <row r="1032" spans="5:7">
      <c r="E1032" s="25"/>
      <c r="F1032" s="25"/>
      <c r="G1032" s="104"/>
    </row>
    <row r="1033" spans="5:7">
      <c r="E1033" s="25"/>
      <c r="F1033" s="25"/>
      <c r="G1033" s="104"/>
    </row>
    <row r="1034" spans="5:7">
      <c r="E1034" s="25"/>
      <c r="F1034" s="25"/>
      <c r="G1034" s="104"/>
    </row>
    <row r="1035" spans="5:7">
      <c r="E1035" s="25"/>
      <c r="F1035" s="25"/>
      <c r="G1035" s="104"/>
    </row>
    <row r="1036" spans="5:7">
      <c r="E1036" s="25"/>
      <c r="F1036" s="25"/>
      <c r="G1036" s="104"/>
    </row>
    <row r="1037" spans="5:7">
      <c r="E1037" s="25"/>
      <c r="F1037" s="25"/>
      <c r="G1037" s="104"/>
    </row>
    <row r="1038" spans="5:7">
      <c r="E1038" s="25"/>
      <c r="F1038" s="25"/>
      <c r="G1038" s="104"/>
    </row>
    <row r="1039" spans="5:7">
      <c r="E1039" s="25"/>
      <c r="F1039" s="25"/>
      <c r="G1039" s="104"/>
    </row>
    <row r="1040" spans="5:7">
      <c r="E1040" s="25"/>
      <c r="F1040" s="25"/>
      <c r="G1040" s="104"/>
    </row>
    <row r="1041" spans="5:7">
      <c r="E1041" s="25"/>
      <c r="F1041" s="25"/>
      <c r="G1041" s="104"/>
    </row>
    <row r="1042" spans="5:7">
      <c r="E1042" s="25"/>
      <c r="F1042" s="25"/>
      <c r="G1042" s="104"/>
    </row>
    <row r="1043" spans="5:7">
      <c r="E1043" s="25"/>
      <c r="F1043" s="25"/>
      <c r="G1043" s="104"/>
    </row>
    <row r="1044" spans="5:7">
      <c r="E1044" s="25"/>
      <c r="F1044" s="25"/>
      <c r="G1044" s="104"/>
    </row>
    <row r="1045" spans="5:7">
      <c r="E1045" s="25"/>
      <c r="F1045" s="25"/>
      <c r="G1045" s="104"/>
    </row>
    <row r="1046" spans="5:7">
      <c r="E1046" s="25"/>
      <c r="F1046" s="25"/>
      <c r="G1046" s="104"/>
    </row>
    <row r="1047" spans="5:7">
      <c r="E1047" s="25"/>
      <c r="F1047" s="25"/>
      <c r="G1047" s="104"/>
    </row>
    <row r="1048" spans="5:7">
      <c r="E1048" s="25"/>
      <c r="F1048" s="25"/>
      <c r="G1048" s="104"/>
    </row>
    <row r="1049" spans="5:7">
      <c r="E1049" s="25"/>
      <c r="F1049" s="25"/>
      <c r="G1049" s="104"/>
    </row>
    <row r="1050" spans="5:7">
      <c r="E1050" s="25"/>
      <c r="F1050" s="25"/>
      <c r="G1050" s="104"/>
    </row>
    <row r="1051" spans="5:7">
      <c r="E1051" s="25"/>
      <c r="F1051" s="25"/>
      <c r="G1051" s="104"/>
    </row>
    <row r="1052" spans="5:7">
      <c r="E1052" s="25"/>
      <c r="F1052" s="25"/>
      <c r="G1052" s="104"/>
    </row>
    <row r="1053" spans="5:7">
      <c r="E1053" s="25"/>
      <c r="F1053" s="25"/>
      <c r="G1053" s="104"/>
    </row>
    <row r="1054" spans="5:7">
      <c r="E1054" s="25"/>
      <c r="F1054" s="25"/>
      <c r="G1054" s="104"/>
    </row>
    <row r="1055" spans="5:7">
      <c r="E1055" s="25"/>
      <c r="F1055" s="25"/>
      <c r="G1055" s="104"/>
    </row>
    <row r="1056" spans="5:7">
      <c r="E1056" s="25"/>
      <c r="F1056" s="25"/>
      <c r="G1056" s="104"/>
    </row>
    <row r="1057" spans="5:7">
      <c r="E1057" s="25"/>
      <c r="F1057" s="25"/>
      <c r="G1057" s="104"/>
    </row>
    <row r="1058" spans="5:7">
      <c r="E1058" s="25"/>
      <c r="F1058" s="25"/>
      <c r="G1058" s="104"/>
    </row>
    <row r="1059" spans="5:7">
      <c r="E1059" s="25"/>
      <c r="F1059" s="25"/>
      <c r="G1059" s="104"/>
    </row>
    <row r="1060" spans="5:7">
      <c r="E1060" s="25"/>
      <c r="F1060" s="25"/>
      <c r="G1060" s="104"/>
    </row>
    <row r="1061" spans="5:7">
      <c r="E1061" s="25"/>
      <c r="F1061" s="25"/>
      <c r="G1061" s="104"/>
    </row>
    <row r="1062" spans="5:7">
      <c r="E1062" s="25"/>
      <c r="F1062" s="25"/>
      <c r="G1062" s="104"/>
    </row>
    <row r="1063" spans="5:7">
      <c r="E1063" s="25"/>
      <c r="F1063" s="25"/>
      <c r="G1063" s="104"/>
    </row>
    <row r="1064" spans="5:7">
      <c r="E1064" s="25"/>
      <c r="F1064" s="25"/>
      <c r="G1064" s="104"/>
    </row>
    <row r="1065" spans="5:7">
      <c r="E1065" s="25"/>
      <c r="F1065" s="25"/>
      <c r="G1065" s="104"/>
    </row>
    <row r="1066" spans="5:7">
      <c r="E1066" s="25"/>
      <c r="F1066" s="25"/>
      <c r="G1066" s="104"/>
    </row>
    <row r="1067" spans="5:7">
      <c r="E1067" s="25"/>
      <c r="F1067" s="25"/>
      <c r="G1067" s="104"/>
    </row>
    <row r="1068" spans="5:7">
      <c r="E1068" s="25"/>
      <c r="F1068" s="25"/>
      <c r="G1068" s="104"/>
    </row>
    <row r="1069" spans="5:7">
      <c r="E1069" s="25"/>
      <c r="F1069" s="25"/>
      <c r="G1069" s="104"/>
    </row>
    <row r="1070" spans="5:7">
      <c r="E1070" s="25"/>
      <c r="F1070" s="25"/>
      <c r="G1070" s="104"/>
    </row>
    <row r="1071" spans="5:7">
      <c r="E1071" s="25"/>
      <c r="F1071" s="25"/>
      <c r="G1071" s="104"/>
    </row>
    <row r="1072" spans="5:7">
      <c r="E1072" s="25"/>
      <c r="F1072" s="25"/>
      <c r="G1072" s="104"/>
    </row>
    <row r="1073" spans="5:7">
      <c r="E1073" s="25"/>
      <c r="F1073" s="25"/>
      <c r="G1073" s="104"/>
    </row>
    <row r="1074" spans="5:7">
      <c r="E1074" s="25"/>
      <c r="F1074" s="25"/>
      <c r="G1074" s="104"/>
    </row>
    <row r="1075" spans="5:7">
      <c r="E1075" s="25"/>
      <c r="F1075" s="25"/>
      <c r="G1075" s="104"/>
    </row>
    <row r="1076" spans="5:7">
      <c r="E1076" s="25"/>
      <c r="F1076" s="25"/>
      <c r="G1076" s="104"/>
    </row>
    <row r="1077" spans="5:7">
      <c r="E1077" s="25"/>
      <c r="F1077" s="25"/>
      <c r="G1077" s="104"/>
    </row>
    <row r="1078" spans="5:7">
      <c r="E1078" s="25"/>
      <c r="F1078" s="25"/>
      <c r="G1078" s="104"/>
    </row>
    <row r="1079" spans="5:7">
      <c r="E1079" s="25"/>
      <c r="F1079" s="25"/>
      <c r="G1079" s="104"/>
    </row>
    <row r="1080" spans="5:7">
      <c r="E1080" s="25"/>
      <c r="F1080" s="25"/>
      <c r="G1080" s="104"/>
    </row>
    <row r="1081" spans="5:7">
      <c r="E1081" s="25"/>
      <c r="F1081" s="25"/>
      <c r="G1081" s="104"/>
    </row>
    <row r="1082" spans="5:7">
      <c r="E1082" s="25"/>
      <c r="F1082" s="25"/>
      <c r="G1082" s="104"/>
    </row>
    <row r="1083" spans="5:7">
      <c r="E1083" s="25"/>
      <c r="F1083" s="25"/>
      <c r="G1083" s="104"/>
    </row>
    <row r="1084" spans="5:7">
      <c r="E1084" s="25"/>
      <c r="F1084" s="25"/>
      <c r="G1084" s="104"/>
    </row>
    <row r="1085" spans="5:7">
      <c r="E1085" s="25"/>
      <c r="F1085" s="25"/>
      <c r="G1085" s="104"/>
    </row>
    <row r="1086" spans="5:7">
      <c r="E1086" s="25"/>
      <c r="F1086" s="25"/>
      <c r="G1086" s="104"/>
    </row>
    <row r="1087" spans="5:7">
      <c r="E1087" s="25"/>
      <c r="F1087" s="25"/>
      <c r="G1087" s="104"/>
    </row>
    <row r="1088" spans="5:7">
      <c r="E1088" s="25"/>
      <c r="F1088" s="25"/>
      <c r="G1088" s="104"/>
    </row>
    <row r="1089" spans="5:7">
      <c r="E1089" s="25"/>
      <c r="F1089" s="25"/>
      <c r="G1089" s="104"/>
    </row>
    <row r="1090" spans="5:7">
      <c r="E1090" s="25"/>
      <c r="F1090" s="25"/>
      <c r="G1090" s="104"/>
    </row>
    <row r="1091" spans="5:7">
      <c r="E1091" s="25"/>
      <c r="F1091" s="25"/>
      <c r="G1091" s="104"/>
    </row>
    <row r="1092" spans="5:7">
      <c r="E1092" s="25"/>
      <c r="F1092" s="25"/>
      <c r="G1092" s="104"/>
    </row>
    <row r="1093" spans="5:7">
      <c r="E1093" s="25"/>
      <c r="F1093" s="25"/>
      <c r="G1093" s="104"/>
    </row>
    <row r="1094" spans="5:7">
      <c r="E1094" s="25"/>
      <c r="F1094" s="25"/>
      <c r="G1094" s="104"/>
    </row>
    <row r="1095" spans="5:7">
      <c r="E1095" s="25"/>
      <c r="F1095" s="25"/>
      <c r="G1095" s="104"/>
    </row>
    <row r="1096" spans="5:7">
      <c r="E1096" s="25"/>
      <c r="F1096" s="25"/>
      <c r="G1096" s="104"/>
    </row>
    <row r="1097" spans="5:7">
      <c r="E1097" s="25"/>
      <c r="F1097" s="25"/>
      <c r="G1097" s="104"/>
    </row>
    <row r="1098" spans="5:7">
      <c r="E1098" s="25"/>
      <c r="F1098" s="25"/>
      <c r="G1098" s="104"/>
    </row>
    <row r="1099" spans="5:7">
      <c r="E1099" s="25"/>
      <c r="F1099" s="25"/>
      <c r="G1099" s="104"/>
    </row>
    <row r="1100" spans="5:7">
      <c r="E1100" s="25"/>
      <c r="F1100" s="25"/>
      <c r="G1100" s="104"/>
    </row>
    <row r="1101" spans="5:7">
      <c r="E1101" s="25"/>
      <c r="F1101" s="25"/>
      <c r="G1101" s="104"/>
    </row>
    <row r="1102" spans="5:7">
      <c r="E1102" s="25"/>
      <c r="F1102" s="25"/>
      <c r="G1102" s="104"/>
    </row>
    <row r="1103" spans="5:7">
      <c r="E1103" s="25"/>
      <c r="F1103" s="25"/>
      <c r="G1103" s="104"/>
    </row>
    <row r="1104" spans="5:7">
      <c r="E1104" s="25"/>
      <c r="F1104" s="25"/>
      <c r="G1104" s="104"/>
    </row>
    <row r="1105" spans="5:7">
      <c r="E1105" s="25"/>
      <c r="F1105" s="25"/>
      <c r="G1105" s="104"/>
    </row>
    <row r="1106" spans="5:7">
      <c r="E1106" s="25"/>
      <c r="F1106" s="25"/>
      <c r="G1106" s="104"/>
    </row>
    <row r="1107" spans="5:7">
      <c r="E1107" s="25"/>
      <c r="F1107" s="25"/>
      <c r="G1107" s="104"/>
    </row>
    <row r="1108" spans="5:7">
      <c r="E1108" s="25"/>
      <c r="F1108" s="25"/>
      <c r="G1108" s="104"/>
    </row>
    <row r="1109" spans="5:7">
      <c r="E1109" s="25"/>
      <c r="F1109" s="25"/>
      <c r="G1109" s="104"/>
    </row>
    <row r="1110" spans="5:7">
      <c r="E1110" s="25"/>
      <c r="F1110" s="25"/>
      <c r="G1110" s="104"/>
    </row>
    <row r="1111" spans="5:7">
      <c r="E1111" s="25"/>
      <c r="F1111" s="25"/>
      <c r="G1111" s="104"/>
    </row>
    <row r="1112" spans="5:7">
      <c r="E1112" s="25"/>
      <c r="F1112" s="25"/>
      <c r="G1112" s="104"/>
    </row>
    <row r="1113" spans="5:7">
      <c r="E1113" s="25"/>
      <c r="F1113" s="25"/>
      <c r="G1113" s="104"/>
    </row>
    <row r="1114" spans="5:7">
      <c r="E1114" s="25"/>
      <c r="F1114" s="25"/>
      <c r="G1114" s="104"/>
    </row>
    <row r="1115" spans="5:7">
      <c r="E1115" s="25"/>
      <c r="F1115" s="25"/>
      <c r="G1115" s="104"/>
    </row>
    <row r="1116" spans="5:7">
      <c r="E1116" s="25"/>
      <c r="F1116" s="25"/>
      <c r="G1116" s="104"/>
    </row>
    <row r="1117" spans="5:7">
      <c r="E1117" s="25"/>
      <c r="F1117" s="25"/>
      <c r="G1117" s="104"/>
    </row>
    <row r="1118" spans="5:7">
      <c r="E1118" s="25"/>
      <c r="F1118" s="25"/>
      <c r="G1118" s="104"/>
    </row>
    <row r="1119" spans="5:7">
      <c r="E1119" s="25"/>
      <c r="F1119" s="25"/>
      <c r="G1119" s="104"/>
    </row>
    <row r="1120" spans="5:7">
      <c r="E1120" s="25"/>
      <c r="F1120" s="25"/>
      <c r="G1120" s="104"/>
    </row>
    <row r="1121" spans="5:7">
      <c r="E1121" s="25"/>
      <c r="F1121" s="25"/>
      <c r="G1121" s="104"/>
    </row>
    <row r="1122" spans="5:7">
      <c r="E1122" s="25"/>
      <c r="F1122" s="25"/>
      <c r="G1122" s="104"/>
    </row>
    <row r="1123" spans="5:7">
      <c r="E1123" s="25"/>
      <c r="F1123" s="25"/>
      <c r="G1123" s="104"/>
    </row>
    <row r="1124" spans="5:7">
      <c r="E1124" s="25"/>
      <c r="F1124" s="25"/>
      <c r="G1124" s="104"/>
    </row>
    <row r="1125" spans="5:7">
      <c r="E1125" s="25"/>
      <c r="F1125" s="25"/>
      <c r="G1125" s="104"/>
    </row>
    <row r="1126" spans="5:7">
      <c r="E1126" s="25"/>
      <c r="F1126" s="25"/>
      <c r="G1126" s="104"/>
    </row>
    <row r="1127" spans="5:7">
      <c r="E1127" s="25"/>
      <c r="F1127" s="25"/>
      <c r="G1127" s="104"/>
    </row>
    <row r="1128" spans="5:7">
      <c r="E1128" s="25"/>
      <c r="F1128" s="25"/>
      <c r="G1128" s="104"/>
    </row>
    <row r="1129" spans="5:7">
      <c r="E1129" s="25"/>
      <c r="F1129" s="25"/>
      <c r="G1129" s="104"/>
    </row>
    <row r="1130" spans="5:7">
      <c r="E1130" s="25"/>
      <c r="F1130" s="25"/>
      <c r="G1130" s="104"/>
    </row>
    <row r="1131" spans="5:7">
      <c r="E1131" s="25"/>
      <c r="F1131" s="25"/>
      <c r="G1131" s="104"/>
    </row>
    <row r="1132" spans="5:7">
      <c r="E1132" s="25"/>
      <c r="F1132" s="25"/>
      <c r="G1132" s="104"/>
    </row>
    <row r="1133" spans="5:7">
      <c r="E1133" s="25"/>
      <c r="F1133" s="25"/>
      <c r="G1133" s="104"/>
    </row>
    <row r="1134" spans="5:7">
      <c r="E1134" s="25"/>
      <c r="F1134" s="25"/>
      <c r="G1134" s="104"/>
    </row>
    <row r="1135" spans="5:7">
      <c r="E1135" s="25"/>
      <c r="F1135" s="25"/>
      <c r="G1135" s="104"/>
    </row>
    <row r="1136" spans="5:7">
      <c r="E1136" s="25"/>
      <c r="F1136" s="25"/>
      <c r="G1136" s="104"/>
    </row>
    <row r="1137" spans="5:7">
      <c r="E1137" s="25"/>
      <c r="F1137" s="25"/>
      <c r="G1137" s="104"/>
    </row>
    <row r="1138" spans="5:7">
      <c r="E1138" s="25"/>
      <c r="F1138" s="25"/>
      <c r="G1138" s="104"/>
    </row>
    <row r="1139" spans="5:7">
      <c r="E1139" s="25"/>
      <c r="F1139" s="25"/>
      <c r="G1139" s="104"/>
    </row>
    <row r="1140" spans="5:7">
      <c r="E1140" s="25"/>
      <c r="F1140" s="25"/>
      <c r="G1140" s="104"/>
    </row>
    <row r="1141" spans="5:7">
      <c r="E1141" s="25"/>
      <c r="F1141" s="25"/>
      <c r="G1141" s="104"/>
    </row>
    <row r="1142" spans="5:7">
      <c r="E1142" s="25"/>
      <c r="F1142" s="25"/>
      <c r="G1142" s="104"/>
    </row>
    <row r="1143" spans="5:7">
      <c r="E1143" s="25"/>
      <c r="F1143" s="25"/>
      <c r="G1143" s="104"/>
    </row>
    <row r="1144" spans="5:7">
      <c r="E1144" s="25"/>
      <c r="F1144" s="25"/>
      <c r="G1144" s="104"/>
    </row>
    <row r="1145" spans="5:7">
      <c r="E1145" s="25"/>
      <c r="F1145" s="25"/>
      <c r="G1145" s="104"/>
    </row>
    <row r="1146" spans="5:7">
      <c r="E1146" s="25"/>
      <c r="F1146" s="25"/>
      <c r="G1146" s="104"/>
    </row>
    <row r="1147" spans="5:7">
      <c r="E1147" s="25"/>
      <c r="F1147" s="25"/>
      <c r="G1147" s="104"/>
    </row>
    <row r="1148" spans="5:7">
      <c r="E1148" s="25"/>
      <c r="F1148" s="25"/>
      <c r="G1148" s="104"/>
    </row>
    <row r="1149" spans="5:7">
      <c r="E1149" s="25"/>
      <c r="F1149" s="25"/>
      <c r="G1149" s="104"/>
    </row>
    <row r="1150" spans="5:7">
      <c r="E1150" s="25"/>
      <c r="F1150" s="25"/>
      <c r="G1150" s="104"/>
    </row>
    <row r="1151" spans="5:7">
      <c r="E1151" s="25"/>
      <c r="F1151" s="25"/>
      <c r="G1151" s="104"/>
    </row>
    <row r="1152" spans="5:7">
      <c r="E1152" s="25"/>
      <c r="F1152" s="25"/>
      <c r="G1152" s="104"/>
    </row>
    <row r="1153" spans="5:7">
      <c r="E1153" s="25"/>
      <c r="F1153" s="25"/>
      <c r="G1153" s="104"/>
    </row>
    <row r="1154" spans="5:7">
      <c r="E1154" s="25"/>
      <c r="F1154" s="25"/>
      <c r="G1154" s="104"/>
    </row>
    <row r="1155" spans="5:7">
      <c r="E1155" s="25"/>
      <c r="F1155" s="25"/>
      <c r="G1155" s="104"/>
    </row>
    <row r="1156" spans="5:7">
      <c r="E1156" s="25"/>
      <c r="F1156" s="25"/>
      <c r="G1156" s="104"/>
    </row>
    <row r="1157" spans="5:7">
      <c r="E1157" s="25"/>
      <c r="F1157" s="25"/>
      <c r="G1157" s="104"/>
    </row>
    <row r="1158" spans="5:7">
      <c r="E1158" s="25"/>
      <c r="F1158" s="25"/>
      <c r="G1158" s="104"/>
    </row>
    <row r="1159" spans="5:7">
      <c r="E1159" s="25"/>
      <c r="F1159" s="25"/>
      <c r="G1159" s="104"/>
    </row>
    <row r="1160" spans="5:7">
      <c r="E1160" s="25"/>
      <c r="F1160" s="25"/>
      <c r="G1160" s="104"/>
    </row>
    <row r="1161" spans="5:7">
      <c r="E1161" s="25"/>
      <c r="F1161" s="25"/>
      <c r="G1161" s="104"/>
    </row>
    <row r="1162" spans="5:7">
      <c r="E1162" s="25"/>
      <c r="F1162" s="25"/>
      <c r="G1162" s="104"/>
    </row>
    <row r="1163" spans="5:7">
      <c r="E1163" s="25"/>
      <c r="F1163" s="25"/>
      <c r="G1163" s="104"/>
    </row>
    <row r="1164" spans="5:7">
      <c r="E1164" s="25"/>
      <c r="F1164" s="25"/>
      <c r="G1164" s="104"/>
    </row>
    <row r="1165" spans="5:7">
      <c r="E1165" s="25"/>
      <c r="F1165" s="25"/>
      <c r="G1165" s="104"/>
    </row>
    <row r="1166" spans="5:7">
      <c r="E1166" s="25"/>
      <c r="F1166" s="25"/>
      <c r="G1166" s="104"/>
    </row>
    <row r="1167" spans="5:7">
      <c r="E1167" s="25"/>
      <c r="F1167" s="25"/>
      <c r="G1167" s="104"/>
    </row>
    <row r="1168" spans="5:7">
      <c r="E1168" s="25"/>
      <c r="F1168" s="25"/>
      <c r="G1168" s="104"/>
    </row>
    <row r="1169" spans="5:7">
      <c r="E1169" s="25"/>
      <c r="F1169" s="25"/>
      <c r="G1169" s="104"/>
    </row>
    <row r="1170" spans="5:7">
      <c r="E1170" s="25"/>
      <c r="F1170" s="25"/>
      <c r="G1170" s="104"/>
    </row>
    <row r="1171" spans="5:7">
      <c r="E1171" s="25"/>
      <c r="F1171" s="25"/>
      <c r="G1171" s="104"/>
    </row>
    <row r="1172" spans="5:7">
      <c r="E1172" s="25"/>
      <c r="F1172" s="25"/>
      <c r="G1172" s="104"/>
    </row>
    <row r="1173" spans="5:7">
      <c r="E1173" s="25"/>
      <c r="F1173" s="25"/>
      <c r="G1173" s="104"/>
    </row>
    <row r="1174" spans="5:7">
      <c r="E1174" s="25"/>
      <c r="F1174" s="25"/>
      <c r="G1174" s="104"/>
    </row>
    <row r="1175" spans="5:7">
      <c r="E1175" s="25"/>
      <c r="F1175" s="25"/>
      <c r="G1175" s="104"/>
    </row>
    <row r="1176" spans="5:7">
      <c r="E1176" s="25"/>
      <c r="F1176" s="25"/>
      <c r="G1176" s="104"/>
    </row>
    <row r="1177" spans="5:7">
      <c r="E1177" s="25"/>
      <c r="F1177" s="25"/>
      <c r="G1177" s="104"/>
    </row>
    <row r="1178" spans="5:7">
      <c r="E1178" s="25"/>
      <c r="F1178" s="25"/>
      <c r="G1178" s="104"/>
    </row>
    <row r="1179" spans="5:7">
      <c r="E1179" s="25"/>
      <c r="F1179" s="25"/>
      <c r="G1179" s="104"/>
    </row>
    <row r="1180" spans="5:7">
      <c r="E1180" s="25"/>
      <c r="F1180" s="25"/>
      <c r="G1180" s="104"/>
    </row>
    <row r="1181" spans="5:7">
      <c r="E1181" s="25"/>
      <c r="F1181" s="25"/>
      <c r="G1181" s="104"/>
    </row>
    <row r="1182" spans="5:7">
      <c r="E1182" s="25"/>
      <c r="F1182" s="25"/>
      <c r="G1182" s="104"/>
    </row>
    <row r="1183" spans="5:7">
      <c r="E1183" s="25"/>
      <c r="F1183" s="25"/>
      <c r="G1183" s="104"/>
    </row>
    <row r="1184" spans="5:7">
      <c r="E1184" s="25"/>
      <c r="F1184" s="25"/>
      <c r="G1184" s="104"/>
    </row>
    <row r="1185" spans="5:7">
      <c r="E1185" s="25"/>
      <c r="F1185" s="25"/>
      <c r="G1185" s="104"/>
    </row>
    <row r="1186" spans="5:7">
      <c r="E1186" s="25"/>
      <c r="F1186" s="25"/>
      <c r="G1186" s="104"/>
    </row>
    <row r="1187" spans="5:7">
      <c r="E1187" s="25"/>
      <c r="F1187" s="25"/>
      <c r="G1187" s="104"/>
    </row>
    <row r="1188" spans="5:7">
      <c r="E1188" s="25"/>
      <c r="F1188" s="25"/>
      <c r="G1188" s="104"/>
    </row>
    <row r="1189" spans="5:7">
      <c r="E1189" s="25"/>
      <c r="F1189" s="25"/>
      <c r="G1189" s="104"/>
    </row>
    <row r="1190" spans="5:7">
      <c r="E1190" s="25"/>
      <c r="F1190" s="25"/>
      <c r="G1190" s="104"/>
    </row>
    <row r="1191" spans="5:7">
      <c r="E1191" s="25"/>
      <c r="F1191" s="25"/>
      <c r="G1191" s="104"/>
    </row>
    <row r="1192" spans="5:7">
      <c r="E1192" s="25"/>
      <c r="F1192" s="25"/>
      <c r="G1192" s="104"/>
    </row>
    <row r="1193" spans="5:7">
      <c r="E1193" s="25"/>
      <c r="F1193" s="25"/>
      <c r="G1193" s="104"/>
    </row>
    <row r="1194" spans="5:7">
      <c r="E1194" s="25"/>
      <c r="F1194" s="25"/>
      <c r="G1194" s="104"/>
    </row>
    <row r="1195" spans="5:7">
      <c r="E1195" s="25"/>
      <c r="F1195" s="25"/>
      <c r="G1195" s="104"/>
    </row>
    <row r="1196" spans="5:7">
      <c r="E1196" s="25"/>
      <c r="F1196" s="25"/>
      <c r="G1196" s="104"/>
    </row>
    <row r="1197" spans="5:7">
      <c r="E1197" s="25"/>
      <c r="F1197" s="25"/>
      <c r="G1197" s="104"/>
    </row>
    <row r="1198" spans="5:7">
      <c r="E1198" s="25"/>
      <c r="F1198" s="25"/>
      <c r="G1198" s="104"/>
    </row>
    <row r="1199" spans="5:7">
      <c r="E1199" s="25"/>
      <c r="F1199" s="25"/>
      <c r="G1199" s="104"/>
    </row>
    <row r="1200" spans="5:7">
      <c r="E1200" s="25"/>
      <c r="F1200" s="25"/>
      <c r="G1200" s="104"/>
    </row>
    <row r="1201" spans="5:7">
      <c r="E1201" s="25"/>
      <c r="F1201" s="25"/>
      <c r="G1201" s="104"/>
    </row>
    <row r="1202" spans="5:7">
      <c r="E1202" s="25"/>
      <c r="F1202" s="25"/>
      <c r="G1202" s="104"/>
    </row>
    <row r="1203" spans="5:7">
      <c r="E1203" s="25"/>
      <c r="F1203" s="25"/>
      <c r="G1203" s="104"/>
    </row>
    <row r="1204" spans="5:7">
      <c r="E1204" s="25"/>
      <c r="F1204" s="25"/>
      <c r="G1204" s="104"/>
    </row>
    <row r="1205" spans="5:7">
      <c r="E1205" s="25"/>
      <c r="F1205" s="25"/>
      <c r="G1205" s="104"/>
    </row>
    <row r="1206" spans="5:7">
      <c r="E1206" s="25"/>
      <c r="F1206" s="25"/>
      <c r="G1206" s="104"/>
    </row>
    <row r="1207" spans="5:7">
      <c r="E1207" s="25"/>
      <c r="F1207" s="25"/>
      <c r="G1207" s="104"/>
    </row>
    <row r="1208" spans="5:7">
      <c r="E1208" s="25"/>
      <c r="F1208" s="25"/>
      <c r="G1208" s="104"/>
    </row>
    <row r="1209" spans="5:7">
      <c r="E1209" s="25"/>
      <c r="F1209" s="25"/>
      <c r="G1209" s="104"/>
    </row>
    <row r="1210" spans="5:7">
      <c r="E1210" s="25"/>
      <c r="F1210" s="25"/>
      <c r="G1210" s="104"/>
    </row>
    <row r="1211" spans="5:7">
      <c r="E1211" s="25"/>
      <c r="F1211" s="25"/>
      <c r="G1211" s="104"/>
    </row>
    <row r="1212" spans="5:7">
      <c r="E1212" s="25"/>
      <c r="F1212" s="25"/>
      <c r="G1212" s="104"/>
    </row>
    <row r="1213" spans="5:7">
      <c r="E1213" s="25"/>
      <c r="F1213" s="25"/>
      <c r="G1213" s="104"/>
    </row>
    <row r="1214" spans="5:7">
      <c r="E1214" s="25"/>
      <c r="F1214" s="25"/>
      <c r="G1214" s="104"/>
    </row>
    <row r="1215" spans="5:7">
      <c r="E1215" s="25"/>
      <c r="F1215" s="25"/>
      <c r="G1215" s="104"/>
    </row>
    <row r="1216" spans="5:7">
      <c r="E1216" s="25"/>
      <c r="F1216" s="25"/>
      <c r="G1216" s="104"/>
    </row>
    <row r="1217" spans="5:7">
      <c r="E1217" s="25"/>
      <c r="F1217" s="25"/>
      <c r="G1217" s="104"/>
    </row>
    <row r="1218" spans="5:7">
      <c r="E1218" s="25"/>
      <c r="F1218" s="25"/>
      <c r="G1218" s="104"/>
    </row>
    <row r="1219" spans="5:7">
      <c r="E1219" s="25"/>
      <c r="F1219" s="25"/>
      <c r="G1219" s="104"/>
    </row>
    <row r="1220" spans="5:7">
      <c r="E1220" s="25"/>
      <c r="F1220" s="25"/>
      <c r="G1220" s="104"/>
    </row>
    <row r="1221" spans="5:7">
      <c r="E1221" s="25"/>
      <c r="F1221" s="25"/>
      <c r="G1221" s="104"/>
    </row>
    <row r="1222" spans="5:7">
      <c r="E1222" s="25"/>
      <c r="F1222" s="25"/>
      <c r="G1222" s="104"/>
    </row>
    <row r="1223" spans="5:7">
      <c r="E1223" s="25"/>
      <c r="F1223" s="25"/>
      <c r="G1223" s="104"/>
    </row>
    <row r="1224" spans="5:7">
      <c r="E1224" s="25"/>
      <c r="F1224" s="25"/>
      <c r="G1224" s="104"/>
    </row>
    <row r="1225" spans="5:7">
      <c r="E1225" s="25"/>
      <c r="F1225" s="25"/>
      <c r="G1225" s="104"/>
    </row>
    <row r="1226" spans="5:7">
      <c r="E1226" s="25"/>
      <c r="F1226" s="25"/>
      <c r="G1226" s="104"/>
    </row>
    <row r="1227" spans="5:7">
      <c r="E1227" s="25"/>
      <c r="F1227" s="25"/>
      <c r="G1227" s="104"/>
    </row>
    <row r="1228" spans="5:7">
      <c r="E1228" s="25"/>
      <c r="F1228" s="25"/>
      <c r="G1228" s="104"/>
    </row>
    <row r="1229" spans="5:7">
      <c r="E1229" s="25"/>
      <c r="F1229" s="25"/>
      <c r="G1229" s="104"/>
    </row>
    <row r="1230" spans="5:7">
      <c r="E1230" s="25"/>
      <c r="F1230" s="25"/>
      <c r="G1230" s="104"/>
    </row>
    <row r="1231" spans="5:7">
      <c r="E1231" s="25"/>
      <c r="F1231" s="25"/>
      <c r="G1231" s="104"/>
    </row>
    <row r="1232" spans="5:7">
      <c r="E1232" s="25"/>
      <c r="F1232" s="25"/>
      <c r="G1232" s="104"/>
    </row>
    <row r="1233" spans="5:7">
      <c r="E1233" s="25"/>
      <c r="F1233" s="25"/>
      <c r="G1233" s="104"/>
    </row>
    <row r="1234" spans="5:7">
      <c r="E1234" s="25"/>
      <c r="F1234" s="25"/>
      <c r="G1234" s="104"/>
    </row>
    <row r="1235" spans="5:7">
      <c r="E1235" s="25"/>
      <c r="F1235" s="25"/>
      <c r="G1235" s="104"/>
    </row>
    <row r="1236" spans="5:7">
      <c r="E1236" s="25"/>
      <c r="F1236" s="25"/>
      <c r="G1236" s="104"/>
    </row>
    <row r="1237" spans="5:7">
      <c r="E1237" s="25"/>
      <c r="F1237" s="25"/>
      <c r="G1237" s="104"/>
    </row>
    <row r="1238" spans="5:7">
      <c r="E1238" s="25"/>
      <c r="F1238" s="25"/>
      <c r="G1238" s="104"/>
    </row>
    <row r="1239" spans="5:7">
      <c r="E1239" s="25"/>
      <c r="F1239" s="25"/>
      <c r="G1239" s="104"/>
    </row>
    <row r="1240" spans="5:7">
      <c r="E1240" s="25"/>
      <c r="F1240" s="25"/>
      <c r="G1240" s="104"/>
    </row>
    <row r="1241" spans="5:7">
      <c r="E1241" s="25"/>
      <c r="F1241" s="25"/>
      <c r="G1241" s="104"/>
    </row>
    <row r="1242" spans="5:7">
      <c r="E1242" s="25"/>
      <c r="F1242" s="25"/>
      <c r="G1242" s="104"/>
    </row>
    <row r="1243" spans="5:7">
      <c r="E1243" s="25"/>
      <c r="F1243" s="25"/>
      <c r="G1243" s="104"/>
    </row>
    <row r="1244" spans="5:7">
      <c r="E1244" s="25"/>
      <c r="F1244" s="25"/>
      <c r="G1244" s="104"/>
    </row>
    <row r="1245" spans="5:7">
      <c r="E1245" s="25"/>
      <c r="F1245" s="25"/>
      <c r="G1245" s="104"/>
    </row>
    <row r="1246" spans="5:7">
      <c r="E1246" s="25"/>
      <c r="F1246" s="25"/>
      <c r="G1246" s="104"/>
    </row>
    <row r="1247" spans="5:7">
      <c r="E1247" s="25"/>
      <c r="F1247" s="25"/>
      <c r="G1247" s="104"/>
    </row>
    <row r="1248" spans="5:7">
      <c r="E1248" s="25"/>
      <c r="F1248" s="25"/>
      <c r="G1248" s="104"/>
    </row>
    <row r="1249" spans="5:7">
      <c r="E1249" s="25"/>
      <c r="F1249" s="25"/>
      <c r="G1249" s="104"/>
    </row>
    <row r="1250" spans="5:7">
      <c r="E1250" s="25"/>
      <c r="F1250" s="25"/>
      <c r="G1250" s="104"/>
    </row>
    <row r="1251" spans="5:7">
      <c r="E1251" s="25"/>
      <c r="F1251" s="25"/>
      <c r="G1251" s="104"/>
    </row>
    <row r="1252" spans="5:7">
      <c r="E1252" s="25"/>
      <c r="F1252" s="25"/>
      <c r="G1252" s="104"/>
    </row>
    <row r="1253" spans="5:7">
      <c r="E1253" s="25"/>
      <c r="F1253" s="25"/>
      <c r="G1253" s="104"/>
    </row>
    <row r="1254" spans="5:7">
      <c r="E1254" s="25"/>
      <c r="F1254" s="25"/>
      <c r="G1254" s="104"/>
    </row>
    <row r="1255" spans="5:7">
      <c r="E1255" s="25"/>
      <c r="F1255" s="25"/>
      <c r="G1255" s="104"/>
    </row>
    <row r="1256" spans="5:7">
      <c r="E1256" s="25"/>
      <c r="F1256" s="25"/>
      <c r="G1256" s="104"/>
    </row>
    <row r="1257" spans="5:7">
      <c r="E1257" s="25"/>
      <c r="F1257" s="25"/>
      <c r="G1257" s="104"/>
    </row>
    <row r="1258" spans="5:7">
      <c r="E1258" s="25"/>
      <c r="F1258" s="25"/>
      <c r="G1258" s="104"/>
    </row>
    <row r="1259" spans="5:7">
      <c r="E1259" s="25"/>
      <c r="F1259" s="25"/>
      <c r="G1259" s="104"/>
    </row>
    <row r="1260" spans="5:7">
      <c r="E1260" s="25"/>
      <c r="F1260" s="25"/>
      <c r="G1260" s="104"/>
    </row>
    <row r="1261" spans="5:7">
      <c r="E1261" s="25"/>
      <c r="F1261" s="25"/>
      <c r="G1261" s="104"/>
    </row>
    <row r="1262" spans="5:7">
      <c r="E1262" s="25"/>
      <c r="F1262" s="25"/>
      <c r="G1262" s="104"/>
    </row>
    <row r="1263" spans="5:7">
      <c r="E1263" s="25"/>
      <c r="F1263" s="25"/>
      <c r="G1263" s="104"/>
    </row>
    <row r="1264" spans="5:7">
      <c r="E1264" s="25"/>
      <c r="F1264" s="25"/>
      <c r="G1264" s="104"/>
    </row>
    <row r="1265" spans="5:7">
      <c r="E1265" s="25"/>
      <c r="F1265" s="25"/>
      <c r="G1265" s="104"/>
    </row>
    <row r="1266" spans="5:7">
      <c r="E1266" s="25"/>
      <c r="F1266" s="25"/>
      <c r="G1266" s="104"/>
    </row>
    <row r="1267" spans="5:7">
      <c r="E1267" s="25"/>
      <c r="F1267" s="25"/>
      <c r="G1267" s="104"/>
    </row>
    <row r="1268" spans="5:7">
      <c r="E1268" s="25"/>
      <c r="F1268" s="25"/>
      <c r="G1268" s="104"/>
    </row>
    <row r="1269" spans="5:7">
      <c r="E1269" s="25"/>
      <c r="F1269" s="25"/>
      <c r="G1269" s="104"/>
    </row>
    <row r="1270" spans="5:7">
      <c r="E1270" s="25"/>
      <c r="F1270" s="25"/>
      <c r="G1270" s="104"/>
    </row>
    <row r="1271" spans="5:7">
      <c r="E1271" s="25"/>
      <c r="F1271" s="25"/>
      <c r="G1271" s="104"/>
    </row>
    <row r="1272" spans="5:7">
      <c r="E1272" s="25"/>
      <c r="F1272" s="25"/>
      <c r="G1272" s="104"/>
    </row>
    <row r="1273" spans="5:7">
      <c r="E1273" s="25"/>
      <c r="F1273" s="25"/>
      <c r="G1273" s="104"/>
    </row>
    <row r="1274" spans="5:7">
      <c r="E1274" s="25"/>
      <c r="F1274" s="25"/>
      <c r="G1274" s="104"/>
    </row>
    <row r="1275" spans="5:7">
      <c r="E1275" s="25"/>
      <c r="F1275" s="25"/>
      <c r="G1275" s="104"/>
    </row>
    <row r="1276" spans="5:7">
      <c r="E1276" s="25"/>
      <c r="F1276" s="25"/>
      <c r="G1276" s="104"/>
    </row>
    <row r="1277" spans="5:7">
      <c r="E1277" s="25"/>
      <c r="F1277" s="25"/>
      <c r="G1277" s="104"/>
    </row>
    <row r="1278" spans="5:7">
      <c r="E1278" s="25"/>
      <c r="F1278" s="25"/>
      <c r="G1278" s="104"/>
    </row>
    <row r="1279" spans="5:7">
      <c r="E1279" s="25"/>
      <c r="F1279" s="25"/>
      <c r="G1279" s="104"/>
    </row>
    <row r="1280" spans="5:7">
      <c r="E1280" s="25"/>
      <c r="F1280" s="25"/>
      <c r="G1280" s="104"/>
    </row>
    <row r="1281" spans="5:7">
      <c r="E1281" s="25"/>
      <c r="F1281" s="25"/>
      <c r="G1281" s="104"/>
    </row>
    <row r="1282" spans="5:7">
      <c r="E1282" s="25"/>
      <c r="F1282" s="25"/>
      <c r="G1282" s="104"/>
    </row>
    <row r="1283" spans="5:7">
      <c r="E1283" s="25"/>
      <c r="F1283" s="25"/>
      <c r="G1283" s="104"/>
    </row>
    <row r="1284" spans="5:7">
      <c r="E1284" s="25"/>
      <c r="F1284" s="25"/>
      <c r="G1284" s="104"/>
    </row>
    <row r="1285" spans="5:7">
      <c r="E1285" s="25"/>
      <c r="F1285" s="25"/>
      <c r="G1285" s="104"/>
    </row>
    <row r="1286" spans="5:7">
      <c r="E1286" s="25"/>
      <c r="F1286" s="25"/>
      <c r="G1286" s="104"/>
    </row>
    <row r="1287" spans="5:7">
      <c r="E1287" s="25"/>
      <c r="F1287" s="25"/>
      <c r="G1287" s="104"/>
    </row>
    <row r="1288" spans="5:7">
      <c r="E1288" s="25"/>
      <c r="F1288" s="25"/>
      <c r="G1288" s="104"/>
    </row>
    <row r="1289" spans="5:7">
      <c r="E1289" s="25"/>
      <c r="F1289" s="25"/>
      <c r="G1289" s="104"/>
    </row>
    <row r="1290" spans="5:7">
      <c r="E1290" s="25"/>
      <c r="F1290" s="25"/>
      <c r="G1290" s="104"/>
    </row>
    <row r="1291" spans="5:7">
      <c r="E1291" s="25"/>
      <c r="F1291" s="25"/>
      <c r="G1291" s="104"/>
    </row>
    <row r="1292" spans="5:7">
      <c r="E1292" s="25"/>
      <c r="F1292" s="25"/>
      <c r="G1292" s="104"/>
    </row>
    <row r="1293" spans="5:7">
      <c r="E1293" s="25"/>
      <c r="F1293" s="25"/>
      <c r="G1293" s="104"/>
    </row>
    <row r="1294" spans="5:7">
      <c r="E1294" s="25"/>
      <c r="F1294" s="25"/>
      <c r="G1294" s="104"/>
    </row>
    <row r="1295" spans="5:7">
      <c r="E1295" s="25"/>
      <c r="F1295" s="25"/>
      <c r="G1295" s="104"/>
    </row>
    <row r="1296" spans="5:7">
      <c r="E1296" s="25"/>
      <c r="F1296" s="25"/>
      <c r="G1296" s="104"/>
    </row>
    <row r="1297" spans="5:7">
      <c r="E1297" s="25"/>
      <c r="F1297" s="25"/>
      <c r="G1297" s="104"/>
    </row>
    <row r="1298" spans="5:7">
      <c r="E1298" s="25"/>
      <c r="F1298" s="25"/>
      <c r="G1298" s="104"/>
    </row>
    <row r="1299" spans="5:7">
      <c r="E1299" s="25"/>
      <c r="F1299" s="25"/>
      <c r="G1299" s="104"/>
    </row>
    <row r="1300" spans="5:7">
      <c r="E1300" s="25"/>
      <c r="F1300" s="25"/>
      <c r="G1300" s="104"/>
    </row>
    <row r="1301" spans="5:7">
      <c r="E1301" s="25"/>
      <c r="F1301" s="25"/>
      <c r="G1301" s="104"/>
    </row>
    <row r="1302" spans="5:7">
      <c r="E1302" s="25"/>
      <c r="F1302" s="25"/>
      <c r="G1302" s="104"/>
    </row>
    <row r="1303" spans="5:7">
      <c r="E1303" s="25"/>
      <c r="F1303" s="25"/>
      <c r="G1303" s="104"/>
    </row>
    <row r="1304" spans="5:7">
      <c r="E1304" s="25"/>
      <c r="F1304" s="25"/>
      <c r="G1304" s="104"/>
    </row>
    <row r="1305" spans="5:7">
      <c r="E1305" s="25"/>
      <c r="F1305" s="25"/>
      <c r="G1305" s="104"/>
    </row>
    <row r="1306" spans="5:7">
      <c r="E1306" s="25"/>
      <c r="F1306" s="25"/>
      <c r="G1306" s="104"/>
    </row>
    <row r="1307" spans="5:7">
      <c r="E1307" s="25"/>
      <c r="F1307" s="25"/>
      <c r="G1307" s="104"/>
    </row>
    <row r="1308" spans="5:7">
      <c r="E1308" s="25"/>
      <c r="F1308" s="25"/>
      <c r="G1308" s="104"/>
    </row>
    <row r="1309" spans="5:7">
      <c r="E1309" s="25"/>
      <c r="F1309" s="25"/>
      <c r="G1309" s="104"/>
    </row>
    <row r="1310" spans="5:7">
      <c r="E1310" s="25"/>
      <c r="F1310" s="25"/>
      <c r="G1310" s="104"/>
    </row>
    <row r="1311" spans="5:7">
      <c r="E1311" s="25"/>
      <c r="F1311" s="25"/>
      <c r="G1311" s="104"/>
    </row>
    <row r="1312" spans="5:7">
      <c r="E1312" s="25"/>
      <c r="F1312" s="25"/>
      <c r="G1312" s="104"/>
    </row>
    <row r="1313" spans="5:7">
      <c r="E1313" s="25"/>
      <c r="F1313" s="25"/>
      <c r="G1313" s="104"/>
    </row>
    <row r="1314" spans="5:7">
      <c r="E1314" s="25"/>
      <c r="F1314" s="25"/>
      <c r="G1314" s="104"/>
    </row>
    <row r="1315" spans="5:7">
      <c r="E1315" s="25"/>
      <c r="F1315" s="25"/>
      <c r="G1315" s="104"/>
    </row>
    <row r="1316" spans="5:7">
      <c r="E1316" s="25"/>
      <c r="F1316" s="25"/>
      <c r="G1316" s="104"/>
    </row>
    <row r="1317" spans="5:7">
      <c r="E1317" s="25"/>
      <c r="F1317" s="25"/>
      <c r="G1317" s="104"/>
    </row>
    <row r="1318" spans="5:7">
      <c r="E1318" s="25"/>
      <c r="F1318" s="25"/>
      <c r="G1318" s="104"/>
    </row>
    <row r="1319" spans="5:7">
      <c r="E1319" s="25"/>
      <c r="F1319" s="25"/>
      <c r="G1319" s="104"/>
    </row>
    <row r="1320" spans="5:7">
      <c r="E1320" s="25"/>
      <c r="F1320" s="25"/>
      <c r="G1320" s="104"/>
    </row>
    <row r="1321" spans="5:7">
      <c r="E1321" s="25"/>
      <c r="F1321" s="25"/>
      <c r="G1321" s="104"/>
    </row>
    <row r="1322" spans="5:7">
      <c r="E1322" s="25"/>
      <c r="F1322" s="25"/>
      <c r="G1322" s="104"/>
    </row>
    <row r="1323" spans="5:7">
      <c r="E1323" s="25"/>
      <c r="F1323" s="25"/>
      <c r="G1323" s="104"/>
    </row>
    <row r="1324" spans="5:7">
      <c r="E1324" s="25"/>
      <c r="F1324" s="25"/>
      <c r="G1324" s="104"/>
    </row>
    <row r="1325" spans="5:7">
      <c r="E1325" s="25"/>
      <c r="F1325" s="25"/>
      <c r="G1325" s="104"/>
    </row>
    <row r="1326" spans="5:7">
      <c r="E1326" s="25"/>
      <c r="F1326" s="25"/>
      <c r="G1326" s="104"/>
    </row>
    <row r="1327" spans="5:7">
      <c r="E1327" s="25"/>
      <c r="F1327" s="25"/>
      <c r="G1327" s="104"/>
    </row>
    <row r="1328" spans="5:7">
      <c r="E1328" s="25"/>
      <c r="F1328" s="25"/>
      <c r="G1328" s="104"/>
    </row>
    <row r="1329" spans="5:7">
      <c r="E1329" s="25"/>
      <c r="F1329" s="25"/>
      <c r="G1329" s="104"/>
    </row>
    <row r="1330" spans="5:7">
      <c r="E1330" s="25"/>
      <c r="F1330" s="25"/>
      <c r="G1330" s="104"/>
    </row>
    <row r="1331" spans="5:7">
      <c r="E1331" s="25"/>
      <c r="F1331" s="25"/>
      <c r="G1331" s="104"/>
    </row>
    <row r="1332" spans="5:7">
      <c r="E1332" s="25"/>
      <c r="F1332" s="25"/>
      <c r="G1332" s="104"/>
    </row>
    <row r="1333" spans="5:7">
      <c r="E1333" s="25"/>
      <c r="F1333" s="25"/>
      <c r="G1333" s="104"/>
    </row>
    <row r="1334" spans="5:7">
      <c r="E1334" s="25"/>
      <c r="F1334" s="25"/>
      <c r="G1334" s="104"/>
    </row>
    <row r="1335" spans="5:7">
      <c r="E1335" s="25"/>
      <c r="F1335" s="25"/>
      <c r="G1335" s="104"/>
    </row>
    <row r="1336" spans="5:7">
      <c r="E1336" s="25"/>
      <c r="F1336" s="25"/>
      <c r="G1336" s="104"/>
    </row>
    <row r="1337" spans="5:7">
      <c r="E1337" s="25"/>
      <c r="F1337" s="25"/>
      <c r="G1337" s="104"/>
    </row>
    <row r="1338" spans="5:7">
      <c r="E1338" s="25"/>
      <c r="F1338" s="25"/>
      <c r="G1338" s="104"/>
    </row>
    <row r="1339" spans="5:7">
      <c r="E1339" s="25"/>
      <c r="F1339" s="25"/>
      <c r="G1339" s="104"/>
    </row>
    <row r="1340" spans="5:7">
      <c r="E1340" s="25"/>
      <c r="F1340" s="25"/>
      <c r="G1340" s="104"/>
    </row>
    <row r="1341" spans="5:7">
      <c r="E1341" s="25"/>
      <c r="F1341" s="25"/>
      <c r="G1341" s="104"/>
    </row>
    <row r="1342" spans="5:7">
      <c r="E1342" s="25"/>
      <c r="F1342" s="25"/>
      <c r="G1342" s="104"/>
    </row>
    <row r="1343" spans="5:7">
      <c r="E1343" s="25"/>
      <c r="F1343" s="25"/>
      <c r="G1343" s="104"/>
    </row>
    <row r="1344" spans="5:7">
      <c r="E1344" s="25"/>
      <c r="F1344" s="25"/>
      <c r="G1344" s="104"/>
    </row>
    <row r="1345" spans="5:7">
      <c r="E1345" s="25"/>
      <c r="F1345" s="25"/>
      <c r="G1345" s="104"/>
    </row>
    <row r="1346" spans="5:7">
      <c r="E1346" s="25"/>
      <c r="F1346" s="25"/>
      <c r="G1346" s="104"/>
    </row>
    <row r="1347" spans="5:7">
      <c r="E1347" s="25"/>
      <c r="F1347" s="25"/>
      <c r="G1347" s="104"/>
    </row>
    <row r="1348" spans="5:7">
      <c r="E1348" s="25"/>
      <c r="F1348" s="25"/>
      <c r="G1348" s="104"/>
    </row>
    <row r="1349" spans="5:7">
      <c r="E1349" s="25"/>
      <c r="F1349" s="25"/>
      <c r="G1349" s="104"/>
    </row>
    <row r="1350" spans="5:7">
      <c r="E1350" s="25"/>
      <c r="F1350" s="25"/>
      <c r="G1350" s="104"/>
    </row>
    <row r="1351" spans="5:7">
      <c r="E1351" s="25"/>
      <c r="F1351" s="25"/>
      <c r="G1351" s="104"/>
    </row>
    <row r="1352" spans="5:7">
      <c r="E1352" s="25"/>
      <c r="F1352" s="25"/>
      <c r="G1352" s="104"/>
    </row>
    <row r="1353" spans="5:7">
      <c r="E1353" s="25"/>
      <c r="F1353" s="25"/>
      <c r="G1353" s="104"/>
    </row>
    <row r="1354" spans="5:7">
      <c r="E1354" s="25"/>
      <c r="F1354" s="25"/>
      <c r="G1354" s="104"/>
    </row>
    <row r="1355" spans="5:7">
      <c r="E1355" s="25"/>
      <c r="F1355" s="25"/>
      <c r="G1355" s="104"/>
    </row>
    <row r="1356" spans="5:7">
      <c r="E1356" s="25"/>
      <c r="F1356" s="25"/>
      <c r="G1356" s="104"/>
    </row>
    <row r="1357" spans="5:7">
      <c r="E1357" s="25"/>
      <c r="F1357" s="25"/>
      <c r="G1357" s="104"/>
    </row>
    <row r="1358" spans="5:7">
      <c r="E1358" s="25"/>
      <c r="F1358" s="25"/>
      <c r="G1358" s="104"/>
    </row>
    <row r="1359" spans="5:7">
      <c r="E1359" s="25"/>
      <c r="F1359" s="25"/>
      <c r="G1359" s="104"/>
    </row>
    <row r="1360" spans="5:7">
      <c r="E1360" s="25"/>
      <c r="F1360" s="25"/>
      <c r="G1360" s="104"/>
    </row>
    <row r="1361" spans="5:7">
      <c r="E1361" s="25"/>
      <c r="F1361" s="25"/>
      <c r="G1361" s="104"/>
    </row>
    <row r="1362" spans="5:7">
      <c r="E1362" s="25"/>
      <c r="F1362" s="25"/>
      <c r="G1362" s="104"/>
    </row>
    <row r="1363" spans="5:7">
      <c r="E1363" s="25"/>
      <c r="F1363" s="25"/>
      <c r="G1363" s="104"/>
    </row>
    <row r="1364" spans="5:7">
      <c r="E1364" s="25"/>
      <c r="F1364" s="25"/>
      <c r="G1364" s="104"/>
    </row>
    <row r="1365" spans="5:7">
      <c r="E1365" s="25"/>
      <c r="F1365" s="25"/>
      <c r="G1365" s="104"/>
    </row>
    <row r="1366" spans="5:7">
      <c r="E1366" s="25"/>
      <c r="F1366" s="25"/>
      <c r="G1366" s="104"/>
    </row>
    <row r="1367" spans="5:7">
      <c r="E1367" s="25"/>
      <c r="F1367" s="25"/>
      <c r="G1367" s="104"/>
    </row>
    <row r="1368" spans="5:7">
      <c r="E1368" s="25"/>
      <c r="F1368" s="25"/>
      <c r="G1368" s="104"/>
    </row>
    <row r="1369" spans="5:7">
      <c r="E1369" s="25"/>
      <c r="F1369" s="25"/>
      <c r="G1369" s="104"/>
    </row>
    <row r="1370" spans="5:7">
      <c r="E1370" s="25"/>
      <c r="F1370" s="25"/>
      <c r="G1370" s="104"/>
    </row>
    <row r="1371" spans="5:7">
      <c r="E1371" s="25"/>
      <c r="F1371" s="25"/>
      <c r="G1371" s="104"/>
    </row>
    <row r="1372" spans="5:7">
      <c r="E1372" s="25"/>
      <c r="F1372" s="25"/>
      <c r="G1372" s="104"/>
    </row>
    <row r="1373" spans="5:7">
      <c r="E1373" s="25"/>
      <c r="F1373" s="25"/>
      <c r="G1373" s="104"/>
    </row>
    <row r="1374" spans="5:7">
      <c r="E1374" s="25"/>
      <c r="F1374" s="25"/>
      <c r="G1374" s="104"/>
    </row>
    <row r="1375" spans="5:7">
      <c r="E1375" s="25"/>
      <c r="F1375" s="25"/>
      <c r="G1375" s="104"/>
    </row>
    <row r="1376" spans="5:7">
      <c r="E1376" s="25"/>
      <c r="F1376" s="25"/>
      <c r="G1376" s="104"/>
    </row>
    <row r="1377" spans="5:7">
      <c r="E1377" s="25"/>
      <c r="F1377" s="25"/>
      <c r="G1377" s="104"/>
    </row>
    <row r="1378" spans="5:7">
      <c r="E1378" s="25"/>
      <c r="F1378" s="25"/>
      <c r="G1378" s="104"/>
    </row>
    <row r="1379" spans="5:7">
      <c r="E1379" s="25"/>
      <c r="F1379" s="25"/>
      <c r="G1379" s="104"/>
    </row>
    <row r="1380" spans="5:7">
      <c r="E1380" s="25"/>
      <c r="F1380" s="25"/>
      <c r="G1380" s="104"/>
    </row>
    <row r="1381" spans="5:7">
      <c r="E1381" s="25"/>
      <c r="F1381" s="25"/>
      <c r="G1381" s="104"/>
    </row>
    <row r="1382" spans="5:7">
      <c r="E1382" s="25"/>
      <c r="F1382" s="25"/>
      <c r="G1382" s="104"/>
    </row>
    <row r="1383" spans="5:7">
      <c r="E1383" s="25"/>
      <c r="F1383" s="25"/>
      <c r="G1383" s="104"/>
    </row>
    <row r="1384" spans="5:7">
      <c r="E1384" s="25"/>
      <c r="F1384" s="25"/>
      <c r="G1384" s="104"/>
    </row>
    <row r="1385" spans="5:7">
      <c r="E1385" s="25"/>
      <c r="F1385" s="25"/>
      <c r="G1385" s="104"/>
    </row>
    <row r="1386" spans="5:7">
      <c r="E1386" s="25"/>
      <c r="F1386" s="25"/>
      <c r="G1386" s="104"/>
    </row>
    <row r="1387" spans="5:7">
      <c r="E1387" s="25"/>
      <c r="F1387" s="25"/>
      <c r="G1387" s="104"/>
    </row>
    <row r="1388" spans="5:7">
      <c r="E1388" s="25"/>
      <c r="F1388" s="25"/>
      <c r="G1388" s="104"/>
    </row>
    <row r="1389" spans="5:7">
      <c r="E1389" s="25"/>
      <c r="F1389" s="25"/>
      <c r="G1389" s="104"/>
    </row>
    <row r="1390" spans="5:7">
      <c r="E1390" s="25"/>
      <c r="F1390" s="25"/>
      <c r="G1390" s="104"/>
    </row>
    <row r="1391" spans="5:7">
      <c r="E1391" s="25"/>
      <c r="F1391" s="25"/>
      <c r="G1391" s="104"/>
    </row>
    <row r="1392" spans="5:7">
      <c r="E1392" s="25"/>
      <c r="F1392" s="25"/>
      <c r="G1392" s="104"/>
    </row>
    <row r="1393" spans="5:7">
      <c r="E1393" s="25"/>
      <c r="F1393" s="25"/>
      <c r="G1393" s="104"/>
    </row>
    <row r="1394" spans="5:7">
      <c r="E1394" s="25"/>
      <c r="F1394" s="25"/>
      <c r="G1394" s="104"/>
    </row>
    <row r="1395" spans="5:7">
      <c r="E1395" s="25"/>
      <c r="F1395" s="25"/>
      <c r="G1395" s="104"/>
    </row>
    <row r="1396" spans="5:7">
      <c r="E1396" s="25"/>
      <c r="F1396" s="25"/>
      <c r="G1396" s="104"/>
    </row>
    <row r="1397" spans="5:7">
      <c r="E1397" s="25"/>
      <c r="F1397" s="25"/>
      <c r="G1397" s="104"/>
    </row>
    <row r="1398" spans="5:7">
      <c r="E1398" s="25"/>
      <c r="F1398" s="25"/>
      <c r="G1398" s="104"/>
    </row>
    <row r="1399" spans="5:7">
      <c r="E1399" s="25"/>
      <c r="F1399" s="25"/>
      <c r="G1399" s="104"/>
    </row>
    <row r="1400" spans="5:7">
      <c r="E1400" s="25"/>
      <c r="F1400" s="25"/>
      <c r="G1400" s="104"/>
    </row>
    <row r="1401" spans="5:7">
      <c r="E1401" s="25"/>
      <c r="F1401" s="25"/>
      <c r="G1401" s="104"/>
    </row>
    <row r="1402" spans="5:7">
      <c r="E1402" s="25"/>
      <c r="F1402" s="25"/>
      <c r="G1402" s="104"/>
    </row>
    <row r="1403" spans="5:7">
      <c r="E1403" s="25"/>
      <c r="F1403" s="25"/>
      <c r="G1403" s="104"/>
    </row>
    <row r="1404" spans="5:7">
      <c r="E1404" s="25"/>
      <c r="F1404" s="25"/>
      <c r="G1404" s="104"/>
    </row>
    <row r="1405" spans="5:7">
      <c r="E1405" s="25"/>
      <c r="F1405" s="25"/>
      <c r="G1405" s="104"/>
    </row>
    <row r="1406" spans="5:7">
      <c r="E1406" s="25"/>
      <c r="F1406" s="25"/>
      <c r="G1406" s="104"/>
    </row>
    <row r="1407" spans="5:7">
      <c r="E1407" s="25"/>
      <c r="F1407" s="25"/>
      <c r="G1407" s="104"/>
    </row>
    <row r="1408" spans="5:7">
      <c r="E1408" s="25"/>
      <c r="F1408" s="25"/>
      <c r="G1408" s="104"/>
    </row>
    <row r="1409" spans="5:7">
      <c r="E1409" s="25"/>
      <c r="F1409" s="25"/>
      <c r="G1409" s="104"/>
    </row>
    <row r="1410" spans="5:7">
      <c r="E1410" s="25"/>
      <c r="F1410" s="25"/>
      <c r="G1410" s="104"/>
    </row>
    <row r="1411" spans="5:7">
      <c r="E1411" s="25"/>
      <c r="F1411" s="25"/>
      <c r="G1411" s="104"/>
    </row>
    <row r="1412" spans="5:7">
      <c r="E1412" s="25"/>
      <c r="F1412" s="25"/>
      <c r="G1412" s="104"/>
    </row>
    <row r="1413" spans="5:7">
      <c r="E1413" s="25"/>
      <c r="F1413" s="25"/>
      <c r="G1413" s="104"/>
    </row>
    <row r="1414" spans="5:7">
      <c r="E1414" s="25"/>
      <c r="F1414" s="25"/>
      <c r="G1414" s="104"/>
    </row>
    <row r="1415" spans="5:7">
      <c r="E1415" s="25"/>
      <c r="F1415" s="25"/>
      <c r="G1415" s="104"/>
    </row>
    <row r="1416" spans="5:7">
      <c r="E1416" s="25"/>
      <c r="F1416" s="25"/>
      <c r="G1416" s="104"/>
    </row>
    <row r="1417" spans="5:7">
      <c r="E1417" s="25"/>
      <c r="F1417" s="25"/>
      <c r="G1417" s="104"/>
    </row>
    <row r="1418" spans="5:7">
      <c r="E1418" s="25"/>
      <c r="F1418" s="25"/>
      <c r="G1418" s="104"/>
    </row>
    <row r="1419" spans="5:7">
      <c r="E1419" s="25"/>
      <c r="F1419" s="25"/>
      <c r="G1419" s="104"/>
    </row>
    <row r="1420" spans="5:7">
      <c r="E1420" s="25"/>
      <c r="F1420" s="25"/>
      <c r="G1420" s="104"/>
    </row>
    <row r="1421" spans="5:7">
      <c r="E1421" s="25"/>
      <c r="F1421" s="25"/>
      <c r="G1421" s="104"/>
    </row>
    <row r="1422" spans="5:7">
      <c r="E1422" s="25"/>
      <c r="F1422" s="25"/>
      <c r="G1422" s="104"/>
    </row>
    <row r="1423" spans="5:7">
      <c r="E1423" s="25"/>
      <c r="F1423" s="25"/>
      <c r="G1423" s="104"/>
    </row>
    <row r="1424" spans="5:7">
      <c r="E1424" s="25"/>
      <c r="F1424" s="25"/>
      <c r="G1424" s="104"/>
    </row>
    <row r="1425" spans="5:7">
      <c r="E1425" s="25"/>
      <c r="F1425" s="25"/>
      <c r="G1425" s="104"/>
    </row>
    <row r="1426" spans="5:7">
      <c r="E1426" s="25"/>
      <c r="F1426" s="25"/>
      <c r="G1426" s="104"/>
    </row>
    <row r="1427" spans="5:7">
      <c r="E1427" s="25"/>
      <c r="F1427" s="25"/>
      <c r="G1427" s="104"/>
    </row>
    <row r="1428" spans="5:7">
      <c r="E1428" s="25"/>
      <c r="F1428" s="25"/>
      <c r="G1428" s="104"/>
    </row>
    <row r="1429" spans="5:7">
      <c r="E1429" s="25"/>
      <c r="F1429" s="25"/>
      <c r="G1429" s="104"/>
    </row>
    <row r="1430" spans="5:7">
      <c r="E1430" s="25"/>
      <c r="F1430" s="25"/>
      <c r="G1430" s="104"/>
    </row>
    <row r="1431" spans="5:7">
      <c r="E1431" s="25"/>
      <c r="F1431" s="25"/>
      <c r="G1431" s="104"/>
    </row>
    <row r="1432" spans="5:7">
      <c r="E1432" s="25"/>
      <c r="F1432" s="25"/>
      <c r="G1432" s="104"/>
    </row>
    <row r="1433" spans="5:7">
      <c r="E1433" s="25"/>
      <c r="F1433" s="25"/>
      <c r="G1433" s="104"/>
    </row>
    <row r="1434" spans="5:7">
      <c r="E1434" s="25"/>
      <c r="F1434" s="25"/>
      <c r="G1434" s="104"/>
    </row>
    <row r="1435" spans="5:7">
      <c r="E1435" s="25"/>
      <c r="F1435" s="25"/>
      <c r="G1435" s="104"/>
    </row>
    <row r="1436" spans="5:7">
      <c r="E1436" s="25"/>
      <c r="F1436" s="25"/>
      <c r="G1436" s="104"/>
    </row>
    <row r="1437" spans="5:7">
      <c r="E1437" s="25"/>
      <c r="F1437" s="25"/>
      <c r="G1437" s="104"/>
    </row>
    <row r="1438" spans="5:7">
      <c r="E1438" s="25"/>
      <c r="F1438" s="25"/>
      <c r="G1438" s="104"/>
    </row>
    <row r="1439" spans="5:7">
      <c r="E1439" s="25"/>
      <c r="F1439" s="25"/>
      <c r="G1439" s="104"/>
    </row>
    <row r="1440" spans="5:7">
      <c r="E1440" s="25"/>
      <c r="F1440" s="25"/>
      <c r="G1440" s="104"/>
    </row>
    <row r="1441" spans="5:7">
      <c r="E1441" s="25"/>
      <c r="F1441" s="25"/>
      <c r="G1441" s="104"/>
    </row>
    <row r="1442" spans="5:7">
      <c r="E1442" s="25"/>
      <c r="F1442" s="25"/>
      <c r="G1442" s="104"/>
    </row>
    <row r="1443" spans="5:7">
      <c r="E1443" s="25"/>
      <c r="F1443" s="25"/>
      <c r="G1443" s="104"/>
    </row>
    <row r="1444" spans="5:7">
      <c r="E1444" s="25"/>
      <c r="F1444" s="25"/>
      <c r="G1444" s="104"/>
    </row>
    <row r="1445" spans="5:7">
      <c r="E1445" s="25"/>
      <c r="F1445" s="25"/>
      <c r="G1445" s="104"/>
    </row>
    <row r="1446" spans="5:7">
      <c r="E1446" s="25"/>
      <c r="F1446" s="25"/>
      <c r="G1446" s="104"/>
    </row>
    <row r="1447" spans="5:7">
      <c r="E1447" s="25"/>
      <c r="F1447" s="25"/>
      <c r="G1447" s="104"/>
    </row>
    <row r="1448" spans="5:7">
      <c r="E1448" s="25"/>
      <c r="F1448" s="25"/>
      <c r="G1448" s="104"/>
    </row>
    <row r="1449" spans="5:7">
      <c r="E1449" s="25"/>
      <c r="F1449" s="25"/>
      <c r="G1449" s="104"/>
    </row>
    <row r="1450" spans="5:7">
      <c r="E1450" s="25"/>
      <c r="F1450" s="25"/>
      <c r="G1450" s="104"/>
    </row>
    <row r="1451" spans="5:7">
      <c r="E1451" s="25"/>
      <c r="F1451" s="25"/>
      <c r="G1451" s="104"/>
    </row>
    <row r="1452" spans="5:7">
      <c r="E1452" s="25"/>
      <c r="F1452" s="25"/>
      <c r="G1452" s="104"/>
    </row>
    <row r="1453" spans="5:7">
      <c r="E1453" s="25"/>
      <c r="F1453" s="25"/>
      <c r="G1453" s="104"/>
    </row>
    <row r="1454" spans="5:7">
      <c r="E1454" s="25"/>
      <c r="F1454" s="25"/>
      <c r="G1454" s="104"/>
    </row>
    <row r="1455" spans="5:7">
      <c r="E1455" s="25"/>
      <c r="F1455" s="25"/>
      <c r="G1455" s="104"/>
    </row>
    <row r="1456" spans="5:7">
      <c r="E1456" s="25"/>
      <c r="F1456" s="25"/>
      <c r="G1456" s="104"/>
    </row>
    <row r="1457" spans="5:7">
      <c r="E1457" s="25"/>
      <c r="F1457" s="25"/>
      <c r="G1457" s="104"/>
    </row>
    <row r="1458" spans="5:7">
      <c r="E1458" s="25"/>
      <c r="F1458" s="25"/>
      <c r="G1458" s="104"/>
    </row>
    <row r="1459" spans="5:7">
      <c r="E1459" s="25"/>
      <c r="F1459" s="25"/>
      <c r="G1459" s="104"/>
    </row>
    <row r="1460" spans="5:7">
      <c r="E1460" s="25"/>
      <c r="F1460" s="25"/>
      <c r="G1460" s="104"/>
    </row>
    <row r="1461" spans="5:7">
      <c r="E1461" s="25"/>
      <c r="F1461" s="25"/>
      <c r="G1461" s="104"/>
    </row>
    <row r="1462" spans="5:7">
      <c r="E1462" s="25"/>
      <c r="F1462" s="25"/>
      <c r="G1462" s="104"/>
    </row>
    <row r="1463" spans="5:7">
      <c r="E1463" s="25"/>
      <c r="F1463" s="25"/>
      <c r="G1463" s="104"/>
    </row>
    <row r="1464" spans="5:7">
      <c r="E1464" s="25"/>
      <c r="F1464" s="25"/>
      <c r="G1464" s="104"/>
    </row>
    <row r="1465" spans="5:7">
      <c r="E1465" s="25"/>
      <c r="F1465" s="25"/>
      <c r="G1465" s="104"/>
    </row>
    <row r="1466" spans="5:7">
      <c r="E1466" s="25"/>
      <c r="F1466" s="25"/>
      <c r="G1466" s="104"/>
    </row>
    <row r="1467" spans="5:7">
      <c r="E1467" s="25"/>
      <c r="F1467" s="25"/>
      <c r="G1467" s="104"/>
    </row>
    <row r="1468" spans="5:7">
      <c r="E1468" s="25"/>
      <c r="F1468" s="25"/>
      <c r="G1468" s="104"/>
    </row>
    <row r="1469" spans="5:7">
      <c r="E1469" s="25"/>
      <c r="F1469" s="25"/>
      <c r="G1469" s="104"/>
    </row>
    <row r="1470" spans="5:7">
      <c r="E1470" s="25"/>
      <c r="F1470" s="25"/>
      <c r="G1470" s="104"/>
    </row>
    <row r="1471" spans="5:7">
      <c r="E1471" s="25"/>
      <c r="F1471" s="25"/>
      <c r="G1471" s="104"/>
    </row>
    <row r="1472" spans="5:7">
      <c r="E1472" s="25"/>
      <c r="F1472" s="25"/>
      <c r="G1472" s="104"/>
    </row>
    <row r="1473" spans="5:7">
      <c r="E1473" s="25"/>
      <c r="F1473" s="25"/>
      <c r="G1473" s="104"/>
    </row>
    <row r="1474" spans="5:7">
      <c r="E1474" s="25"/>
      <c r="F1474" s="25"/>
      <c r="G1474" s="104"/>
    </row>
    <row r="1475" spans="5:7">
      <c r="E1475" s="25"/>
      <c r="F1475" s="25"/>
      <c r="G1475" s="104"/>
    </row>
    <row r="1476" spans="5:7">
      <c r="E1476" s="25"/>
      <c r="F1476" s="25"/>
      <c r="G1476" s="104"/>
    </row>
    <row r="1477" spans="5:7">
      <c r="E1477" s="25"/>
      <c r="F1477" s="25"/>
      <c r="G1477" s="104"/>
    </row>
    <row r="1478" spans="5:7">
      <c r="E1478" s="25"/>
      <c r="F1478" s="25"/>
      <c r="G1478" s="104"/>
    </row>
    <row r="1479" spans="5:7">
      <c r="E1479" s="25"/>
      <c r="F1479" s="25"/>
      <c r="G1479" s="104"/>
    </row>
    <row r="1480" spans="5:7">
      <c r="E1480" s="25"/>
      <c r="F1480" s="25"/>
      <c r="G1480" s="104"/>
    </row>
    <row r="1481" spans="5:7">
      <c r="E1481" s="25"/>
      <c r="F1481" s="25"/>
      <c r="G1481" s="104"/>
    </row>
    <row r="1482" spans="5:7">
      <c r="E1482" s="25"/>
      <c r="F1482" s="25"/>
      <c r="G1482" s="104"/>
    </row>
    <row r="1483" spans="5:7">
      <c r="E1483" s="25"/>
      <c r="F1483" s="25"/>
      <c r="G1483" s="104"/>
    </row>
    <row r="1484" spans="5:7">
      <c r="E1484" s="25"/>
      <c r="F1484" s="25"/>
      <c r="G1484" s="104"/>
    </row>
    <row r="1485" spans="5:7">
      <c r="E1485" s="25"/>
      <c r="F1485" s="25"/>
      <c r="G1485" s="104"/>
    </row>
    <row r="1486" spans="5:7">
      <c r="E1486" s="25"/>
      <c r="F1486" s="25"/>
      <c r="G1486" s="104"/>
    </row>
    <row r="1487" spans="5:7">
      <c r="E1487" s="25"/>
      <c r="F1487" s="25"/>
      <c r="G1487" s="104"/>
    </row>
    <row r="1488" spans="5:7">
      <c r="E1488" s="25"/>
      <c r="F1488" s="25"/>
      <c r="G1488" s="104"/>
    </row>
    <row r="1489" spans="5:7">
      <c r="E1489" s="25"/>
      <c r="F1489" s="25"/>
      <c r="G1489" s="104"/>
    </row>
    <row r="1490" spans="5:7">
      <c r="E1490" s="25"/>
      <c r="F1490" s="25"/>
      <c r="G1490" s="104"/>
    </row>
    <row r="1491" spans="5:7">
      <c r="E1491" s="25"/>
      <c r="F1491" s="25"/>
      <c r="G1491" s="104"/>
    </row>
    <row r="1492" spans="5:7">
      <c r="E1492" s="25"/>
      <c r="F1492" s="25"/>
      <c r="G1492" s="104"/>
    </row>
    <row r="1493" spans="5:7">
      <c r="E1493" s="25"/>
      <c r="F1493" s="25"/>
      <c r="G1493" s="104"/>
    </row>
    <row r="1494" spans="5:7">
      <c r="E1494" s="25"/>
      <c r="F1494" s="25"/>
      <c r="G1494" s="104"/>
    </row>
    <row r="1495" spans="5:7">
      <c r="E1495" s="25"/>
      <c r="F1495" s="25"/>
      <c r="G1495" s="104"/>
    </row>
    <row r="1496" spans="5:7">
      <c r="E1496" s="25"/>
      <c r="F1496" s="25"/>
      <c r="G1496" s="104"/>
    </row>
    <row r="1497" spans="5:7">
      <c r="E1497" s="25"/>
      <c r="F1497" s="25"/>
      <c r="G1497" s="104"/>
    </row>
    <row r="1498" spans="5:7">
      <c r="E1498" s="25"/>
      <c r="F1498" s="25"/>
      <c r="G1498" s="104"/>
    </row>
    <row r="1499" spans="5:7">
      <c r="E1499" s="25"/>
      <c r="F1499" s="25"/>
      <c r="G1499" s="104"/>
    </row>
    <row r="1500" spans="5:7">
      <c r="E1500" s="25"/>
      <c r="F1500" s="25"/>
      <c r="G1500" s="104"/>
    </row>
    <row r="1501" spans="5:7">
      <c r="E1501" s="25"/>
      <c r="F1501" s="25"/>
      <c r="G1501" s="104"/>
    </row>
    <row r="1502" spans="5:7">
      <c r="E1502" s="25"/>
      <c r="F1502" s="25"/>
      <c r="G1502" s="104"/>
    </row>
    <row r="1503" spans="5:7">
      <c r="E1503" s="25"/>
      <c r="F1503" s="25"/>
      <c r="G1503" s="104"/>
    </row>
    <row r="1504" spans="5:7">
      <c r="E1504" s="25"/>
      <c r="F1504" s="25"/>
      <c r="G1504" s="104"/>
    </row>
    <row r="1505" spans="5:7">
      <c r="E1505" s="25"/>
      <c r="F1505" s="25"/>
      <c r="G1505" s="104"/>
    </row>
    <row r="1506" spans="5:7">
      <c r="E1506" s="25"/>
      <c r="F1506" s="25"/>
      <c r="G1506" s="104"/>
    </row>
    <row r="1507" spans="5:7">
      <c r="E1507" s="25"/>
      <c r="F1507" s="25"/>
      <c r="G1507" s="104"/>
    </row>
    <row r="1508" spans="5:7">
      <c r="E1508" s="25"/>
      <c r="F1508" s="25"/>
      <c r="G1508" s="104"/>
    </row>
    <row r="1509" spans="5:7">
      <c r="E1509" s="25"/>
      <c r="F1509" s="25"/>
      <c r="G1509" s="104"/>
    </row>
    <row r="1510" spans="5:7">
      <c r="E1510" s="25"/>
      <c r="F1510" s="25"/>
      <c r="G1510" s="104"/>
    </row>
    <row r="1511" spans="5:7">
      <c r="E1511" s="25"/>
      <c r="F1511" s="25"/>
      <c r="G1511" s="104"/>
    </row>
    <row r="1512" spans="5:7">
      <c r="E1512" s="25"/>
      <c r="F1512" s="25"/>
      <c r="G1512" s="104"/>
    </row>
    <row r="1513" spans="5:7">
      <c r="E1513" s="25"/>
      <c r="F1513" s="25"/>
      <c r="G1513" s="104"/>
    </row>
    <row r="1514" spans="5:7">
      <c r="E1514" s="25"/>
      <c r="F1514" s="25"/>
      <c r="G1514" s="104"/>
    </row>
    <row r="1515" spans="5:7">
      <c r="E1515" s="25"/>
      <c r="F1515" s="25"/>
      <c r="G1515" s="104"/>
    </row>
    <row r="1516" spans="5:7">
      <c r="E1516" s="25"/>
      <c r="F1516" s="25"/>
      <c r="G1516" s="104"/>
    </row>
    <row r="1517" spans="5:7">
      <c r="E1517" s="25"/>
      <c r="F1517" s="25"/>
      <c r="G1517" s="104"/>
    </row>
    <row r="1518" spans="5:7">
      <c r="E1518" s="25"/>
      <c r="F1518" s="25"/>
      <c r="G1518" s="104"/>
    </row>
    <row r="1519" spans="5:7">
      <c r="E1519" s="25"/>
      <c r="F1519" s="25"/>
      <c r="G1519" s="104"/>
    </row>
    <row r="1520" spans="5:7">
      <c r="E1520" s="25"/>
      <c r="F1520" s="25"/>
      <c r="G1520" s="104"/>
    </row>
    <row r="1521" spans="5:7">
      <c r="E1521" s="25"/>
      <c r="F1521" s="25"/>
      <c r="G1521" s="104"/>
    </row>
    <row r="1522" spans="5:7">
      <c r="E1522" s="25"/>
      <c r="F1522" s="25"/>
      <c r="G1522" s="104"/>
    </row>
    <row r="1523" spans="5:7">
      <c r="E1523" s="25"/>
      <c r="F1523" s="25"/>
      <c r="G1523" s="104"/>
    </row>
    <row r="1524" spans="5:7">
      <c r="E1524" s="25"/>
      <c r="F1524" s="25"/>
      <c r="G1524" s="104"/>
    </row>
    <row r="1525" spans="5:7">
      <c r="E1525" s="25"/>
      <c r="F1525" s="25"/>
      <c r="G1525" s="104"/>
    </row>
    <row r="1526" spans="5:7">
      <c r="E1526" s="25"/>
      <c r="F1526" s="25"/>
      <c r="G1526" s="104"/>
    </row>
    <row r="1527" spans="5:7">
      <c r="E1527" s="25"/>
      <c r="F1527" s="25"/>
      <c r="G1527" s="104"/>
    </row>
    <row r="1528" spans="5:7">
      <c r="E1528" s="25"/>
      <c r="F1528" s="25"/>
      <c r="G1528" s="104"/>
    </row>
    <row r="1529" spans="5:7">
      <c r="E1529" s="25"/>
      <c r="F1529" s="25"/>
      <c r="G1529" s="104"/>
    </row>
    <row r="1530" spans="5:7">
      <c r="E1530" s="25"/>
      <c r="F1530" s="25"/>
      <c r="G1530" s="104"/>
    </row>
    <row r="1531" spans="5:7">
      <c r="E1531" s="25"/>
      <c r="F1531" s="25"/>
      <c r="G1531" s="104"/>
    </row>
    <row r="1532" spans="5:7">
      <c r="E1532" s="25"/>
      <c r="F1532" s="25"/>
      <c r="G1532" s="104"/>
    </row>
    <row r="1533" spans="5:7">
      <c r="E1533" s="25"/>
      <c r="F1533" s="25"/>
      <c r="G1533" s="104"/>
    </row>
    <row r="1534" spans="5:7">
      <c r="E1534" s="25"/>
      <c r="F1534" s="25"/>
      <c r="G1534" s="104"/>
    </row>
    <row r="1535" spans="5:7">
      <c r="E1535" s="25"/>
      <c r="F1535" s="25"/>
      <c r="G1535" s="104"/>
    </row>
    <row r="1536" spans="5:7">
      <c r="E1536" s="25"/>
      <c r="F1536" s="25"/>
      <c r="G1536" s="104"/>
    </row>
    <row r="1537" spans="5:7">
      <c r="E1537" s="25"/>
      <c r="F1537" s="25"/>
      <c r="G1537" s="104"/>
    </row>
    <row r="1538" spans="5:7">
      <c r="E1538" s="25"/>
      <c r="F1538" s="25"/>
      <c r="G1538" s="104"/>
    </row>
    <row r="1539" spans="5:7">
      <c r="E1539" s="25"/>
      <c r="F1539" s="25"/>
      <c r="G1539" s="104"/>
    </row>
    <row r="1540" spans="5:7">
      <c r="E1540" s="25"/>
      <c r="F1540" s="25"/>
      <c r="G1540" s="104"/>
    </row>
    <row r="1541" spans="5:7">
      <c r="E1541" s="25"/>
      <c r="F1541" s="25"/>
      <c r="G1541" s="104"/>
    </row>
    <row r="1542" spans="5:7">
      <c r="E1542" s="25"/>
      <c r="F1542" s="25"/>
      <c r="G1542" s="104"/>
    </row>
    <row r="1543" spans="5:7">
      <c r="E1543" s="25"/>
      <c r="F1543" s="25"/>
      <c r="G1543" s="104"/>
    </row>
    <row r="1544" spans="5:7">
      <c r="E1544" s="25"/>
      <c r="F1544" s="25"/>
      <c r="G1544" s="104"/>
    </row>
    <row r="1545" spans="5:7">
      <c r="E1545" s="25"/>
      <c r="F1545" s="25"/>
      <c r="G1545" s="104"/>
    </row>
    <row r="1546" spans="5:7">
      <c r="E1546" s="25"/>
      <c r="F1546" s="25"/>
      <c r="G1546" s="104"/>
    </row>
    <row r="1547" spans="5:7">
      <c r="E1547" s="25"/>
      <c r="F1547" s="25"/>
      <c r="G1547" s="104"/>
    </row>
    <row r="1548" spans="5:7">
      <c r="E1548" s="25"/>
      <c r="F1548" s="25"/>
      <c r="G1548" s="104"/>
    </row>
    <row r="1549" spans="5:7">
      <c r="E1549" s="25"/>
      <c r="F1549" s="25"/>
      <c r="G1549" s="104"/>
    </row>
    <row r="1550" spans="5:7">
      <c r="E1550" s="25"/>
      <c r="F1550" s="25"/>
      <c r="G1550" s="104"/>
    </row>
    <row r="1551" spans="5:7">
      <c r="E1551" s="25"/>
      <c r="F1551" s="25"/>
      <c r="G1551" s="104"/>
    </row>
    <row r="1552" spans="5:7">
      <c r="E1552" s="25"/>
      <c r="F1552" s="25"/>
      <c r="G1552" s="104"/>
    </row>
    <row r="1553" spans="5:7">
      <c r="E1553" s="25"/>
      <c r="F1553" s="25"/>
      <c r="G1553" s="104"/>
    </row>
    <row r="1554" spans="5:7">
      <c r="E1554" s="25"/>
      <c r="F1554" s="25"/>
      <c r="G1554" s="104"/>
    </row>
    <row r="1555" spans="5:7">
      <c r="E1555" s="25"/>
      <c r="F1555" s="25"/>
      <c r="G1555" s="104"/>
    </row>
    <row r="1556" spans="5:7">
      <c r="E1556" s="25"/>
      <c r="F1556" s="25"/>
      <c r="G1556" s="104"/>
    </row>
    <row r="1557" spans="5:7">
      <c r="E1557" s="25"/>
      <c r="F1557" s="25"/>
      <c r="G1557" s="104"/>
    </row>
    <row r="1558" spans="5:7">
      <c r="E1558" s="25"/>
      <c r="F1558" s="25"/>
      <c r="G1558" s="104"/>
    </row>
    <row r="1559" spans="5:7">
      <c r="E1559" s="25"/>
      <c r="F1559" s="25"/>
      <c r="G1559" s="104"/>
    </row>
    <row r="1560" spans="5:7">
      <c r="E1560" s="25"/>
      <c r="F1560" s="25"/>
      <c r="G1560" s="104"/>
    </row>
    <row r="1561" spans="5:7">
      <c r="E1561" s="25"/>
      <c r="F1561" s="25"/>
      <c r="G1561" s="104"/>
    </row>
    <row r="1562" spans="5:7">
      <c r="E1562" s="25"/>
      <c r="F1562" s="25"/>
      <c r="G1562" s="104"/>
    </row>
    <row r="1563" spans="5:7">
      <c r="E1563" s="25"/>
      <c r="F1563" s="25"/>
      <c r="G1563" s="104"/>
    </row>
    <row r="1564" spans="5:7">
      <c r="E1564" s="25"/>
      <c r="F1564" s="25"/>
      <c r="G1564" s="104"/>
    </row>
    <row r="1565" spans="5:7">
      <c r="E1565" s="25"/>
      <c r="F1565" s="25"/>
      <c r="G1565" s="104"/>
    </row>
    <row r="1566" spans="5:7">
      <c r="E1566" s="25"/>
      <c r="F1566" s="25"/>
      <c r="G1566" s="104"/>
    </row>
    <row r="1567" spans="5:7">
      <c r="E1567" s="25"/>
      <c r="F1567" s="25"/>
      <c r="G1567" s="104"/>
    </row>
    <row r="1568" spans="5:7">
      <c r="E1568" s="25"/>
      <c r="F1568" s="25"/>
      <c r="G1568" s="104"/>
    </row>
    <row r="1569" spans="5:7">
      <c r="E1569" s="25"/>
      <c r="F1569" s="25"/>
      <c r="G1569" s="104"/>
    </row>
    <row r="1570" spans="5:7">
      <c r="E1570" s="25"/>
      <c r="F1570" s="25"/>
      <c r="G1570" s="104"/>
    </row>
    <row r="1571" spans="5:7">
      <c r="E1571" s="25"/>
      <c r="F1571" s="25"/>
      <c r="G1571" s="104"/>
    </row>
    <row r="1572" spans="5:7">
      <c r="E1572" s="25"/>
      <c r="F1572" s="25"/>
      <c r="G1572" s="104"/>
    </row>
    <row r="1573" spans="5:7">
      <c r="E1573" s="25"/>
      <c r="F1573" s="25"/>
      <c r="G1573" s="104"/>
    </row>
    <row r="1574" spans="5:7">
      <c r="E1574" s="25"/>
      <c r="F1574" s="25"/>
      <c r="G1574" s="104"/>
    </row>
    <row r="1575" spans="5:7">
      <c r="E1575" s="25"/>
      <c r="F1575" s="25"/>
      <c r="G1575" s="104"/>
    </row>
    <row r="1576" spans="5:7">
      <c r="E1576" s="25"/>
      <c r="F1576" s="25"/>
      <c r="G1576" s="104"/>
    </row>
    <row r="1577" spans="5:7">
      <c r="E1577" s="25"/>
      <c r="F1577" s="25"/>
      <c r="G1577" s="104"/>
    </row>
    <row r="1578" spans="5:7">
      <c r="E1578" s="25"/>
      <c r="F1578" s="25"/>
      <c r="G1578" s="104"/>
    </row>
    <row r="1579" spans="5:7">
      <c r="E1579" s="25"/>
      <c r="F1579" s="25"/>
      <c r="G1579" s="104"/>
    </row>
    <row r="1580" spans="5:7">
      <c r="E1580" s="25"/>
      <c r="F1580" s="25"/>
      <c r="G1580" s="104"/>
    </row>
    <row r="1581" spans="5:7">
      <c r="E1581" s="25"/>
      <c r="F1581" s="25"/>
      <c r="G1581" s="104"/>
    </row>
    <row r="1582" spans="5:7">
      <c r="E1582" s="25"/>
      <c r="F1582" s="25"/>
      <c r="G1582" s="104"/>
    </row>
    <row r="1583" spans="5:7">
      <c r="E1583" s="25"/>
      <c r="F1583" s="25"/>
      <c r="G1583" s="104"/>
    </row>
    <row r="1584" spans="5:7">
      <c r="E1584" s="25"/>
      <c r="F1584" s="25"/>
      <c r="G1584" s="104"/>
    </row>
    <row r="1585" spans="5:7">
      <c r="E1585" s="25"/>
      <c r="F1585" s="25"/>
      <c r="G1585" s="104"/>
    </row>
    <row r="1586" spans="5:7">
      <c r="E1586" s="25"/>
      <c r="F1586" s="25"/>
      <c r="G1586" s="104"/>
    </row>
    <row r="1587" spans="5:7">
      <c r="E1587" s="25"/>
      <c r="F1587" s="25"/>
      <c r="G1587" s="104"/>
    </row>
    <row r="1588" spans="5:7">
      <c r="E1588" s="25"/>
      <c r="F1588" s="25"/>
      <c r="G1588" s="104"/>
    </row>
    <row r="1589" spans="5:7">
      <c r="E1589" s="25"/>
      <c r="F1589" s="25"/>
      <c r="G1589" s="104"/>
    </row>
    <row r="1590" spans="5:7">
      <c r="E1590" s="25"/>
      <c r="F1590" s="25"/>
      <c r="G1590" s="104"/>
    </row>
    <row r="1591" spans="5:7">
      <c r="E1591" s="25"/>
      <c r="F1591" s="25"/>
      <c r="G1591" s="104"/>
    </row>
    <row r="1592" spans="5:7">
      <c r="E1592" s="25"/>
      <c r="F1592" s="25"/>
      <c r="G1592" s="104"/>
    </row>
    <row r="1593" spans="5:7">
      <c r="E1593" s="25"/>
      <c r="F1593" s="25"/>
      <c r="G1593" s="104"/>
    </row>
    <row r="1594" spans="5:7">
      <c r="E1594" s="25"/>
      <c r="F1594" s="25"/>
      <c r="G1594" s="104"/>
    </row>
    <row r="1595" spans="5:7">
      <c r="E1595" s="25"/>
      <c r="F1595" s="25"/>
      <c r="G1595" s="104"/>
    </row>
    <row r="1596" spans="5:7">
      <c r="E1596" s="25"/>
      <c r="F1596" s="25"/>
      <c r="G1596" s="104"/>
    </row>
    <row r="1597" spans="5:7">
      <c r="E1597" s="25"/>
      <c r="F1597" s="25"/>
      <c r="G1597" s="104"/>
    </row>
    <row r="1598" spans="5:7">
      <c r="E1598" s="25"/>
      <c r="F1598" s="25"/>
      <c r="G1598" s="104"/>
    </row>
    <row r="1599" spans="5:7">
      <c r="E1599" s="25"/>
      <c r="F1599" s="25"/>
      <c r="G1599" s="104"/>
    </row>
    <row r="1600" spans="5:7">
      <c r="E1600" s="25"/>
      <c r="F1600" s="25"/>
      <c r="G1600" s="104"/>
    </row>
    <row r="1601" spans="5:7">
      <c r="E1601" s="25"/>
      <c r="F1601" s="25"/>
      <c r="G1601" s="104"/>
    </row>
    <row r="1602" spans="5:7">
      <c r="E1602" s="25"/>
      <c r="F1602" s="25"/>
      <c r="G1602" s="104"/>
    </row>
    <row r="1603" spans="5:7">
      <c r="E1603" s="25"/>
      <c r="F1603" s="25"/>
      <c r="G1603" s="104"/>
    </row>
    <row r="1604" spans="5:7">
      <c r="E1604" s="25"/>
      <c r="F1604" s="25"/>
      <c r="G1604" s="104"/>
    </row>
    <row r="1605" spans="5:7">
      <c r="E1605" s="25"/>
      <c r="F1605" s="25"/>
      <c r="G1605" s="104"/>
    </row>
    <row r="1606" spans="5:7">
      <c r="E1606" s="25"/>
      <c r="F1606" s="25"/>
      <c r="G1606" s="104"/>
    </row>
    <row r="1607" spans="5:7">
      <c r="E1607" s="25"/>
      <c r="F1607" s="25"/>
      <c r="G1607" s="104"/>
    </row>
    <row r="1608" spans="5:7">
      <c r="E1608" s="25"/>
      <c r="F1608" s="25"/>
      <c r="G1608" s="104"/>
    </row>
    <row r="1609" spans="5:7">
      <c r="E1609" s="25"/>
      <c r="F1609" s="25"/>
      <c r="G1609" s="104"/>
    </row>
    <row r="1610" spans="5:7">
      <c r="E1610" s="25"/>
      <c r="F1610" s="25"/>
      <c r="G1610" s="104"/>
    </row>
    <row r="1611" spans="5:7">
      <c r="E1611" s="25"/>
      <c r="F1611" s="25"/>
      <c r="G1611" s="104"/>
    </row>
    <row r="1612" spans="5:7">
      <c r="E1612" s="25"/>
      <c r="F1612" s="25"/>
      <c r="G1612" s="104"/>
    </row>
    <row r="1613" spans="5:7">
      <c r="E1613" s="25"/>
      <c r="F1613" s="25"/>
      <c r="G1613" s="104"/>
    </row>
    <row r="1614" spans="5:7">
      <c r="E1614" s="25"/>
      <c r="F1614" s="25"/>
      <c r="G1614" s="104"/>
    </row>
    <row r="1615" spans="5:7">
      <c r="E1615" s="25"/>
      <c r="F1615" s="25"/>
      <c r="G1615" s="104"/>
    </row>
    <row r="1616" spans="5:7">
      <c r="E1616" s="25"/>
      <c r="F1616" s="25"/>
      <c r="G1616" s="104"/>
    </row>
    <row r="1617" spans="5:7">
      <c r="E1617" s="25"/>
      <c r="F1617" s="25"/>
      <c r="G1617" s="104"/>
    </row>
    <row r="1618" spans="5:7">
      <c r="E1618" s="25"/>
      <c r="F1618" s="25"/>
      <c r="G1618" s="104"/>
    </row>
    <row r="1619" spans="5:7">
      <c r="E1619" s="25"/>
      <c r="F1619" s="25"/>
      <c r="G1619" s="104"/>
    </row>
    <row r="1620" spans="5:7">
      <c r="E1620" s="25"/>
      <c r="F1620" s="25"/>
      <c r="G1620" s="104"/>
    </row>
    <row r="1621" spans="5:7">
      <c r="E1621" s="25"/>
      <c r="F1621" s="25"/>
      <c r="G1621" s="104"/>
    </row>
    <row r="1622" spans="5:7">
      <c r="E1622" s="25"/>
      <c r="F1622" s="25"/>
      <c r="G1622" s="104"/>
    </row>
    <row r="1623" spans="5:7">
      <c r="E1623" s="25"/>
      <c r="F1623" s="25"/>
      <c r="G1623" s="104"/>
    </row>
    <row r="1624" spans="5:7">
      <c r="E1624" s="25"/>
      <c r="F1624" s="25"/>
      <c r="G1624" s="104"/>
    </row>
    <row r="1625" spans="5:7">
      <c r="E1625" s="25"/>
      <c r="F1625" s="25"/>
      <c r="G1625" s="104"/>
    </row>
    <row r="1626" spans="5:7">
      <c r="E1626" s="25"/>
      <c r="F1626" s="25"/>
      <c r="G1626" s="104"/>
    </row>
    <row r="1627" spans="5:7">
      <c r="E1627" s="25"/>
      <c r="F1627" s="25"/>
      <c r="G1627" s="104"/>
    </row>
    <row r="1628" spans="5:7">
      <c r="E1628" s="25"/>
      <c r="F1628" s="25"/>
      <c r="G1628" s="104"/>
    </row>
    <row r="1629" spans="5:7">
      <c r="E1629" s="25"/>
      <c r="F1629" s="25"/>
      <c r="G1629" s="104"/>
    </row>
    <row r="1630" spans="5:7">
      <c r="E1630" s="25"/>
      <c r="F1630" s="25"/>
      <c r="G1630" s="104"/>
    </row>
    <row r="1631" spans="5:7">
      <c r="E1631" s="25"/>
      <c r="F1631" s="25"/>
      <c r="G1631" s="104"/>
    </row>
    <row r="1632" spans="5:7">
      <c r="E1632" s="25"/>
      <c r="F1632" s="25"/>
      <c r="G1632" s="104"/>
    </row>
    <row r="1633" spans="5:7">
      <c r="E1633" s="25"/>
      <c r="F1633" s="25"/>
      <c r="G1633" s="104"/>
    </row>
    <row r="1634" spans="5:7">
      <c r="E1634" s="25"/>
      <c r="F1634" s="25"/>
      <c r="G1634" s="104"/>
    </row>
    <row r="1635" spans="5:7">
      <c r="E1635" s="25"/>
      <c r="F1635" s="25"/>
      <c r="G1635" s="104"/>
    </row>
    <row r="1636" spans="5:7">
      <c r="E1636" s="25"/>
      <c r="F1636" s="25"/>
      <c r="G1636" s="104"/>
    </row>
    <row r="1637" spans="5:7">
      <c r="E1637" s="25"/>
      <c r="F1637" s="25"/>
      <c r="G1637" s="104"/>
    </row>
    <row r="1638" spans="5:7">
      <c r="E1638" s="25"/>
      <c r="F1638" s="25"/>
      <c r="G1638" s="104"/>
    </row>
    <row r="1639" spans="5:7">
      <c r="E1639" s="25"/>
      <c r="F1639" s="25"/>
      <c r="G1639" s="104"/>
    </row>
    <row r="1640" spans="5:7">
      <c r="E1640" s="25"/>
      <c r="F1640" s="25"/>
      <c r="G1640" s="104"/>
    </row>
    <row r="1641" spans="5:7">
      <c r="E1641" s="25"/>
      <c r="F1641" s="25"/>
      <c r="G1641" s="104"/>
    </row>
    <row r="1642" spans="5:7">
      <c r="E1642" s="25"/>
      <c r="F1642" s="25"/>
      <c r="G1642" s="104"/>
    </row>
    <row r="1643" spans="5:7">
      <c r="E1643" s="25"/>
      <c r="F1643" s="25"/>
      <c r="G1643" s="104"/>
    </row>
    <row r="1644" spans="5:7">
      <c r="E1644" s="25"/>
      <c r="F1644" s="25"/>
      <c r="G1644" s="104"/>
    </row>
    <row r="1645" spans="5:7">
      <c r="E1645" s="25"/>
      <c r="F1645" s="25"/>
      <c r="G1645" s="104"/>
    </row>
    <row r="1646" spans="5:7">
      <c r="E1646" s="25"/>
      <c r="F1646" s="25"/>
      <c r="G1646" s="104"/>
    </row>
    <row r="1647" spans="5:7">
      <c r="E1647" s="25"/>
      <c r="F1647" s="25"/>
      <c r="G1647" s="104"/>
    </row>
    <row r="1648" spans="5:7">
      <c r="E1648" s="25"/>
      <c r="F1648" s="25"/>
      <c r="G1648" s="104"/>
    </row>
    <row r="1649" spans="5:7">
      <c r="E1649" s="25"/>
      <c r="F1649" s="25"/>
      <c r="G1649" s="104"/>
    </row>
    <row r="1650" spans="5:7">
      <c r="E1650" s="25"/>
      <c r="F1650" s="25"/>
      <c r="G1650" s="104"/>
    </row>
    <row r="1651" spans="5:7">
      <c r="E1651" s="25"/>
      <c r="F1651" s="25"/>
      <c r="G1651" s="104"/>
    </row>
    <row r="1652" spans="5:7">
      <c r="E1652" s="25"/>
      <c r="F1652" s="25"/>
      <c r="G1652" s="104"/>
    </row>
    <row r="1653" spans="5:7">
      <c r="E1653" s="25"/>
      <c r="F1653" s="25"/>
      <c r="G1653" s="104"/>
    </row>
    <row r="1654" spans="5:7">
      <c r="E1654" s="25"/>
      <c r="F1654" s="25"/>
      <c r="G1654" s="104"/>
    </row>
    <row r="1655" spans="5:7">
      <c r="E1655" s="25"/>
      <c r="F1655" s="25"/>
      <c r="G1655" s="104"/>
    </row>
    <row r="1656" spans="5:7">
      <c r="E1656" s="25"/>
      <c r="F1656" s="25"/>
      <c r="G1656" s="104"/>
    </row>
    <row r="1657" spans="5:7">
      <c r="E1657" s="25"/>
      <c r="F1657" s="25"/>
      <c r="G1657" s="104"/>
    </row>
    <row r="1658" spans="5:7">
      <c r="E1658" s="25"/>
      <c r="F1658" s="25"/>
      <c r="G1658" s="104"/>
    </row>
    <row r="1659" spans="5:7">
      <c r="E1659" s="25"/>
      <c r="F1659" s="25"/>
      <c r="G1659" s="104"/>
    </row>
    <row r="1660" spans="5:7">
      <c r="E1660" s="25"/>
      <c r="F1660" s="25"/>
      <c r="G1660" s="104"/>
    </row>
    <row r="1661" spans="5:7">
      <c r="E1661" s="25"/>
      <c r="F1661" s="25"/>
      <c r="G1661" s="104"/>
    </row>
    <row r="1662" spans="5:7">
      <c r="E1662" s="25"/>
      <c r="F1662" s="25"/>
      <c r="G1662" s="104"/>
    </row>
    <row r="1663" spans="5:7">
      <c r="E1663" s="25"/>
      <c r="F1663" s="25"/>
      <c r="G1663" s="104"/>
    </row>
    <row r="1664" spans="5:7">
      <c r="E1664" s="25"/>
      <c r="F1664" s="25"/>
      <c r="G1664" s="104"/>
    </row>
    <row r="1665" spans="5:7">
      <c r="E1665" s="25"/>
      <c r="F1665" s="25"/>
      <c r="G1665" s="104"/>
    </row>
    <row r="1666" spans="5:7">
      <c r="E1666" s="25"/>
      <c r="F1666" s="25"/>
      <c r="G1666" s="104"/>
    </row>
    <row r="1667" spans="5:7">
      <c r="E1667" s="25"/>
      <c r="F1667" s="25"/>
      <c r="G1667" s="104"/>
    </row>
    <row r="1668" spans="5:7">
      <c r="E1668" s="25"/>
      <c r="F1668" s="25"/>
      <c r="G1668" s="104"/>
    </row>
    <row r="1669" spans="5:7">
      <c r="E1669" s="25"/>
      <c r="F1669" s="25"/>
      <c r="G1669" s="104"/>
    </row>
    <row r="1670" spans="5:7">
      <c r="E1670" s="25"/>
      <c r="F1670" s="25"/>
      <c r="G1670" s="104"/>
    </row>
    <row r="1671" spans="5:7">
      <c r="E1671" s="25"/>
      <c r="F1671" s="25"/>
      <c r="G1671" s="104"/>
    </row>
    <row r="1672" spans="5:7">
      <c r="E1672" s="25"/>
      <c r="F1672" s="25"/>
      <c r="G1672" s="104"/>
    </row>
    <row r="1673" spans="5:7">
      <c r="E1673" s="25"/>
      <c r="F1673" s="25"/>
      <c r="G1673" s="104"/>
    </row>
    <row r="1674" spans="5:7">
      <c r="E1674" s="25"/>
      <c r="F1674" s="25"/>
      <c r="G1674" s="104"/>
    </row>
    <row r="1675" spans="5:7">
      <c r="E1675" s="25"/>
      <c r="F1675" s="25"/>
      <c r="G1675" s="104"/>
    </row>
    <row r="1676" spans="5:7">
      <c r="E1676" s="25"/>
      <c r="F1676" s="25"/>
      <c r="G1676" s="104"/>
    </row>
    <row r="1677" spans="5:7">
      <c r="E1677" s="25"/>
      <c r="F1677" s="25"/>
      <c r="G1677" s="104"/>
    </row>
    <row r="1678" spans="5:7">
      <c r="E1678" s="25"/>
      <c r="F1678" s="25"/>
      <c r="G1678" s="104"/>
    </row>
    <row r="1679" spans="5:7">
      <c r="E1679" s="25"/>
      <c r="F1679" s="25"/>
      <c r="G1679" s="104"/>
    </row>
    <row r="1680" spans="5:7">
      <c r="E1680" s="25"/>
      <c r="F1680" s="25"/>
      <c r="G1680" s="104"/>
    </row>
    <row r="1681" spans="5:7">
      <c r="E1681" s="25"/>
      <c r="F1681" s="25"/>
      <c r="G1681" s="104"/>
    </row>
    <row r="1682" spans="5:7">
      <c r="E1682" s="25"/>
      <c r="F1682" s="25"/>
      <c r="G1682" s="104"/>
    </row>
    <row r="1683" spans="5:7">
      <c r="E1683" s="25"/>
      <c r="F1683" s="25"/>
      <c r="G1683" s="104"/>
    </row>
    <row r="1684" spans="5:7">
      <c r="E1684" s="25"/>
      <c r="F1684" s="25"/>
      <c r="G1684" s="104"/>
    </row>
    <row r="1685" spans="5:7">
      <c r="E1685" s="25"/>
      <c r="F1685" s="25"/>
      <c r="G1685" s="104"/>
    </row>
    <row r="1686" spans="5:7">
      <c r="E1686" s="25"/>
      <c r="F1686" s="25"/>
      <c r="G1686" s="104"/>
    </row>
    <row r="1687" spans="5:7">
      <c r="E1687" s="25"/>
      <c r="F1687" s="25"/>
      <c r="G1687" s="104"/>
    </row>
    <row r="1688" spans="5:7">
      <c r="E1688" s="25"/>
      <c r="F1688" s="25"/>
      <c r="G1688" s="104"/>
    </row>
    <row r="1689" spans="5:7">
      <c r="E1689" s="25"/>
      <c r="F1689" s="25"/>
      <c r="G1689" s="104"/>
    </row>
    <row r="1690" spans="5:7">
      <c r="E1690" s="25"/>
      <c r="F1690" s="25"/>
      <c r="G1690" s="104"/>
    </row>
    <row r="1691" spans="5:7">
      <c r="E1691" s="25"/>
      <c r="F1691" s="25"/>
      <c r="G1691" s="104"/>
    </row>
    <row r="1692" spans="5:7">
      <c r="E1692" s="25"/>
      <c r="F1692" s="25"/>
      <c r="G1692" s="104"/>
    </row>
    <row r="1693" spans="5:7">
      <c r="E1693" s="25"/>
      <c r="F1693" s="25"/>
      <c r="G1693" s="104"/>
    </row>
    <row r="1694" spans="5:7">
      <c r="E1694" s="25"/>
      <c r="F1694" s="25"/>
      <c r="G1694" s="104"/>
    </row>
    <row r="1695" spans="5:7">
      <c r="E1695" s="25"/>
      <c r="F1695" s="25"/>
      <c r="G1695" s="104"/>
    </row>
    <row r="1696" spans="5:7">
      <c r="E1696" s="25"/>
      <c r="F1696" s="25"/>
      <c r="G1696" s="104"/>
    </row>
    <row r="1697" spans="5:7">
      <c r="E1697" s="25"/>
      <c r="F1697" s="25"/>
      <c r="G1697" s="104"/>
    </row>
    <row r="1698" spans="5:7">
      <c r="E1698" s="25"/>
      <c r="F1698" s="25"/>
      <c r="G1698" s="104"/>
    </row>
    <row r="1699" spans="5:7">
      <c r="E1699" s="25"/>
      <c r="F1699" s="25"/>
      <c r="G1699" s="104"/>
    </row>
    <row r="1700" spans="5:7">
      <c r="E1700" s="25"/>
      <c r="F1700" s="25"/>
      <c r="G1700" s="104"/>
    </row>
    <row r="1701" spans="5:7">
      <c r="E1701" s="25"/>
      <c r="F1701" s="25"/>
      <c r="G1701" s="104"/>
    </row>
    <row r="1702" spans="5:7">
      <c r="E1702" s="25"/>
      <c r="F1702" s="25"/>
      <c r="G1702" s="104"/>
    </row>
    <row r="1703" spans="5:7">
      <c r="E1703" s="25"/>
      <c r="F1703" s="25"/>
      <c r="G1703" s="104"/>
    </row>
    <row r="1704" spans="5:7">
      <c r="E1704" s="25"/>
      <c r="F1704" s="25"/>
      <c r="G1704" s="104"/>
    </row>
    <row r="1705" spans="5:7">
      <c r="E1705" s="25"/>
      <c r="F1705" s="25"/>
      <c r="G1705" s="104"/>
    </row>
    <row r="1706" spans="5:7">
      <c r="E1706" s="25"/>
      <c r="F1706" s="25"/>
      <c r="G1706" s="104"/>
    </row>
    <row r="1707" spans="5:7">
      <c r="E1707" s="25"/>
      <c r="F1707" s="25"/>
      <c r="G1707" s="104"/>
    </row>
    <row r="1708" spans="5:7">
      <c r="E1708" s="25"/>
      <c r="F1708" s="25"/>
      <c r="G1708" s="104"/>
    </row>
    <row r="1709" spans="5:7">
      <c r="E1709" s="25"/>
      <c r="F1709" s="25"/>
      <c r="G1709" s="104"/>
    </row>
    <row r="1710" spans="5:7">
      <c r="E1710" s="25"/>
      <c r="F1710" s="25"/>
      <c r="G1710" s="104"/>
    </row>
    <row r="1711" spans="5:7">
      <c r="E1711" s="25"/>
      <c r="F1711" s="25"/>
      <c r="G1711" s="104"/>
    </row>
    <row r="1712" spans="5:7">
      <c r="E1712" s="25"/>
      <c r="F1712" s="25"/>
      <c r="G1712" s="104"/>
    </row>
    <row r="1713" spans="5:7">
      <c r="E1713" s="25"/>
      <c r="F1713" s="25"/>
      <c r="G1713" s="104"/>
    </row>
    <row r="1714" spans="5:7">
      <c r="E1714" s="25"/>
      <c r="F1714" s="25"/>
      <c r="G1714" s="104"/>
    </row>
    <row r="1715" spans="5:7">
      <c r="E1715" s="25"/>
      <c r="F1715" s="25"/>
      <c r="G1715" s="104"/>
    </row>
    <row r="1716" spans="5:7">
      <c r="E1716" s="25"/>
      <c r="F1716" s="25"/>
      <c r="G1716" s="104"/>
    </row>
    <row r="1717" spans="5:7">
      <c r="E1717" s="25"/>
      <c r="F1717" s="25"/>
      <c r="G1717" s="104"/>
    </row>
    <row r="1718" spans="5:7">
      <c r="E1718" s="25"/>
      <c r="F1718" s="25"/>
      <c r="G1718" s="104"/>
    </row>
    <row r="1719" spans="5:7">
      <c r="E1719" s="25"/>
      <c r="F1719" s="25"/>
      <c r="G1719" s="104"/>
    </row>
    <row r="1720" spans="5:7">
      <c r="E1720" s="25"/>
      <c r="F1720" s="25"/>
      <c r="G1720" s="104"/>
    </row>
    <row r="1721" spans="5:7">
      <c r="E1721" s="25"/>
      <c r="F1721" s="25"/>
      <c r="G1721" s="104"/>
    </row>
    <row r="1722" spans="5:7">
      <c r="E1722" s="25"/>
      <c r="F1722" s="25"/>
      <c r="G1722" s="104"/>
    </row>
    <row r="1723" spans="5:7">
      <c r="E1723" s="25"/>
      <c r="F1723" s="25"/>
      <c r="G1723" s="104"/>
    </row>
    <row r="1724" spans="5:7">
      <c r="E1724" s="25"/>
      <c r="F1724" s="25"/>
      <c r="G1724" s="104"/>
    </row>
    <row r="1725" spans="5:7">
      <c r="E1725" s="25"/>
      <c r="F1725" s="25"/>
      <c r="G1725" s="104"/>
    </row>
    <row r="1726" spans="5:7">
      <c r="E1726" s="25"/>
      <c r="F1726" s="25"/>
      <c r="G1726" s="104"/>
    </row>
    <row r="1727" spans="5:7">
      <c r="E1727" s="25"/>
      <c r="F1727" s="25"/>
      <c r="G1727" s="104"/>
    </row>
    <row r="1728" spans="5:7">
      <c r="E1728" s="25"/>
      <c r="F1728" s="25"/>
      <c r="G1728" s="104"/>
    </row>
    <row r="1729" spans="5:7">
      <c r="E1729" s="25"/>
      <c r="F1729" s="25"/>
      <c r="G1729" s="104"/>
    </row>
    <row r="1730" spans="5:7">
      <c r="E1730" s="25"/>
      <c r="F1730" s="25"/>
      <c r="G1730" s="104"/>
    </row>
    <row r="1731" spans="5:7">
      <c r="E1731" s="25"/>
      <c r="F1731" s="25"/>
      <c r="G1731" s="104"/>
    </row>
    <row r="1732" spans="5:7">
      <c r="E1732" s="25"/>
      <c r="F1732" s="25"/>
      <c r="G1732" s="104"/>
    </row>
    <row r="1733" spans="5:7">
      <c r="E1733" s="25"/>
      <c r="F1733" s="25"/>
      <c r="G1733" s="104"/>
    </row>
    <row r="1734" spans="5:7">
      <c r="E1734" s="25"/>
      <c r="F1734" s="25"/>
      <c r="G1734" s="104"/>
    </row>
    <row r="1735" spans="5:7">
      <c r="E1735" s="25"/>
      <c r="F1735" s="25"/>
      <c r="G1735" s="104"/>
    </row>
    <row r="1736" spans="5:7">
      <c r="E1736" s="25"/>
      <c r="F1736" s="25"/>
      <c r="G1736" s="104"/>
    </row>
    <row r="1737" spans="5:7">
      <c r="E1737" s="25"/>
      <c r="F1737" s="25"/>
      <c r="G1737" s="104"/>
    </row>
    <row r="1738" spans="5:7">
      <c r="E1738" s="25"/>
      <c r="F1738" s="25"/>
      <c r="G1738" s="104"/>
    </row>
    <row r="1739" spans="5:7">
      <c r="E1739" s="25"/>
      <c r="F1739" s="25"/>
      <c r="G1739" s="104"/>
    </row>
    <row r="1740" spans="5:7">
      <c r="E1740" s="25"/>
      <c r="F1740" s="25"/>
      <c r="G1740" s="104"/>
    </row>
    <row r="1741" spans="5:7">
      <c r="E1741" s="25"/>
      <c r="F1741" s="25"/>
      <c r="G1741" s="104"/>
    </row>
    <row r="1742" spans="5:7">
      <c r="E1742" s="25"/>
      <c r="F1742" s="25"/>
      <c r="G1742" s="104"/>
    </row>
    <row r="1743" spans="5:7">
      <c r="E1743" s="25"/>
      <c r="F1743" s="25"/>
      <c r="G1743" s="104"/>
    </row>
    <row r="1744" spans="5:7">
      <c r="E1744" s="25"/>
      <c r="F1744" s="25"/>
      <c r="G1744" s="104"/>
    </row>
    <row r="1745" spans="5:7">
      <c r="E1745" s="25"/>
      <c r="F1745" s="25"/>
      <c r="G1745" s="104"/>
    </row>
    <row r="1746" spans="5:7">
      <c r="E1746" s="25"/>
      <c r="F1746" s="25"/>
      <c r="G1746" s="104"/>
    </row>
    <row r="1747" spans="5:7">
      <c r="E1747" s="25"/>
      <c r="F1747" s="25"/>
      <c r="G1747" s="104"/>
    </row>
    <row r="1748" spans="5:7">
      <c r="E1748" s="25"/>
      <c r="F1748" s="25"/>
      <c r="G1748" s="104"/>
    </row>
    <row r="1749" spans="5:7">
      <c r="E1749" s="25"/>
      <c r="F1749" s="25"/>
      <c r="G1749" s="104"/>
    </row>
    <row r="1750" spans="5:7">
      <c r="E1750" s="25"/>
      <c r="F1750" s="25"/>
      <c r="G1750" s="104"/>
    </row>
    <row r="1751" spans="5:7">
      <c r="E1751" s="25"/>
      <c r="F1751" s="25"/>
      <c r="G1751" s="104"/>
    </row>
    <row r="1752" spans="5:7">
      <c r="E1752" s="25"/>
      <c r="F1752" s="25"/>
      <c r="G1752" s="104"/>
    </row>
    <row r="1753" spans="5:7">
      <c r="E1753" s="25"/>
      <c r="F1753" s="25"/>
      <c r="G1753" s="104"/>
    </row>
    <row r="1754" spans="5:7">
      <c r="E1754" s="25"/>
      <c r="F1754" s="25"/>
      <c r="G1754" s="104"/>
    </row>
    <row r="1755" spans="5:7">
      <c r="E1755" s="25"/>
      <c r="F1755" s="25"/>
      <c r="G1755" s="104"/>
    </row>
    <row r="1756" spans="5:7">
      <c r="E1756" s="25"/>
      <c r="F1756" s="25"/>
      <c r="G1756" s="104"/>
    </row>
    <row r="1757" spans="5:7">
      <c r="E1757" s="25"/>
      <c r="F1757" s="25"/>
      <c r="G1757" s="104"/>
    </row>
    <row r="1758" spans="5:7">
      <c r="E1758" s="25"/>
      <c r="F1758" s="25"/>
      <c r="G1758" s="104"/>
    </row>
    <row r="1759" spans="5:7">
      <c r="E1759" s="25"/>
      <c r="F1759" s="25"/>
      <c r="G1759" s="104"/>
    </row>
    <row r="1760" spans="5:7">
      <c r="E1760" s="25"/>
      <c r="F1760" s="25"/>
      <c r="G1760" s="104"/>
    </row>
    <row r="1761" spans="5:7">
      <c r="E1761" s="25"/>
      <c r="F1761" s="25"/>
      <c r="G1761" s="104"/>
    </row>
    <row r="1762" spans="5:7">
      <c r="E1762" s="25"/>
      <c r="F1762" s="25"/>
      <c r="G1762" s="104"/>
    </row>
    <row r="1763" spans="5:7">
      <c r="E1763" s="25"/>
      <c r="F1763" s="25"/>
      <c r="G1763" s="104"/>
    </row>
    <row r="1764" spans="5:7">
      <c r="E1764" s="25"/>
      <c r="F1764" s="25"/>
      <c r="G1764" s="104"/>
    </row>
    <row r="1765" spans="5:7">
      <c r="E1765" s="25"/>
      <c r="F1765" s="25"/>
      <c r="G1765" s="104"/>
    </row>
    <row r="1766" spans="5:7">
      <c r="E1766" s="25"/>
      <c r="F1766" s="25"/>
      <c r="G1766" s="104"/>
    </row>
    <row r="1767" spans="5:7">
      <c r="E1767" s="25"/>
      <c r="F1767" s="25"/>
      <c r="G1767" s="104"/>
    </row>
    <row r="1768" spans="5:7">
      <c r="E1768" s="25"/>
      <c r="F1768" s="25"/>
      <c r="G1768" s="104"/>
    </row>
    <row r="1769" spans="5:7">
      <c r="E1769" s="25"/>
      <c r="F1769" s="25"/>
      <c r="G1769" s="104"/>
    </row>
    <row r="1770" spans="5:7">
      <c r="E1770" s="25"/>
      <c r="F1770" s="25"/>
      <c r="G1770" s="104"/>
    </row>
    <row r="1771" spans="5:7">
      <c r="E1771" s="25"/>
      <c r="F1771" s="25"/>
      <c r="G1771" s="104"/>
    </row>
    <row r="1772" spans="5:7">
      <c r="E1772" s="25"/>
      <c r="F1772" s="25"/>
      <c r="G1772" s="104"/>
    </row>
    <row r="1773" spans="5:7">
      <c r="E1773" s="25"/>
      <c r="F1773" s="25"/>
      <c r="G1773" s="104"/>
    </row>
    <row r="1774" spans="5:7">
      <c r="E1774" s="25"/>
      <c r="F1774" s="25"/>
      <c r="G1774" s="104"/>
    </row>
    <row r="1775" spans="5:7">
      <c r="E1775" s="25"/>
      <c r="F1775" s="25"/>
      <c r="G1775" s="104"/>
    </row>
    <row r="1776" spans="5:7">
      <c r="E1776" s="25"/>
      <c r="F1776" s="25"/>
      <c r="G1776" s="104"/>
    </row>
    <row r="1777" spans="5:7">
      <c r="E1777" s="25"/>
      <c r="F1777" s="25"/>
      <c r="G1777" s="104"/>
    </row>
    <row r="1778" spans="5:7">
      <c r="E1778" s="25"/>
      <c r="F1778" s="25"/>
      <c r="G1778" s="104"/>
    </row>
    <row r="1779" spans="5:7">
      <c r="E1779" s="25"/>
      <c r="F1779" s="25"/>
      <c r="G1779" s="104"/>
    </row>
    <row r="1780" spans="5:7">
      <c r="E1780" s="25"/>
      <c r="F1780" s="25"/>
      <c r="G1780" s="104"/>
    </row>
    <row r="1781" spans="5:7">
      <c r="E1781" s="25"/>
      <c r="F1781" s="25"/>
      <c r="G1781" s="104"/>
    </row>
    <row r="1782" spans="5:7">
      <c r="E1782" s="25"/>
      <c r="F1782" s="25"/>
      <c r="G1782" s="104"/>
    </row>
    <row r="1783" spans="5:7">
      <c r="E1783" s="25"/>
      <c r="F1783" s="25"/>
      <c r="G1783" s="104"/>
    </row>
    <row r="1784" spans="5:7">
      <c r="E1784" s="25"/>
      <c r="F1784" s="25"/>
      <c r="G1784" s="104"/>
    </row>
    <row r="1785" spans="5:7">
      <c r="E1785" s="25"/>
      <c r="F1785" s="25"/>
      <c r="G1785" s="104"/>
    </row>
    <row r="1786" spans="5:7">
      <c r="E1786" s="25"/>
      <c r="F1786" s="25"/>
      <c r="G1786" s="104"/>
    </row>
    <row r="1787" spans="5:7">
      <c r="E1787" s="25"/>
      <c r="F1787" s="25"/>
      <c r="G1787" s="104"/>
    </row>
    <row r="1788" spans="5:7">
      <c r="E1788" s="25"/>
      <c r="F1788" s="25"/>
      <c r="G1788" s="104"/>
    </row>
    <row r="1789" spans="5:7">
      <c r="E1789" s="25"/>
      <c r="F1789" s="25"/>
      <c r="G1789" s="104"/>
    </row>
    <row r="1790" spans="5:7">
      <c r="E1790" s="25"/>
      <c r="F1790" s="25"/>
      <c r="G1790" s="104"/>
    </row>
    <row r="1791" spans="5:7">
      <c r="E1791" s="25"/>
      <c r="F1791" s="25"/>
      <c r="G1791" s="104"/>
    </row>
    <row r="1792" spans="5:7">
      <c r="E1792" s="25"/>
      <c r="F1792" s="25"/>
      <c r="G1792" s="104"/>
    </row>
    <row r="1793" spans="5:7">
      <c r="E1793" s="25"/>
      <c r="F1793" s="25"/>
      <c r="G1793" s="104"/>
    </row>
    <row r="1794" spans="5:7">
      <c r="E1794" s="25"/>
      <c r="F1794" s="25"/>
      <c r="G1794" s="104"/>
    </row>
    <row r="1795" spans="5:7">
      <c r="E1795" s="25"/>
      <c r="F1795" s="25"/>
      <c r="G1795" s="104"/>
    </row>
    <row r="1796" spans="5:7">
      <c r="E1796" s="25"/>
      <c r="F1796" s="25"/>
      <c r="G1796" s="104"/>
    </row>
    <row r="1797" spans="5:7">
      <c r="E1797" s="25"/>
      <c r="F1797" s="25"/>
      <c r="G1797" s="104"/>
    </row>
    <row r="1798" spans="5:7">
      <c r="E1798" s="25"/>
      <c r="F1798" s="25"/>
      <c r="G1798" s="104"/>
    </row>
    <row r="1799" spans="5:7">
      <c r="E1799" s="25"/>
      <c r="F1799" s="25"/>
      <c r="G1799" s="104"/>
    </row>
    <row r="1800" spans="5:7">
      <c r="E1800" s="25"/>
      <c r="F1800" s="25"/>
      <c r="G1800" s="104"/>
    </row>
    <row r="1801" spans="5:7">
      <c r="E1801" s="25"/>
      <c r="F1801" s="25"/>
      <c r="G1801" s="104"/>
    </row>
    <row r="1802" spans="5:7">
      <c r="E1802" s="25"/>
      <c r="F1802" s="25"/>
      <c r="G1802" s="104"/>
    </row>
    <row r="1803" spans="5:7">
      <c r="E1803" s="25"/>
      <c r="F1803" s="25"/>
      <c r="G1803" s="104"/>
    </row>
    <row r="1804" spans="5:7">
      <c r="E1804" s="25"/>
      <c r="F1804" s="25"/>
      <c r="G1804" s="104"/>
    </row>
    <row r="1805" spans="5:7">
      <c r="E1805" s="25"/>
      <c r="F1805" s="25"/>
      <c r="G1805" s="104"/>
    </row>
    <row r="1806" spans="5:7">
      <c r="E1806" s="25"/>
      <c r="F1806" s="25"/>
      <c r="G1806" s="104"/>
    </row>
    <row r="1807" spans="5:7">
      <c r="E1807" s="25"/>
      <c r="F1807" s="25"/>
      <c r="G1807" s="104"/>
    </row>
    <row r="1808" spans="5:7">
      <c r="E1808" s="25"/>
      <c r="F1808" s="25"/>
      <c r="G1808" s="104"/>
    </row>
    <row r="1809" spans="5:7">
      <c r="E1809" s="25"/>
      <c r="F1809" s="25"/>
      <c r="G1809" s="104"/>
    </row>
    <row r="1810" spans="5:7">
      <c r="E1810" s="25"/>
      <c r="F1810" s="25"/>
      <c r="G1810" s="104"/>
    </row>
    <row r="1811" spans="5:7">
      <c r="E1811" s="25"/>
      <c r="F1811" s="25"/>
      <c r="G1811" s="104"/>
    </row>
    <row r="1812" spans="5:7">
      <c r="E1812" s="25"/>
      <c r="F1812" s="25"/>
      <c r="G1812" s="104"/>
    </row>
    <row r="1813" spans="5:7">
      <c r="E1813" s="25"/>
      <c r="F1813" s="25"/>
      <c r="G1813" s="104"/>
    </row>
    <row r="1814" spans="5:7">
      <c r="E1814" s="25"/>
      <c r="F1814" s="25"/>
      <c r="G1814" s="104"/>
    </row>
    <row r="1815" spans="5:7">
      <c r="E1815" s="25"/>
      <c r="F1815" s="25"/>
      <c r="G1815" s="104"/>
    </row>
    <row r="1816" spans="5:7">
      <c r="E1816" s="25"/>
      <c r="F1816" s="25"/>
      <c r="G1816" s="104"/>
    </row>
    <row r="1817" spans="5:7">
      <c r="E1817" s="25"/>
      <c r="F1817" s="25"/>
      <c r="G1817" s="104"/>
    </row>
    <row r="1818" spans="5:7">
      <c r="E1818" s="25"/>
      <c r="F1818" s="25"/>
      <c r="G1818" s="104"/>
    </row>
    <row r="1819" spans="5:7">
      <c r="E1819" s="25"/>
      <c r="F1819" s="25"/>
      <c r="G1819" s="104"/>
    </row>
    <row r="1820" spans="5:7">
      <c r="E1820" s="25"/>
      <c r="F1820" s="25"/>
      <c r="G1820" s="104"/>
    </row>
    <row r="1821" spans="5:7">
      <c r="E1821" s="25"/>
      <c r="F1821" s="25"/>
      <c r="G1821" s="104"/>
    </row>
    <row r="1822" spans="5:7">
      <c r="E1822" s="25"/>
      <c r="F1822" s="25"/>
      <c r="G1822" s="104"/>
    </row>
    <row r="1823" spans="5:7">
      <c r="E1823" s="25"/>
      <c r="F1823" s="25"/>
      <c r="G1823" s="104"/>
    </row>
    <row r="1824" spans="5:7">
      <c r="E1824" s="25"/>
      <c r="F1824" s="25"/>
      <c r="G1824" s="104"/>
    </row>
    <row r="1825" spans="5:7">
      <c r="E1825" s="25"/>
      <c r="F1825" s="25"/>
      <c r="G1825" s="104"/>
    </row>
    <row r="1826" spans="5:7">
      <c r="E1826" s="25"/>
      <c r="F1826" s="25"/>
      <c r="G1826" s="104"/>
    </row>
    <row r="1827" spans="5:7">
      <c r="E1827" s="25"/>
      <c r="F1827" s="25"/>
      <c r="G1827" s="104"/>
    </row>
    <row r="1828" spans="5:7">
      <c r="E1828" s="25"/>
      <c r="F1828" s="25"/>
      <c r="G1828" s="104"/>
    </row>
    <row r="1829" spans="5:7">
      <c r="E1829" s="25"/>
      <c r="F1829" s="25"/>
      <c r="G1829" s="104"/>
    </row>
    <row r="1830" spans="5:7">
      <c r="E1830" s="25"/>
      <c r="F1830" s="25"/>
      <c r="G1830" s="104"/>
    </row>
    <row r="1831" spans="5:7">
      <c r="E1831" s="25"/>
      <c r="F1831" s="25"/>
      <c r="G1831" s="104"/>
    </row>
    <row r="1832" spans="5:7">
      <c r="E1832" s="25"/>
      <c r="F1832" s="25"/>
      <c r="G1832" s="104"/>
    </row>
    <row r="1833" spans="5:7">
      <c r="E1833" s="25"/>
      <c r="F1833" s="25"/>
      <c r="G1833" s="104"/>
    </row>
    <row r="1834" spans="5:7">
      <c r="E1834" s="25"/>
      <c r="F1834" s="25"/>
      <c r="G1834" s="104"/>
    </row>
    <row r="1835" spans="5:7">
      <c r="E1835" s="25"/>
      <c r="F1835" s="25"/>
      <c r="G1835" s="104"/>
    </row>
    <row r="1836" spans="5:7">
      <c r="E1836" s="25"/>
      <c r="F1836" s="25"/>
      <c r="G1836" s="104"/>
    </row>
    <row r="1837" spans="5:7">
      <c r="E1837" s="25"/>
      <c r="F1837" s="25"/>
      <c r="G1837" s="104"/>
    </row>
    <row r="1838" spans="5:7">
      <c r="E1838" s="25"/>
      <c r="F1838" s="25"/>
      <c r="G1838" s="104"/>
    </row>
    <row r="1839" spans="5:7">
      <c r="E1839" s="25"/>
      <c r="F1839" s="25"/>
      <c r="G1839" s="104"/>
    </row>
    <row r="1840" spans="5:7">
      <c r="E1840" s="25"/>
      <c r="F1840" s="25"/>
      <c r="G1840" s="104"/>
    </row>
    <row r="1841" spans="5:7">
      <c r="E1841" s="25"/>
      <c r="F1841" s="25"/>
      <c r="G1841" s="104"/>
    </row>
    <row r="1842" spans="5:7">
      <c r="E1842" s="25"/>
      <c r="F1842" s="25"/>
      <c r="G1842" s="104"/>
    </row>
    <row r="1843" spans="5:7">
      <c r="E1843" s="25"/>
      <c r="F1843" s="25"/>
      <c r="G1843" s="104"/>
    </row>
    <row r="1844" spans="5:7">
      <c r="E1844" s="25"/>
      <c r="F1844" s="25"/>
      <c r="G1844" s="104"/>
    </row>
    <row r="1845" spans="5:7">
      <c r="E1845" s="25"/>
      <c r="F1845" s="25"/>
      <c r="G1845" s="104"/>
    </row>
    <row r="1846" spans="5:7">
      <c r="E1846" s="25"/>
      <c r="F1846" s="25"/>
      <c r="G1846" s="104"/>
    </row>
    <row r="1847" spans="5:7">
      <c r="E1847" s="25"/>
      <c r="F1847" s="25"/>
      <c r="G1847" s="104"/>
    </row>
    <row r="1848" spans="5:7">
      <c r="E1848" s="25"/>
      <c r="F1848" s="25"/>
      <c r="G1848" s="104"/>
    </row>
    <row r="1849" spans="5:7">
      <c r="E1849" s="25"/>
      <c r="F1849" s="25"/>
      <c r="G1849" s="104"/>
    </row>
    <row r="1850" spans="5:7">
      <c r="E1850" s="25"/>
      <c r="F1850" s="25"/>
      <c r="G1850" s="104"/>
    </row>
    <row r="1851" spans="5:7">
      <c r="E1851" s="25"/>
      <c r="F1851" s="25"/>
      <c r="G1851" s="104"/>
    </row>
    <row r="1852" spans="5:7">
      <c r="E1852" s="25"/>
      <c r="F1852" s="25"/>
      <c r="G1852" s="104"/>
    </row>
    <row r="1853" spans="5:7">
      <c r="E1853" s="25"/>
      <c r="F1853" s="25"/>
      <c r="G1853" s="104"/>
    </row>
    <row r="1854" spans="5:7">
      <c r="E1854" s="25"/>
      <c r="F1854" s="25"/>
      <c r="G1854" s="104"/>
    </row>
    <row r="1855" spans="5:7">
      <c r="E1855" s="25"/>
      <c r="F1855" s="25"/>
      <c r="G1855" s="104"/>
    </row>
    <row r="1856" spans="5:7">
      <c r="E1856" s="25"/>
      <c r="F1856" s="25"/>
      <c r="G1856" s="104"/>
    </row>
    <row r="1857" spans="5:7">
      <c r="E1857" s="25"/>
      <c r="F1857" s="25"/>
      <c r="G1857" s="104"/>
    </row>
    <row r="1858" spans="5:7">
      <c r="E1858" s="25"/>
      <c r="F1858" s="25"/>
      <c r="G1858" s="104"/>
    </row>
    <row r="1859" spans="5:7">
      <c r="E1859" s="25"/>
      <c r="F1859" s="25"/>
      <c r="G1859" s="104"/>
    </row>
    <row r="1860" spans="5:7">
      <c r="E1860" s="25"/>
      <c r="F1860" s="25"/>
      <c r="G1860" s="104"/>
    </row>
    <row r="1861" spans="5:7">
      <c r="E1861" s="25"/>
      <c r="F1861" s="25"/>
      <c r="G1861" s="104"/>
    </row>
    <row r="1862" spans="5:7">
      <c r="E1862" s="25"/>
      <c r="F1862" s="25"/>
      <c r="G1862" s="104"/>
    </row>
    <row r="1863" spans="5:7">
      <c r="E1863" s="25"/>
      <c r="F1863" s="25"/>
      <c r="G1863" s="104"/>
    </row>
    <row r="1864" spans="5:7">
      <c r="E1864" s="25"/>
      <c r="F1864" s="25"/>
      <c r="G1864" s="104"/>
    </row>
    <row r="1865" spans="5:7">
      <c r="E1865" s="25"/>
      <c r="F1865" s="25"/>
      <c r="G1865" s="104"/>
    </row>
    <row r="1866" spans="5:7">
      <c r="E1866" s="25"/>
      <c r="F1866" s="25"/>
      <c r="G1866" s="104"/>
    </row>
    <row r="1867" spans="5:7">
      <c r="E1867" s="25"/>
      <c r="F1867" s="25"/>
      <c r="G1867" s="104"/>
    </row>
    <row r="1868" spans="5:7">
      <c r="E1868" s="25"/>
      <c r="F1868" s="25"/>
      <c r="G1868" s="104"/>
    </row>
    <row r="1869" spans="5:7">
      <c r="E1869" s="25"/>
      <c r="F1869" s="25"/>
      <c r="G1869" s="104"/>
    </row>
    <row r="1870" spans="5:7">
      <c r="E1870" s="25"/>
      <c r="F1870" s="25"/>
      <c r="G1870" s="104"/>
    </row>
    <row r="1871" spans="5:7">
      <c r="E1871" s="25"/>
      <c r="F1871" s="25"/>
      <c r="G1871" s="104"/>
    </row>
    <row r="1872" spans="5:7">
      <c r="E1872" s="25"/>
      <c r="F1872" s="25"/>
      <c r="G1872" s="104"/>
    </row>
    <row r="1873" spans="5:7">
      <c r="E1873" s="25"/>
      <c r="F1873" s="25"/>
      <c r="G1873" s="104"/>
    </row>
    <row r="1874" spans="5:7">
      <c r="E1874" s="25"/>
      <c r="F1874" s="25"/>
      <c r="G1874" s="104"/>
    </row>
    <row r="1875" spans="5:7">
      <c r="E1875" s="25"/>
      <c r="F1875" s="25"/>
      <c r="G1875" s="104"/>
    </row>
    <row r="1876" spans="5:7">
      <c r="E1876" s="25"/>
      <c r="F1876" s="25"/>
      <c r="G1876" s="104"/>
    </row>
    <row r="1877" spans="5:7">
      <c r="E1877" s="25"/>
      <c r="F1877" s="25"/>
      <c r="G1877" s="104"/>
    </row>
    <row r="1878" spans="5:7">
      <c r="E1878" s="25"/>
      <c r="F1878" s="25"/>
      <c r="G1878" s="104"/>
    </row>
    <row r="1879" spans="5:7">
      <c r="E1879" s="25"/>
      <c r="F1879" s="25"/>
      <c r="G1879" s="104"/>
    </row>
    <row r="1880" spans="5:7">
      <c r="E1880" s="25"/>
      <c r="F1880" s="25"/>
      <c r="G1880" s="104"/>
    </row>
    <row r="1881" spans="5:7">
      <c r="E1881" s="25"/>
      <c r="F1881" s="25"/>
      <c r="G1881" s="104"/>
    </row>
    <row r="1882" spans="5:7">
      <c r="E1882" s="25"/>
      <c r="F1882" s="25"/>
      <c r="G1882" s="104"/>
    </row>
    <row r="1883" spans="5:7">
      <c r="E1883" s="25"/>
      <c r="F1883" s="25"/>
      <c r="G1883" s="104"/>
    </row>
    <row r="1884" spans="5:7">
      <c r="E1884" s="25"/>
      <c r="F1884" s="25"/>
      <c r="G1884" s="104"/>
    </row>
    <row r="1885" spans="5:7">
      <c r="E1885" s="25"/>
      <c r="F1885" s="25"/>
      <c r="G1885" s="104"/>
    </row>
    <row r="1886" spans="5:7">
      <c r="E1886" s="25"/>
      <c r="F1886" s="25"/>
      <c r="G1886" s="104"/>
    </row>
    <row r="1887" spans="5:7">
      <c r="E1887" s="25"/>
      <c r="F1887" s="25"/>
      <c r="G1887" s="104"/>
    </row>
    <row r="1888" spans="5:7">
      <c r="E1888" s="25"/>
      <c r="F1888" s="25"/>
      <c r="G1888" s="104"/>
    </row>
    <row r="1889" spans="5:7">
      <c r="E1889" s="25"/>
      <c r="F1889" s="25"/>
      <c r="G1889" s="104"/>
    </row>
    <row r="1890" spans="5:7">
      <c r="E1890" s="25"/>
      <c r="F1890" s="25"/>
      <c r="G1890" s="104"/>
    </row>
    <row r="1891" spans="5:7">
      <c r="E1891" s="25"/>
      <c r="F1891" s="25"/>
      <c r="G1891" s="104"/>
    </row>
    <row r="1892" spans="5:7">
      <c r="E1892" s="25"/>
      <c r="F1892" s="25"/>
      <c r="G1892" s="104"/>
    </row>
    <row r="1893" spans="5:7">
      <c r="E1893" s="25"/>
      <c r="F1893" s="25"/>
      <c r="G1893" s="104"/>
    </row>
    <row r="1894" spans="5:7">
      <c r="E1894" s="25"/>
      <c r="F1894" s="25"/>
      <c r="G1894" s="104"/>
    </row>
    <row r="1895" spans="5:7">
      <c r="E1895" s="25"/>
      <c r="F1895" s="25"/>
      <c r="G1895" s="104"/>
    </row>
    <row r="1896" spans="5:7">
      <c r="E1896" s="25"/>
      <c r="F1896" s="25"/>
      <c r="G1896" s="104"/>
    </row>
    <row r="1897" spans="5:7">
      <c r="E1897" s="25"/>
      <c r="F1897" s="25"/>
      <c r="G1897" s="104"/>
    </row>
    <row r="1898" spans="5:7">
      <c r="E1898" s="25"/>
      <c r="F1898" s="25"/>
      <c r="G1898" s="104"/>
    </row>
    <row r="1899" spans="5:7">
      <c r="E1899" s="25"/>
      <c r="F1899" s="25"/>
      <c r="G1899" s="104"/>
    </row>
    <row r="1900" spans="5:7">
      <c r="E1900" s="25"/>
      <c r="F1900" s="25"/>
      <c r="G1900" s="104"/>
    </row>
    <row r="1901" spans="5:7">
      <c r="E1901" s="25"/>
      <c r="F1901" s="25"/>
      <c r="G1901" s="104"/>
    </row>
    <row r="1902" spans="5:7">
      <c r="E1902" s="25"/>
      <c r="F1902" s="25"/>
      <c r="G1902" s="104"/>
    </row>
    <row r="1903" spans="5:7">
      <c r="E1903" s="25"/>
      <c r="F1903" s="25"/>
      <c r="G1903" s="104"/>
    </row>
    <row r="1904" spans="5:7">
      <c r="E1904" s="25"/>
      <c r="F1904" s="25"/>
      <c r="G1904" s="104"/>
    </row>
    <row r="1905" spans="5:7">
      <c r="E1905" s="25"/>
      <c r="F1905" s="25"/>
      <c r="G1905" s="104"/>
    </row>
    <row r="1906" spans="5:7">
      <c r="E1906" s="25"/>
      <c r="F1906" s="25"/>
      <c r="G1906" s="104"/>
    </row>
    <row r="1907" spans="5:7">
      <c r="E1907" s="25"/>
      <c r="F1907" s="25"/>
      <c r="G1907" s="104"/>
    </row>
    <row r="1908" spans="5:7">
      <c r="E1908" s="25"/>
      <c r="F1908" s="25"/>
      <c r="G1908" s="104"/>
    </row>
    <row r="1909" spans="5:7">
      <c r="E1909" s="25"/>
      <c r="F1909" s="25"/>
      <c r="G1909" s="104"/>
    </row>
    <row r="1910" spans="5:7">
      <c r="E1910" s="25"/>
      <c r="F1910" s="25"/>
      <c r="G1910" s="104"/>
    </row>
    <row r="1911" spans="5:7">
      <c r="E1911" s="25"/>
      <c r="F1911" s="25"/>
      <c r="G1911" s="104"/>
    </row>
    <row r="1912" spans="5:7">
      <c r="E1912" s="25"/>
      <c r="F1912" s="25"/>
      <c r="G1912" s="104"/>
    </row>
    <row r="1913" spans="5:7">
      <c r="E1913" s="25"/>
      <c r="F1913" s="25"/>
      <c r="G1913" s="104"/>
    </row>
    <row r="1914" spans="5:7">
      <c r="E1914" s="25"/>
      <c r="F1914" s="25"/>
      <c r="G1914" s="104"/>
    </row>
    <row r="1915" spans="5:7">
      <c r="E1915" s="25"/>
      <c r="F1915" s="25"/>
      <c r="G1915" s="104"/>
    </row>
    <row r="1916" spans="5:7">
      <c r="E1916" s="25"/>
      <c r="F1916" s="25"/>
      <c r="G1916" s="104"/>
    </row>
    <row r="1917" spans="5:7">
      <c r="E1917" s="25"/>
      <c r="F1917" s="25"/>
      <c r="G1917" s="104"/>
    </row>
    <row r="1918" spans="5:7">
      <c r="E1918" s="25"/>
      <c r="F1918" s="25"/>
      <c r="G1918" s="104"/>
    </row>
    <row r="1919" spans="5:7">
      <c r="E1919" s="25"/>
      <c r="F1919" s="25"/>
      <c r="G1919" s="104"/>
    </row>
    <row r="1920" spans="5:7">
      <c r="E1920" s="25"/>
      <c r="F1920" s="25"/>
      <c r="G1920" s="104"/>
    </row>
    <row r="1921" spans="5:7">
      <c r="E1921" s="25"/>
      <c r="F1921" s="25"/>
      <c r="G1921" s="104"/>
    </row>
    <row r="1922" spans="5:7">
      <c r="E1922" s="25"/>
      <c r="F1922" s="25"/>
      <c r="G1922" s="104"/>
    </row>
    <row r="1923" spans="5:7">
      <c r="E1923" s="25"/>
      <c r="F1923" s="25"/>
      <c r="G1923" s="104"/>
    </row>
    <row r="1924" spans="5:7">
      <c r="E1924" s="25"/>
      <c r="F1924" s="25"/>
      <c r="G1924" s="104"/>
    </row>
    <row r="1925" spans="5:7">
      <c r="E1925" s="25"/>
      <c r="F1925" s="25"/>
      <c r="G1925" s="104"/>
    </row>
    <row r="1926" spans="5:7">
      <c r="E1926" s="25"/>
      <c r="F1926" s="25"/>
      <c r="G1926" s="104"/>
    </row>
    <row r="1927" spans="5:7">
      <c r="E1927" s="25"/>
      <c r="F1927" s="25"/>
      <c r="G1927" s="104"/>
    </row>
    <row r="1928" spans="5:7">
      <c r="E1928" s="25"/>
      <c r="F1928" s="25"/>
      <c r="G1928" s="104"/>
    </row>
    <row r="1929" spans="5:7">
      <c r="E1929" s="25"/>
      <c r="F1929" s="25"/>
      <c r="G1929" s="104"/>
    </row>
    <row r="1930" spans="5:7">
      <c r="E1930" s="25"/>
      <c r="F1930" s="25"/>
      <c r="G1930" s="104"/>
    </row>
    <row r="1931" spans="5:7">
      <c r="E1931" s="25"/>
      <c r="F1931" s="25"/>
      <c r="G1931" s="104"/>
    </row>
    <row r="1932" spans="5:7">
      <c r="E1932" s="25"/>
      <c r="F1932" s="25"/>
      <c r="G1932" s="104"/>
    </row>
    <row r="1933" spans="5:7">
      <c r="E1933" s="25"/>
      <c r="F1933" s="25"/>
      <c r="G1933" s="104"/>
    </row>
    <row r="1934" spans="5:7">
      <c r="E1934" s="25"/>
      <c r="F1934" s="25"/>
      <c r="G1934" s="104"/>
    </row>
    <row r="1935" spans="5:7">
      <c r="E1935" s="25"/>
      <c r="F1935" s="25"/>
      <c r="G1935" s="104"/>
    </row>
    <row r="1936" spans="5:7">
      <c r="E1936" s="25"/>
      <c r="F1936" s="25"/>
      <c r="G1936" s="104"/>
    </row>
    <row r="1937" spans="5:7">
      <c r="E1937" s="25"/>
      <c r="F1937" s="25"/>
      <c r="G1937" s="104"/>
    </row>
    <row r="1938" spans="5:7">
      <c r="E1938" s="25"/>
      <c r="F1938" s="25"/>
      <c r="G1938" s="104"/>
    </row>
    <row r="1939" spans="5:7">
      <c r="E1939" s="25"/>
      <c r="F1939" s="25"/>
      <c r="G1939" s="104"/>
    </row>
    <row r="1940" spans="5:7">
      <c r="E1940" s="25"/>
      <c r="F1940" s="25"/>
      <c r="G1940" s="104"/>
    </row>
    <row r="1941" spans="5:7">
      <c r="E1941" s="25"/>
      <c r="F1941" s="25"/>
      <c r="G1941" s="104"/>
    </row>
    <row r="1942" spans="5:7">
      <c r="E1942" s="25"/>
      <c r="F1942" s="25"/>
      <c r="G1942" s="104"/>
    </row>
    <row r="1943" spans="5:7">
      <c r="E1943" s="25"/>
      <c r="F1943" s="25"/>
      <c r="G1943" s="104"/>
    </row>
    <row r="1944" spans="5:7">
      <c r="E1944" s="25"/>
      <c r="F1944" s="25"/>
      <c r="G1944" s="104"/>
    </row>
    <row r="1945" spans="5:7">
      <c r="E1945" s="25"/>
      <c r="F1945" s="25"/>
      <c r="G1945" s="104"/>
    </row>
    <row r="1946" spans="5:7">
      <c r="E1946" s="25"/>
      <c r="F1946" s="25"/>
      <c r="G1946" s="104"/>
    </row>
    <row r="1947" spans="5:7">
      <c r="E1947" s="25"/>
      <c r="F1947" s="25"/>
      <c r="G1947" s="104"/>
    </row>
    <row r="1948" spans="5:7">
      <c r="E1948" s="25"/>
      <c r="F1948" s="25"/>
      <c r="G1948" s="104"/>
    </row>
    <row r="1949" spans="5:7">
      <c r="E1949" s="25"/>
      <c r="F1949" s="25"/>
      <c r="G1949" s="104"/>
    </row>
    <row r="1950" spans="5:7">
      <c r="E1950" s="25"/>
      <c r="F1950" s="25"/>
      <c r="G1950" s="104"/>
    </row>
    <row r="1951" spans="5:7">
      <c r="E1951" s="25"/>
      <c r="F1951" s="25"/>
      <c r="G1951" s="104"/>
    </row>
    <row r="1952" spans="5:7">
      <c r="E1952" s="25"/>
      <c r="F1952" s="25"/>
      <c r="G1952" s="104"/>
    </row>
    <row r="1953" spans="5:7">
      <c r="E1953" s="25"/>
      <c r="F1953" s="25"/>
      <c r="G1953" s="104"/>
    </row>
    <row r="1954" spans="5:7">
      <c r="E1954" s="25"/>
      <c r="F1954" s="25"/>
      <c r="G1954" s="104"/>
    </row>
    <row r="1955" spans="5:7">
      <c r="E1955" s="25"/>
      <c r="F1955" s="25"/>
      <c r="G1955" s="104"/>
    </row>
    <row r="1956" spans="5:7">
      <c r="E1956" s="25"/>
      <c r="F1956" s="25"/>
      <c r="G1956" s="104"/>
    </row>
    <row r="1957" spans="5:7">
      <c r="E1957" s="25"/>
      <c r="F1957" s="25"/>
      <c r="G1957" s="104"/>
    </row>
    <row r="1958" spans="5:7">
      <c r="E1958" s="25"/>
      <c r="F1958" s="25"/>
      <c r="G1958" s="104"/>
    </row>
    <row r="1959" spans="5:7">
      <c r="E1959" s="25"/>
      <c r="F1959" s="25"/>
      <c r="G1959" s="104"/>
    </row>
    <row r="1960" spans="5:7">
      <c r="E1960" s="25"/>
      <c r="F1960" s="25"/>
      <c r="G1960" s="104"/>
    </row>
    <row r="1961" spans="5:7">
      <c r="E1961" s="25"/>
      <c r="F1961" s="25"/>
      <c r="G1961" s="104"/>
    </row>
    <row r="1962" spans="5:7">
      <c r="E1962" s="25"/>
      <c r="F1962" s="25"/>
      <c r="G1962" s="104"/>
    </row>
    <row r="1963" spans="5:7">
      <c r="E1963" s="25"/>
      <c r="F1963" s="25"/>
      <c r="G1963" s="104"/>
    </row>
    <row r="1964" spans="5:7">
      <c r="E1964" s="25"/>
      <c r="F1964" s="25"/>
      <c r="G1964" s="104"/>
    </row>
    <row r="1965" spans="5:7">
      <c r="E1965" s="25"/>
      <c r="F1965" s="25"/>
      <c r="G1965" s="104"/>
    </row>
    <row r="1966" spans="5:7">
      <c r="E1966" s="25"/>
      <c r="F1966" s="25"/>
      <c r="G1966" s="104"/>
    </row>
    <row r="1967" spans="5:7">
      <c r="E1967" s="25"/>
      <c r="F1967" s="25"/>
      <c r="G1967" s="104"/>
    </row>
    <row r="1968" spans="5:7">
      <c r="E1968" s="25"/>
      <c r="F1968" s="25"/>
      <c r="G1968" s="104"/>
    </row>
    <row r="1969" spans="5:7">
      <c r="E1969" s="25"/>
      <c r="F1969" s="25"/>
      <c r="G1969" s="104"/>
    </row>
    <row r="1970" spans="5:7">
      <c r="E1970" s="25"/>
      <c r="F1970" s="25"/>
      <c r="G1970" s="104"/>
    </row>
    <row r="1971" spans="5:7">
      <c r="E1971" s="25"/>
      <c r="F1971" s="25"/>
      <c r="G1971" s="104"/>
    </row>
    <row r="1972" spans="5:7">
      <c r="E1972" s="25"/>
      <c r="F1972" s="25"/>
      <c r="G1972" s="104"/>
    </row>
    <row r="1973" spans="5:7">
      <c r="E1973" s="25"/>
      <c r="F1973" s="25"/>
      <c r="G1973" s="104"/>
    </row>
    <row r="1974" spans="5:7">
      <c r="E1974" s="25"/>
      <c r="F1974" s="25"/>
      <c r="G1974" s="104"/>
    </row>
    <row r="1975" spans="5:7">
      <c r="E1975" s="25"/>
      <c r="F1975" s="25"/>
      <c r="G1975" s="104"/>
    </row>
    <row r="1976" spans="5:7">
      <c r="E1976" s="25"/>
      <c r="F1976" s="25"/>
      <c r="G1976" s="104"/>
    </row>
    <row r="1977" spans="5:7">
      <c r="E1977" s="25"/>
      <c r="F1977" s="25"/>
      <c r="G1977" s="104"/>
    </row>
    <row r="1978" spans="5:7">
      <c r="E1978" s="25"/>
      <c r="F1978" s="25"/>
      <c r="G1978" s="104"/>
    </row>
    <row r="1979" spans="5:7">
      <c r="E1979" s="25"/>
      <c r="F1979" s="25"/>
      <c r="G1979" s="104"/>
    </row>
    <row r="1980" spans="5:7">
      <c r="E1980" s="25"/>
      <c r="F1980" s="25"/>
      <c r="G1980" s="104"/>
    </row>
    <row r="1981" spans="5:7">
      <c r="E1981" s="25"/>
      <c r="F1981" s="25"/>
      <c r="G1981" s="104"/>
    </row>
    <row r="1982" spans="5:7">
      <c r="E1982" s="25"/>
      <c r="F1982" s="25"/>
      <c r="G1982" s="104"/>
    </row>
    <row r="1983" spans="5:7">
      <c r="E1983" s="25"/>
      <c r="F1983" s="25"/>
      <c r="G1983" s="104"/>
    </row>
    <row r="1984" spans="5:7">
      <c r="E1984" s="25"/>
      <c r="F1984" s="25"/>
      <c r="G1984" s="104"/>
    </row>
    <row r="1985" spans="5:7">
      <c r="E1985" s="25"/>
      <c r="F1985" s="25"/>
      <c r="G1985" s="104"/>
    </row>
    <row r="1986" spans="5:7">
      <c r="E1986" s="25"/>
      <c r="F1986" s="25"/>
      <c r="G1986" s="104"/>
    </row>
    <row r="1987" spans="5:7">
      <c r="E1987" s="25"/>
      <c r="F1987" s="25"/>
      <c r="G1987" s="104"/>
    </row>
    <row r="1988" spans="5:7">
      <c r="E1988" s="25"/>
      <c r="F1988" s="25"/>
      <c r="G1988" s="104"/>
    </row>
    <row r="1989" spans="5:7">
      <c r="E1989" s="25"/>
      <c r="F1989" s="25"/>
      <c r="G1989" s="104"/>
    </row>
    <row r="1990" spans="5:7">
      <c r="E1990" s="25"/>
      <c r="F1990" s="25"/>
      <c r="G1990" s="104"/>
    </row>
    <row r="1991" spans="5:7">
      <c r="E1991" s="25"/>
      <c r="F1991" s="25"/>
      <c r="G1991" s="104"/>
    </row>
    <row r="1992" spans="5:7">
      <c r="E1992" s="25"/>
      <c r="F1992" s="25"/>
      <c r="G1992" s="104"/>
    </row>
    <row r="1993" spans="5:7">
      <c r="E1993" s="25"/>
      <c r="F1993" s="25"/>
      <c r="G1993" s="104"/>
    </row>
    <row r="1994" spans="5:7">
      <c r="E1994" s="25"/>
      <c r="F1994" s="25"/>
      <c r="G1994" s="104"/>
    </row>
    <row r="1995" spans="5:7">
      <c r="E1995" s="25"/>
      <c r="F1995" s="25"/>
      <c r="G1995" s="104"/>
    </row>
    <row r="1996" spans="5:7">
      <c r="E1996" s="25"/>
      <c r="F1996" s="25"/>
      <c r="G1996" s="104"/>
    </row>
    <row r="1997" spans="5:7">
      <c r="E1997" s="25"/>
      <c r="F1997" s="25"/>
      <c r="G1997" s="104"/>
    </row>
    <row r="1998" spans="5:7">
      <c r="E1998" s="25"/>
      <c r="F1998" s="25"/>
      <c r="G1998" s="104"/>
    </row>
    <row r="1999" spans="5:7">
      <c r="E1999" s="25"/>
      <c r="F1999" s="25"/>
      <c r="G1999" s="104"/>
    </row>
    <row r="2000" spans="5:7">
      <c r="E2000" s="25"/>
      <c r="F2000" s="25"/>
      <c r="G2000" s="104"/>
    </row>
    <row r="2001" spans="5:7">
      <c r="E2001" s="25"/>
      <c r="F2001" s="25"/>
      <c r="G2001" s="104"/>
    </row>
    <row r="2002" spans="5:7">
      <c r="E2002" s="25"/>
      <c r="F2002" s="25"/>
      <c r="G2002" s="104"/>
    </row>
  </sheetData>
  <mergeCells count="12">
    <mergeCell ref="A99:U99"/>
    <mergeCell ref="C5:G5"/>
    <mergeCell ref="H5:N5"/>
    <mergeCell ref="O5:U5"/>
    <mergeCell ref="A97:B97"/>
    <mergeCell ref="A2:U2"/>
    <mergeCell ref="C4:G4"/>
    <mergeCell ref="H4:N4"/>
    <mergeCell ref="O4:U4"/>
    <mergeCell ref="S3:U3"/>
    <mergeCell ref="A4:A7"/>
    <mergeCell ref="B4:B7"/>
  </mergeCells>
  <phoneticPr fontId="6" type="noConversion"/>
  <printOptions horizontalCentered="1"/>
  <pageMargins left="0" right="0" top="0.11811023622047245" bottom="0" header="0" footer="0"/>
  <pageSetup paperSize="9" scale="41" fitToHeight="0"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5">
    <tabColor theme="4" tint="0.39997558519241921"/>
    <pageSetUpPr fitToPage="1"/>
  </sheetPr>
  <dimension ref="A1:U92"/>
  <sheetViews>
    <sheetView showGridLines="0" zoomScale="70" zoomScaleNormal="70" workbookViewId="0">
      <selection activeCell="A92" sqref="A92"/>
    </sheetView>
  </sheetViews>
  <sheetFormatPr defaultColWidth="9.28515625" defaultRowHeight="15"/>
  <cols>
    <col min="1" max="1" width="5.42578125" style="83" customWidth="1"/>
    <col min="2" max="2" width="17.85546875" style="2" customWidth="1"/>
    <col min="3" max="7" width="12.7109375" style="25" customWidth="1"/>
    <col min="8" max="14" width="15.28515625" style="2" customWidth="1"/>
    <col min="15" max="21" width="12.7109375" style="2" customWidth="1"/>
    <col min="22" max="16384" width="9.28515625" style="2"/>
  </cols>
  <sheetData>
    <row r="1" spans="1:21" ht="19.149999999999999" customHeight="1"/>
    <row r="2" spans="1:21" s="11" customFormat="1" ht="27" customHeight="1">
      <c r="A2" s="784" t="s">
        <v>200</v>
      </c>
      <c r="B2" s="784"/>
      <c r="C2" s="784"/>
      <c r="D2" s="784"/>
      <c r="E2" s="784"/>
      <c r="F2" s="784"/>
      <c r="G2" s="784"/>
      <c r="H2" s="784"/>
      <c r="I2" s="784"/>
      <c r="J2" s="784"/>
      <c r="K2" s="784"/>
      <c r="L2" s="784"/>
      <c r="M2" s="784"/>
      <c r="N2" s="784"/>
      <c r="O2" s="784"/>
      <c r="P2" s="784"/>
      <c r="Q2" s="784"/>
      <c r="R2" s="784"/>
      <c r="S2" s="784"/>
      <c r="T2" s="784"/>
      <c r="U2" s="784"/>
    </row>
    <row r="3" spans="1:21" s="261" customFormat="1" ht="15" customHeight="1">
      <c r="A3" s="119" t="s">
        <v>303</v>
      </c>
      <c r="C3" s="137"/>
      <c r="D3" s="137"/>
      <c r="E3" s="137"/>
      <c r="F3" s="137"/>
      <c r="G3" s="137"/>
      <c r="H3" s="137"/>
      <c r="I3" s="137"/>
      <c r="J3" s="137"/>
      <c r="K3" s="137"/>
      <c r="L3" s="137"/>
      <c r="M3" s="137"/>
      <c r="N3" s="137" t="s">
        <v>142</v>
      </c>
      <c r="O3" s="137"/>
      <c r="P3" s="137"/>
      <c r="Q3" s="137"/>
      <c r="R3" s="137"/>
      <c r="S3" s="787" t="s">
        <v>909</v>
      </c>
      <c r="T3" s="787"/>
      <c r="U3" s="787"/>
    </row>
    <row r="4" spans="1:21" ht="18" customHeight="1">
      <c r="A4" s="777" t="s">
        <v>386</v>
      </c>
      <c r="B4" s="785" t="s">
        <v>821</v>
      </c>
      <c r="C4" s="774" t="s">
        <v>154</v>
      </c>
      <c r="D4" s="774"/>
      <c r="E4" s="774"/>
      <c r="F4" s="774"/>
      <c r="G4" s="774"/>
      <c r="H4" s="774" t="s">
        <v>121</v>
      </c>
      <c r="I4" s="774"/>
      <c r="J4" s="774"/>
      <c r="K4" s="774"/>
      <c r="L4" s="774"/>
      <c r="M4" s="774"/>
      <c r="N4" s="774"/>
      <c r="O4" s="774" t="s">
        <v>75</v>
      </c>
      <c r="P4" s="774"/>
      <c r="Q4" s="774"/>
      <c r="R4" s="774"/>
      <c r="S4" s="775"/>
      <c r="T4" s="775"/>
      <c r="U4" s="775"/>
    </row>
    <row r="5" spans="1:21" ht="15.75" customHeight="1">
      <c r="A5" s="777"/>
      <c r="B5" s="775"/>
      <c r="C5" s="781" t="s">
        <v>92</v>
      </c>
      <c r="D5" s="781"/>
      <c r="E5" s="781"/>
      <c r="F5" s="781"/>
      <c r="G5" s="781"/>
      <c r="H5" s="781" t="s">
        <v>160</v>
      </c>
      <c r="I5" s="781"/>
      <c r="J5" s="781"/>
      <c r="K5" s="781"/>
      <c r="L5" s="781"/>
      <c r="M5" s="781"/>
      <c r="N5" s="781"/>
      <c r="O5" s="781" t="s">
        <v>161</v>
      </c>
      <c r="P5" s="781"/>
      <c r="Q5" s="781"/>
      <c r="R5" s="781"/>
      <c r="S5" s="781"/>
      <c r="T5" s="781"/>
      <c r="U5" s="781"/>
    </row>
    <row r="6" spans="1:21" ht="23.25" customHeight="1">
      <c r="A6" s="777"/>
      <c r="B6" s="775"/>
      <c r="C6" s="517" t="s">
        <v>182</v>
      </c>
      <c r="D6" s="517" t="s">
        <v>183</v>
      </c>
      <c r="E6" s="517" t="s">
        <v>184</v>
      </c>
      <c r="F6" s="517" t="s">
        <v>185</v>
      </c>
      <c r="G6" s="519" t="s">
        <v>186</v>
      </c>
      <c r="H6" s="517" t="s">
        <v>182</v>
      </c>
      <c r="I6" s="517" t="s">
        <v>183</v>
      </c>
      <c r="J6" s="517" t="s">
        <v>184</v>
      </c>
      <c r="K6" s="517" t="s">
        <v>185</v>
      </c>
      <c r="L6" s="517" t="s">
        <v>180</v>
      </c>
      <c r="M6" s="517" t="s">
        <v>181</v>
      </c>
      <c r="N6" s="519" t="s">
        <v>186</v>
      </c>
      <c r="O6" s="517" t="s">
        <v>17</v>
      </c>
      <c r="P6" s="517" t="s">
        <v>173</v>
      </c>
      <c r="Q6" s="517" t="s">
        <v>18</v>
      </c>
      <c r="R6" s="517" t="s">
        <v>19</v>
      </c>
      <c r="S6" s="517" t="s">
        <v>91</v>
      </c>
      <c r="T6" s="517" t="s">
        <v>90</v>
      </c>
      <c r="U6" s="519" t="s">
        <v>22</v>
      </c>
    </row>
    <row r="7" spans="1:21" ht="20.25" customHeight="1">
      <c r="A7" s="777"/>
      <c r="B7" s="786"/>
      <c r="C7" s="520" t="s">
        <v>607</v>
      </c>
      <c r="D7" s="520" t="s">
        <v>608</v>
      </c>
      <c r="E7" s="520" t="s">
        <v>609</v>
      </c>
      <c r="F7" s="521" t="s">
        <v>610</v>
      </c>
      <c r="G7" s="521" t="s">
        <v>156</v>
      </c>
      <c r="H7" s="520" t="s">
        <v>607</v>
      </c>
      <c r="I7" s="520" t="s">
        <v>608</v>
      </c>
      <c r="J7" s="520" t="s">
        <v>609</v>
      </c>
      <c r="K7" s="521" t="s">
        <v>610</v>
      </c>
      <c r="L7" s="520" t="s">
        <v>153</v>
      </c>
      <c r="M7" s="521" t="s">
        <v>23</v>
      </c>
      <c r="N7" s="523" t="s">
        <v>156</v>
      </c>
      <c r="O7" s="520" t="s">
        <v>612</v>
      </c>
      <c r="P7" s="520" t="s">
        <v>608</v>
      </c>
      <c r="Q7" s="520" t="s">
        <v>609</v>
      </c>
      <c r="R7" s="521" t="s">
        <v>610</v>
      </c>
      <c r="S7" s="520" t="s">
        <v>153</v>
      </c>
      <c r="T7" s="521" t="s">
        <v>23</v>
      </c>
      <c r="U7" s="524" t="s">
        <v>611</v>
      </c>
    </row>
    <row r="8" spans="1:21" s="54" customFormat="1" ht="16.5" customHeight="1">
      <c r="A8" s="525">
        <v>1</v>
      </c>
      <c r="B8" s="545" t="s">
        <v>31</v>
      </c>
      <c r="C8" s="445">
        <v>38086</v>
      </c>
      <c r="D8" s="445">
        <v>2731</v>
      </c>
      <c r="E8" s="445">
        <v>858</v>
      </c>
      <c r="F8" s="445">
        <v>39959</v>
      </c>
      <c r="G8" s="546">
        <v>40817</v>
      </c>
      <c r="H8" s="445">
        <v>270866</v>
      </c>
      <c r="I8" s="445">
        <v>43754</v>
      </c>
      <c r="J8" s="445">
        <v>45294</v>
      </c>
      <c r="K8" s="445">
        <v>269326</v>
      </c>
      <c r="L8" s="445">
        <v>221086</v>
      </c>
      <c r="M8" s="445">
        <v>93534</v>
      </c>
      <c r="N8" s="546">
        <v>314620</v>
      </c>
      <c r="O8" s="547">
        <v>473.69720075463624</v>
      </c>
      <c r="P8" s="547">
        <v>429.984259666399</v>
      </c>
      <c r="Q8" s="547">
        <v>500.07015473036978</v>
      </c>
      <c r="R8" s="547">
        <v>463.15036346198866</v>
      </c>
      <c r="S8" s="547">
        <v>486.37074782750381</v>
      </c>
      <c r="T8" s="547">
        <v>423.21250353376195</v>
      </c>
      <c r="U8" s="548">
        <v>468.35999199636677</v>
      </c>
    </row>
    <row r="9" spans="1:21" s="12" customFormat="1" ht="16.5" customHeight="1">
      <c r="A9" s="532">
        <v>2</v>
      </c>
      <c r="B9" s="549" t="s">
        <v>33</v>
      </c>
      <c r="C9" s="445">
        <v>2502</v>
      </c>
      <c r="D9" s="445">
        <v>532</v>
      </c>
      <c r="E9" s="445">
        <v>296</v>
      </c>
      <c r="F9" s="445">
        <v>2738</v>
      </c>
      <c r="G9" s="546">
        <v>3034</v>
      </c>
      <c r="H9" s="445">
        <v>24636</v>
      </c>
      <c r="I9" s="445">
        <v>10073</v>
      </c>
      <c r="J9" s="445">
        <v>9669</v>
      </c>
      <c r="K9" s="445">
        <v>25040</v>
      </c>
      <c r="L9" s="445">
        <v>24266</v>
      </c>
      <c r="M9" s="445">
        <v>10443</v>
      </c>
      <c r="N9" s="546">
        <v>34709</v>
      </c>
      <c r="O9" s="547">
        <v>438.53165850049152</v>
      </c>
      <c r="P9" s="547">
        <v>452.07629784319579</v>
      </c>
      <c r="Q9" s="547">
        <v>567.18173611275529</v>
      </c>
      <c r="R9" s="547">
        <v>392.52913217615134</v>
      </c>
      <c r="S9" s="547">
        <v>459.647068899381</v>
      </c>
      <c r="T9" s="547">
        <v>399.27421443568437</v>
      </c>
      <c r="U9" s="548">
        <v>442.14499658114676</v>
      </c>
    </row>
    <row r="10" spans="1:21" s="12" customFormat="1" ht="16.5" customHeight="1">
      <c r="A10" s="532">
        <v>3</v>
      </c>
      <c r="B10" s="549" t="s">
        <v>35</v>
      </c>
      <c r="C10" s="445">
        <v>13070</v>
      </c>
      <c r="D10" s="445">
        <v>1613</v>
      </c>
      <c r="E10" s="445">
        <v>836</v>
      </c>
      <c r="F10" s="445">
        <v>13847</v>
      </c>
      <c r="G10" s="546">
        <v>14683</v>
      </c>
      <c r="H10" s="445">
        <v>90726</v>
      </c>
      <c r="I10" s="445">
        <v>15397</v>
      </c>
      <c r="J10" s="445">
        <v>20726</v>
      </c>
      <c r="K10" s="445">
        <v>85397</v>
      </c>
      <c r="L10" s="445">
        <v>75138</v>
      </c>
      <c r="M10" s="445">
        <v>30985</v>
      </c>
      <c r="N10" s="546">
        <v>106123</v>
      </c>
      <c r="O10" s="547">
        <v>415.54128240378304</v>
      </c>
      <c r="P10" s="547">
        <v>404.98047051497463</v>
      </c>
      <c r="Q10" s="547">
        <v>503.27838524887068</v>
      </c>
      <c r="R10" s="547">
        <v>392.93397473706489</v>
      </c>
      <c r="S10" s="547">
        <v>422.8594341348367</v>
      </c>
      <c r="T10" s="547">
        <v>391.44193621325559</v>
      </c>
      <c r="U10" s="548">
        <v>414.15368141163049</v>
      </c>
    </row>
    <row r="11" spans="1:21" s="12" customFormat="1" ht="16.5" customHeight="1">
      <c r="A11" s="532">
        <v>4</v>
      </c>
      <c r="B11" s="549" t="s">
        <v>37</v>
      </c>
      <c r="C11" s="445">
        <v>2800</v>
      </c>
      <c r="D11" s="445">
        <v>477</v>
      </c>
      <c r="E11" s="445">
        <v>308</v>
      </c>
      <c r="F11" s="445">
        <v>2969</v>
      </c>
      <c r="G11" s="546">
        <v>3277</v>
      </c>
      <c r="H11" s="445">
        <v>28342</v>
      </c>
      <c r="I11" s="445">
        <v>5972</v>
      </c>
      <c r="J11" s="445">
        <v>16537</v>
      </c>
      <c r="K11" s="445">
        <v>17777</v>
      </c>
      <c r="L11" s="445">
        <v>24114</v>
      </c>
      <c r="M11" s="445">
        <v>10200</v>
      </c>
      <c r="N11" s="546">
        <v>34314</v>
      </c>
      <c r="O11" s="547">
        <v>437.50775554284729</v>
      </c>
      <c r="P11" s="547">
        <v>457.97736695939972</v>
      </c>
      <c r="Q11" s="547">
        <v>504.84718382771894</v>
      </c>
      <c r="R11" s="547">
        <v>376.96515928026969</v>
      </c>
      <c r="S11" s="547">
        <v>440.71418538056992</v>
      </c>
      <c r="T11" s="547">
        <v>439.60582814156294</v>
      </c>
      <c r="U11" s="548">
        <v>440.38977120896152</v>
      </c>
    </row>
    <row r="12" spans="1:21" s="12" customFormat="1" ht="16.5" customHeight="1">
      <c r="A12" s="532">
        <v>5</v>
      </c>
      <c r="B12" s="549" t="s">
        <v>25</v>
      </c>
      <c r="C12" s="445">
        <v>6411</v>
      </c>
      <c r="D12" s="445">
        <v>833</v>
      </c>
      <c r="E12" s="445">
        <v>308</v>
      </c>
      <c r="F12" s="445">
        <v>6936</v>
      </c>
      <c r="G12" s="546">
        <v>7244</v>
      </c>
      <c r="H12" s="445">
        <v>42566</v>
      </c>
      <c r="I12" s="445">
        <v>7072</v>
      </c>
      <c r="J12" s="445">
        <v>8413</v>
      </c>
      <c r="K12" s="445">
        <v>41225</v>
      </c>
      <c r="L12" s="445">
        <v>33310</v>
      </c>
      <c r="M12" s="445">
        <v>16328</v>
      </c>
      <c r="N12" s="546">
        <v>49638</v>
      </c>
      <c r="O12" s="547">
        <v>425.15164513396024</v>
      </c>
      <c r="P12" s="547">
        <v>385.62321342589814</v>
      </c>
      <c r="Q12" s="547">
        <v>546.30786557324041</v>
      </c>
      <c r="R12" s="547">
        <v>393.08597726856345</v>
      </c>
      <c r="S12" s="547">
        <v>435.35731867501272</v>
      </c>
      <c r="T12" s="547">
        <v>388.07670074064691</v>
      </c>
      <c r="U12" s="548">
        <v>420.40536560112747</v>
      </c>
    </row>
    <row r="13" spans="1:21" s="12" customFormat="1" ht="16.5" customHeight="1">
      <c r="A13" s="532">
        <v>6</v>
      </c>
      <c r="B13" s="549" t="s">
        <v>27</v>
      </c>
      <c r="C13" s="445">
        <v>150541</v>
      </c>
      <c r="D13" s="445">
        <v>9549</v>
      </c>
      <c r="E13" s="445">
        <v>3209</v>
      </c>
      <c r="F13" s="445">
        <v>156881</v>
      </c>
      <c r="G13" s="546">
        <v>160090</v>
      </c>
      <c r="H13" s="445">
        <v>1127553</v>
      </c>
      <c r="I13" s="445">
        <v>186551</v>
      </c>
      <c r="J13" s="445">
        <v>215152</v>
      </c>
      <c r="K13" s="445">
        <v>1098952</v>
      </c>
      <c r="L13" s="445">
        <v>856349</v>
      </c>
      <c r="M13" s="445">
        <v>457755</v>
      </c>
      <c r="N13" s="546">
        <v>1314104</v>
      </c>
      <c r="O13" s="547">
        <v>594.26557755843419</v>
      </c>
      <c r="P13" s="547">
        <v>463.93037557237597</v>
      </c>
      <c r="Q13" s="547">
        <v>680.50417371510196</v>
      </c>
      <c r="R13" s="547">
        <v>555.84180198355978</v>
      </c>
      <c r="S13" s="547">
        <v>604.82386019122566</v>
      </c>
      <c r="T13" s="547">
        <v>520.87017609290228</v>
      </c>
      <c r="U13" s="548">
        <v>576.53524902081904</v>
      </c>
    </row>
    <row r="14" spans="1:21" s="12" customFormat="1" ht="16.5" customHeight="1">
      <c r="A14" s="532">
        <v>7</v>
      </c>
      <c r="B14" s="549" t="s">
        <v>29</v>
      </c>
      <c r="C14" s="445">
        <v>83661</v>
      </c>
      <c r="D14" s="445">
        <v>7299</v>
      </c>
      <c r="E14" s="445">
        <v>1112</v>
      </c>
      <c r="F14" s="445">
        <v>89848</v>
      </c>
      <c r="G14" s="546">
        <v>90960</v>
      </c>
      <c r="H14" s="445">
        <v>555204</v>
      </c>
      <c r="I14" s="445">
        <v>81707</v>
      </c>
      <c r="J14" s="445">
        <v>59722</v>
      </c>
      <c r="K14" s="445">
        <v>577189</v>
      </c>
      <c r="L14" s="445">
        <v>417660</v>
      </c>
      <c r="M14" s="445">
        <v>219251</v>
      </c>
      <c r="N14" s="546">
        <v>636911</v>
      </c>
      <c r="O14" s="547">
        <v>464.43231374301388</v>
      </c>
      <c r="P14" s="547">
        <v>386.82288216468874</v>
      </c>
      <c r="Q14" s="547">
        <v>515.22509131185939</v>
      </c>
      <c r="R14" s="547">
        <v>449.79500069826469</v>
      </c>
      <c r="S14" s="547">
        <v>469.74513055527245</v>
      </c>
      <c r="T14" s="547">
        <v>431.42773749743083</v>
      </c>
      <c r="U14" s="548">
        <v>456.46035763388295</v>
      </c>
    </row>
    <row r="15" spans="1:21" s="12" customFormat="1" ht="16.5" customHeight="1">
      <c r="A15" s="532">
        <v>8</v>
      </c>
      <c r="B15" s="549" t="s">
        <v>118</v>
      </c>
      <c r="C15" s="445">
        <v>3850</v>
      </c>
      <c r="D15" s="445">
        <v>531</v>
      </c>
      <c r="E15" s="445">
        <v>313</v>
      </c>
      <c r="F15" s="445">
        <v>4068</v>
      </c>
      <c r="G15" s="546">
        <v>4381</v>
      </c>
      <c r="H15" s="445">
        <v>20845</v>
      </c>
      <c r="I15" s="445">
        <v>5835</v>
      </c>
      <c r="J15" s="445">
        <v>6911</v>
      </c>
      <c r="K15" s="445">
        <v>19769</v>
      </c>
      <c r="L15" s="445">
        <v>18859</v>
      </c>
      <c r="M15" s="445">
        <v>7821</v>
      </c>
      <c r="N15" s="546">
        <v>26680</v>
      </c>
      <c r="O15" s="547">
        <v>443.94736083204009</v>
      </c>
      <c r="P15" s="547">
        <v>484.13424851157981</v>
      </c>
      <c r="Q15" s="547">
        <v>523.73187526697996</v>
      </c>
      <c r="R15" s="547">
        <v>426.50833649561486</v>
      </c>
      <c r="S15" s="547">
        <v>468.61292430601202</v>
      </c>
      <c r="T15" s="547">
        <v>409.52912307121051</v>
      </c>
      <c r="U15" s="548">
        <v>451.96886979918037</v>
      </c>
    </row>
    <row r="16" spans="1:21" s="12" customFormat="1" ht="16.5" customHeight="1">
      <c r="A16" s="532">
        <v>9</v>
      </c>
      <c r="B16" s="549" t="s">
        <v>94</v>
      </c>
      <c r="C16" s="445">
        <v>28445</v>
      </c>
      <c r="D16" s="445">
        <v>2787</v>
      </c>
      <c r="E16" s="445">
        <v>846</v>
      </c>
      <c r="F16" s="445">
        <v>30386</v>
      </c>
      <c r="G16" s="546">
        <v>31232</v>
      </c>
      <c r="H16" s="445">
        <v>154903</v>
      </c>
      <c r="I16" s="445">
        <v>30660</v>
      </c>
      <c r="J16" s="445">
        <v>25460</v>
      </c>
      <c r="K16" s="445">
        <v>160103</v>
      </c>
      <c r="L16" s="445">
        <v>122120</v>
      </c>
      <c r="M16" s="445">
        <v>63443</v>
      </c>
      <c r="N16" s="546">
        <v>185563</v>
      </c>
      <c r="O16" s="547">
        <v>435.63096611688252</v>
      </c>
      <c r="P16" s="547">
        <v>416.37315637079519</v>
      </c>
      <c r="Q16" s="547">
        <v>503.6012485760395</v>
      </c>
      <c r="R16" s="547">
        <v>420.96311697330134</v>
      </c>
      <c r="S16" s="547">
        <v>450.35688345256148</v>
      </c>
      <c r="T16" s="547">
        <v>399.26212859433326</v>
      </c>
      <c r="U16" s="548">
        <v>433.0223555243669</v>
      </c>
    </row>
    <row r="17" spans="1:21" s="12" customFormat="1" ht="16.5" customHeight="1">
      <c r="A17" s="532">
        <v>10</v>
      </c>
      <c r="B17" s="549" t="s">
        <v>76</v>
      </c>
      <c r="C17" s="445">
        <v>30085</v>
      </c>
      <c r="D17" s="445">
        <v>4242</v>
      </c>
      <c r="E17" s="445">
        <v>1067</v>
      </c>
      <c r="F17" s="445">
        <v>33260</v>
      </c>
      <c r="G17" s="546">
        <v>34327</v>
      </c>
      <c r="H17" s="445">
        <v>185272</v>
      </c>
      <c r="I17" s="445">
        <v>30829</v>
      </c>
      <c r="J17" s="445">
        <v>32402</v>
      </c>
      <c r="K17" s="445">
        <v>183699</v>
      </c>
      <c r="L17" s="445">
        <v>143496</v>
      </c>
      <c r="M17" s="445">
        <v>72605</v>
      </c>
      <c r="N17" s="546">
        <v>216101</v>
      </c>
      <c r="O17" s="547">
        <v>456.20618776881685</v>
      </c>
      <c r="P17" s="547">
        <v>405.86999836300265</v>
      </c>
      <c r="Q17" s="547">
        <v>547.67659066803185</v>
      </c>
      <c r="R17" s="547">
        <v>432.04467522412216</v>
      </c>
      <c r="S17" s="547">
        <v>475.15018687081573</v>
      </c>
      <c r="T17" s="547">
        <v>400.27521681632885</v>
      </c>
      <c r="U17" s="548">
        <v>450.2995182973504</v>
      </c>
    </row>
    <row r="18" spans="1:21" s="12" customFormat="1" ht="16.5" customHeight="1">
      <c r="A18" s="532">
        <v>11</v>
      </c>
      <c r="B18" s="549" t="s">
        <v>77</v>
      </c>
      <c r="C18" s="445">
        <v>4390</v>
      </c>
      <c r="D18" s="445">
        <v>651</v>
      </c>
      <c r="E18" s="445">
        <v>323</v>
      </c>
      <c r="F18" s="445">
        <v>4718</v>
      </c>
      <c r="G18" s="546">
        <v>5041</v>
      </c>
      <c r="H18" s="445">
        <v>48205</v>
      </c>
      <c r="I18" s="445">
        <v>6572</v>
      </c>
      <c r="J18" s="445">
        <v>6667</v>
      </c>
      <c r="K18" s="445">
        <v>48110</v>
      </c>
      <c r="L18" s="445">
        <v>38276</v>
      </c>
      <c r="M18" s="445">
        <v>16501</v>
      </c>
      <c r="N18" s="546">
        <v>54777</v>
      </c>
      <c r="O18" s="547">
        <v>519.65121392540811</v>
      </c>
      <c r="P18" s="547">
        <v>447.771934473557</v>
      </c>
      <c r="Q18" s="547">
        <v>525.49639307793473</v>
      </c>
      <c r="R18" s="547">
        <v>510.27525140560977</v>
      </c>
      <c r="S18" s="547">
        <v>543.64594832284229</v>
      </c>
      <c r="T18" s="547">
        <v>437.04735072088664</v>
      </c>
      <c r="U18" s="548">
        <v>512.01711829959368</v>
      </c>
    </row>
    <row r="19" spans="1:21" s="12" customFormat="1" ht="16.5" customHeight="1">
      <c r="A19" s="532">
        <v>12</v>
      </c>
      <c r="B19" s="549" t="s">
        <v>78</v>
      </c>
      <c r="C19" s="445">
        <v>2595</v>
      </c>
      <c r="D19" s="445">
        <v>309</v>
      </c>
      <c r="E19" s="445">
        <v>287</v>
      </c>
      <c r="F19" s="445">
        <v>2617</v>
      </c>
      <c r="G19" s="546">
        <v>2904</v>
      </c>
      <c r="H19" s="445">
        <v>24751</v>
      </c>
      <c r="I19" s="445">
        <v>4915</v>
      </c>
      <c r="J19" s="445">
        <v>11842</v>
      </c>
      <c r="K19" s="445">
        <v>17824</v>
      </c>
      <c r="L19" s="445">
        <v>20886</v>
      </c>
      <c r="M19" s="445">
        <v>8780</v>
      </c>
      <c r="N19" s="546">
        <v>29666</v>
      </c>
      <c r="O19" s="547">
        <v>420.35141156573621</v>
      </c>
      <c r="P19" s="547">
        <v>423.14551652731109</v>
      </c>
      <c r="Q19" s="547">
        <v>469.91956369418591</v>
      </c>
      <c r="R19" s="547">
        <v>385.24270602169304</v>
      </c>
      <c r="S19" s="547">
        <v>428.10131778327485</v>
      </c>
      <c r="T19" s="547">
        <v>401.33228734058162</v>
      </c>
      <c r="U19" s="548">
        <v>420.73501505987741</v>
      </c>
    </row>
    <row r="20" spans="1:21" s="12" customFormat="1" ht="16.5" customHeight="1">
      <c r="A20" s="532">
        <v>13</v>
      </c>
      <c r="B20" s="549" t="s">
        <v>79</v>
      </c>
      <c r="C20" s="445">
        <v>3040</v>
      </c>
      <c r="D20" s="445">
        <v>434</v>
      </c>
      <c r="E20" s="445">
        <v>317</v>
      </c>
      <c r="F20" s="445">
        <v>3157</v>
      </c>
      <c r="G20" s="546">
        <v>3474</v>
      </c>
      <c r="H20" s="445">
        <v>30479</v>
      </c>
      <c r="I20" s="445">
        <v>6162</v>
      </c>
      <c r="J20" s="445">
        <v>16633</v>
      </c>
      <c r="K20" s="445">
        <v>20008</v>
      </c>
      <c r="L20" s="445">
        <v>26462</v>
      </c>
      <c r="M20" s="445">
        <v>10179</v>
      </c>
      <c r="N20" s="546">
        <v>36641</v>
      </c>
      <c r="O20" s="547">
        <v>421.083044892369</v>
      </c>
      <c r="P20" s="547">
        <v>464.49752400508601</v>
      </c>
      <c r="Q20" s="547">
        <v>501.605131700399</v>
      </c>
      <c r="R20" s="547">
        <v>364.88871221451876</v>
      </c>
      <c r="S20" s="547">
        <v>427.45558727142418</v>
      </c>
      <c r="T20" s="547">
        <v>428.16062282479504</v>
      </c>
      <c r="U20" s="548">
        <v>427.63750949890783</v>
      </c>
    </row>
    <row r="21" spans="1:21" s="12" customFormat="1" ht="16.5" customHeight="1">
      <c r="A21" s="532">
        <v>14</v>
      </c>
      <c r="B21" s="549" t="s">
        <v>80</v>
      </c>
      <c r="C21" s="445">
        <v>7102</v>
      </c>
      <c r="D21" s="445">
        <v>815</v>
      </c>
      <c r="E21" s="445">
        <v>444</v>
      </c>
      <c r="F21" s="445">
        <v>7473</v>
      </c>
      <c r="G21" s="546">
        <v>7917</v>
      </c>
      <c r="H21" s="445">
        <v>62980</v>
      </c>
      <c r="I21" s="445">
        <v>6325</v>
      </c>
      <c r="J21" s="445">
        <v>10506</v>
      </c>
      <c r="K21" s="445">
        <v>58799</v>
      </c>
      <c r="L21" s="445">
        <v>44291</v>
      </c>
      <c r="M21" s="445">
        <v>25014</v>
      </c>
      <c r="N21" s="546">
        <v>69305</v>
      </c>
      <c r="O21" s="547">
        <v>464.72904237474989</v>
      </c>
      <c r="P21" s="547">
        <v>412.1488539928082</v>
      </c>
      <c r="Q21" s="547">
        <v>522.92822931582691</v>
      </c>
      <c r="R21" s="547">
        <v>449.62177928020202</v>
      </c>
      <c r="S21" s="547">
        <v>484.58198620533921</v>
      </c>
      <c r="T21" s="547">
        <v>416.38853678493467</v>
      </c>
      <c r="U21" s="548">
        <v>460.50474073000055</v>
      </c>
    </row>
    <row r="22" spans="1:21" s="12" customFormat="1" ht="16.5" customHeight="1">
      <c r="A22" s="532">
        <v>15</v>
      </c>
      <c r="B22" s="549" t="s">
        <v>81</v>
      </c>
      <c r="C22" s="445">
        <v>5964</v>
      </c>
      <c r="D22" s="445">
        <v>707</v>
      </c>
      <c r="E22" s="445">
        <v>348</v>
      </c>
      <c r="F22" s="445">
        <v>6323</v>
      </c>
      <c r="G22" s="546">
        <v>6671</v>
      </c>
      <c r="H22" s="445">
        <v>33108</v>
      </c>
      <c r="I22" s="445">
        <v>4389</v>
      </c>
      <c r="J22" s="445">
        <v>7546</v>
      </c>
      <c r="K22" s="445">
        <v>29951</v>
      </c>
      <c r="L22" s="445">
        <v>25624</v>
      </c>
      <c r="M22" s="445">
        <v>11873</v>
      </c>
      <c r="N22" s="546">
        <v>37497</v>
      </c>
      <c r="O22" s="547">
        <v>431.21031836728838</v>
      </c>
      <c r="P22" s="547">
        <v>387.27664790014882</v>
      </c>
      <c r="Q22" s="547">
        <v>533.52781772045967</v>
      </c>
      <c r="R22" s="547">
        <v>400.08382476495302</v>
      </c>
      <c r="S22" s="547">
        <v>438.73957240312262</v>
      </c>
      <c r="T22" s="547">
        <v>400.57504708400398</v>
      </c>
      <c r="U22" s="548">
        <v>426.93893527505298</v>
      </c>
    </row>
    <row r="23" spans="1:21" s="12" customFormat="1" ht="16.5" customHeight="1">
      <c r="A23" s="532">
        <v>16</v>
      </c>
      <c r="B23" s="549" t="s">
        <v>82</v>
      </c>
      <c r="C23" s="445">
        <v>84996</v>
      </c>
      <c r="D23" s="445">
        <v>5691</v>
      </c>
      <c r="E23" s="445">
        <v>1102</v>
      </c>
      <c r="F23" s="445">
        <v>89585</v>
      </c>
      <c r="G23" s="546">
        <v>90687</v>
      </c>
      <c r="H23" s="445">
        <v>740155</v>
      </c>
      <c r="I23" s="445">
        <v>64559</v>
      </c>
      <c r="J23" s="445">
        <v>43521</v>
      </c>
      <c r="K23" s="445">
        <v>761193</v>
      </c>
      <c r="L23" s="445">
        <v>527336</v>
      </c>
      <c r="M23" s="445">
        <v>277378</v>
      </c>
      <c r="N23" s="546">
        <v>804714</v>
      </c>
      <c r="O23" s="547">
        <v>523.69620371914357</v>
      </c>
      <c r="P23" s="547">
        <v>434.71752662161549</v>
      </c>
      <c r="Q23" s="547">
        <v>535.8684459344413</v>
      </c>
      <c r="R23" s="547">
        <v>516.49915072948454</v>
      </c>
      <c r="S23" s="547">
        <v>552.49894993310534</v>
      </c>
      <c r="T23" s="547">
        <v>448.43548073837195</v>
      </c>
      <c r="U23" s="548">
        <v>517.4802739644623</v>
      </c>
    </row>
    <row r="24" spans="1:21" s="12" customFormat="1" ht="16.5" customHeight="1">
      <c r="A24" s="532">
        <v>17</v>
      </c>
      <c r="B24" s="549" t="s">
        <v>83</v>
      </c>
      <c r="C24" s="445">
        <v>14798</v>
      </c>
      <c r="D24" s="445">
        <v>1934</v>
      </c>
      <c r="E24" s="445">
        <v>662</v>
      </c>
      <c r="F24" s="445">
        <v>16070</v>
      </c>
      <c r="G24" s="546">
        <v>16732</v>
      </c>
      <c r="H24" s="445">
        <v>83663</v>
      </c>
      <c r="I24" s="445">
        <v>16015</v>
      </c>
      <c r="J24" s="445">
        <v>15893</v>
      </c>
      <c r="K24" s="445">
        <v>83785</v>
      </c>
      <c r="L24" s="445">
        <v>66326</v>
      </c>
      <c r="M24" s="445">
        <v>33352</v>
      </c>
      <c r="N24" s="546">
        <v>99678</v>
      </c>
      <c r="O24" s="547">
        <v>478.23460523025318</v>
      </c>
      <c r="P24" s="547">
        <v>456.6303911700096</v>
      </c>
      <c r="Q24" s="547">
        <v>552.42612797253389</v>
      </c>
      <c r="R24" s="547">
        <v>460.00630028485972</v>
      </c>
      <c r="S24" s="547">
        <v>506.55942574720262</v>
      </c>
      <c r="T24" s="547">
        <v>410.97141223447926</v>
      </c>
      <c r="U24" s="548">
        <v>475.1219269353661</v>
      </c>
    </row>
    <row r="25" spans="1:21" s="12" customFormat="1" ht="16.5" customHeight="1">
      <c r="A25" s="532">
        <v>18</v>
      </c>
      <c r="B25" s="549" t="s">
        <v>84</v>
      </c>
      <c r="C25" s="445">
        <v>2664</v>
      </c>
      <c r="D25" s="445">
        <v>502</v>
      </c>
      <c r="E25" s="445">
        <v>308</v>
      </c>
      <c r="F25" s="445">
        <v>2858</v>
      </c>
      <c r="G25" s="546">
        <v>3166</v>
      </c>
      <c r="H25" s="445">
        <v>27972</v>
      </c>
      <c r="I25" s="445">
        <v>3724</v>
      </c>
      <c r="J25" s="445">
        <v>5947</v>
      </c>
      <c r="K25" s="445">
        <v>25749</v>
      </c>
      <c r="L25" s="445">
        <v>21622</v>
      </c>
      <c r="M25" s="445">
        <v>10074</v>
      </c>
      <c r="N25" s="546">
        <v>31696</v>
      </c>
      <c r="O25" s="547">
        <v>473.91086001191906</v>
      </c>
      <c r="P25" s="547">
        <v>392.87566196143553</v>
      </c>
      <c r="Q25" s="547">
        <v>568.81222160428365</v>
      </c>
      <c r="R25" s="547">
        <v>442.55903353775255</v>
      </c>
      <c r="S25" s="547">
        <v>492.22674388881643</v>
      </c>
      <c r="T25" s="547">
        <v>404.49789620783349</v>
      </c>
      <c r="U25" s="548">
        <v>465.61328810248909</v>
      </c>
    </row>
    <row r="26" spans="1:21" s="12" customFormat="1" ht="16.5" customHeight="1">
      <c r="A26" s="532">
        <v>19</v>
      </c>
      <c r="B26" s="549" t="s">
        <v>85</v>
      </c>
      <c r="C26" s="445">
        <v>8642</v>
      </c>
      <c r="D26" s="445">
        <v>918</v>
      </c>
      <c r="E26" s="445">
        <v>601</v>
      </c>
      <c r="F26" s="445">
        <v>8959</v>
      </c>
      <c r="G26" s="546">
        <v>9560</v>
      </c>
      <c r="H26" s="445">
        <v>59667</v>
      </c>
      <c r="I26" s="445">
        <v>7124</v>
      </c>
      <c r="J26" s="445">
        <v>13183</v>
      </c>
      <c r="K26" s="445">
        <v>53608</v>
      </c>
      <c r="L26" s="445">
        <v>44683</v>
      </c>
      <c r="M26" s="445">
        <v>22108</v>
      </c>
      <c r="N26" s="546">
        <v>66791</v>
      </c>
      <c r="O26" s="547">
        <v>421.72355132575444</v>
      </c>
      <c r="P26" s="547">
        <v>398.58877068753623</v>
      </c>
      <c r="Q26" s="547">
        <v>516.57697561235068</v>
      </c>
      <c r="R26" s="547">
        <v>395.58348882480493</v>
      </c>
      <c r="S26" s="547">
        <v>432.13807937240426</v>
      </c>
      <c r="T26" s="547">
        <v>392.95703391817148</v>
      </c>
      <c r="U26" s="548">
        <v>419.59317875645388</v>
      </c>
    </row>
    <row r="27" spans="1:21" s="12" customFormat="1" ht="16.5" customHeight="1">
      <c r="A27" s="532">
        <v>20</v>
      </c>
      <c r="B27" s="549" t="s">
        <v>86</v>
      </c>
      <c r="C27" s="445">
        <v>28151</v>
      </c>
      <c r="D27" s="445">
        <v>2338</v>
      </c>
      <c r="E27" s="445">
        <v>649</v>
      </c>
      <c r="F27" s="445">
        <v>29840</v>
      </c>
      <c r="G27" s="546">
        <v>30489</v>
      </c>
      <c r="H27" s="445">
        <v>199955</v>
      </c>
      <c r="I27" s="445">
        <v>17051</v>
      </c>
      <c r="J27" s="445">
        <v>22747</v>
      </c>
      <c r="K27" s="445">
        <v>194259</v>
      </c>
      <c r="L27" s="445">
        <v>134107</v>
      </c>
      <c r="M27" s="445">
        <v>82899</v>
      </c>
      <c r="N27" s="546">
        <v>217006</v>
      </c>
      <c r="O27" s="547">
        <v>431.90440415197429</v>
      </c>
      <c r="P27" s="547">
        <v>388.35898323168016</v>
      </c>
      <c r="Q27" s="547">
        <v>499.5916336128991</v>
      </c>
      <c r="R27" s="547">
        <v>420.57141503824914</v>
      </c>
      <c r="S27" s="547">
        <v>447.29317077063138</v>
      </c>
      <c r="T27" s="547">
        <v>399.32854659288313</v>
      </c>
      <c r="U27" s="548">
        <v>429.2540751119833</v>
      </c>
    </row>
    <row r="28" spans="1:21" s="12" customFormat="1" ht="16.5" customHeight="1">
      <c r="A28" s="532">
        <v>21</v>
      </c>
      <c r="B28" s="549" t="s">
        <v>101</v>
      </c>
      <c r="C28" s="445">
        <v>16432</v>
      </c>
      <c r="D28" s="445">
        <v>1275</v>
      </c>
      <c r="E28" s="445">
        <v>745</v>
      </c>
      <c r="F28" s="445">
        <v>16962</v>
      </c>
      <c r="G28" s="546">
        <v>17707</v>
      </c>
      <c r="H28" s="445">
        <v>144589</v>
      </c>
      <c r="I28" s="445">
        <v>32945</v>
      </c>
      <c r="J28" s="445">
        <v>47875</v>
      </c>
      <c r="K28" s="445">
        <v>129659</v>
      </c>
      <c r="L28" s="445">
        <v>128700</v>
      </c>
      <c r="M28" s="445">
        <v>48834</v>
      </c>
      <c r="N28" s="546">
        <v>177534</v>
      </c>
      <c r="O28" s="547">
        <v>430.3847505646666</v>
      </c>
      <c r="P28" s="547">
        <v>402.79668897982799</v>
      </c>
      <c r="Q28" s="547">
        <v>523.27559813120843</v>
      </c>
      <c r="R28" s="547">
        <v>388.42054403907554</v>
      </c>
      <c r="S28" s="547">
        <v>431.07810219741475</v>
      </c>
      <c r="T28" s="547">
        <v>412.34776890550273</v>
      </c>
      <c r="U28" s="548">
        <v>425.99048095646668</v>
      </c>
    </row>
    <row r="29" spans="1:21" s="12" customFormat="1" ht="16.5" customHeight="1">
      <c r="A29" s="532">
        <v>22</v>
      </c>
      <c r="B29" s="549" t="s">
        <v>102</v>
      </c>
      <c r="C29" s="445">
        <v>9542</v>
      </c>
      <c r="D29" s="445">
        <v>903</v>
      </c>
      <c r="E29" s="445">
        <v>467</v>
      </c>
      <c r="F29" s="445">
        <v>9978</v>
      </c>
      <c r="G29" s="546">
        <v>10445</v>
      </c>
      <c r="H29" s="445">
        <v>61295</v>
      </c>
      <c r="I29" s="445">
        <v>9212</v>
      </c>
      <c r="J29" s="445">
        <v>12829</v>
      </c>
      <c r="K29" s="445">
        <v>57678</v>
      </c>
      <c r="L29" s="445">
        <v>42166</v>
      </c>
      <c r="M29" s="445">
        <v>28341</v>
      </c>
      <c r="N29" s="546">
        <v>70507</v>
      </c>
      <c r="O29" s="547">
        <v>435.28117440747752</v>
      </c>
      <c r="P29" s="547">
        <v>411.9045701072007</v>
      </c>
      <c r="Q29" s="547">
        <v>521.58712515248374</v>
      </c>
      <c r="R29" s="547">
        <v>413.32189609708325</v>
      </c>
      <c r="S29" s="547">
        <v>451.449170697429</v>
      </c>
      <c r="T29" s="547">
        <v>404.02389507527261</v>
      </c>
      <c r="U29" s="548">
        <v>432.52124596234916</v>
      </c>
    </row>
    <row r="30" spans="1:21" s="12" customFormat="1" ht="16.5" customHeight="1">
      <c r="A30" s="532">
        <v>23</v>
      </c>
      <c r="B30" s="549" t="s">
        <v>103</v>
      </c>
      <c r="C30" s="445">
        <v>7852</v>
      </c>
      <c r="D30" s="445">
        <v>983</v>
      </c>
      <c r="E30" s="445">
        <v>436</v>
      </c>
      <c r="F30" s="445">
        <v>8399</v>
      </c>
      <c r="G30" s="546">
        <v>8835</v>
      </c>
      <c r="H30" s="445">
        <v>56248</v>
      </c>
      <c r="I30" s="445">
        <v>16917</v>
      </c>
      <c r="J30" s="445">
        <v>16447</v>
      </c>
      <c r="K30" s="445">
        <v>56718</v>
      </c>
      <c r="L30" s="445">
        <v>53285</v>
      </c>
      <c r="M30" s="445">
        <v>19880</v>
      </c>
      <c r="N30" s="546">
        <v>73165</v>
      </c>
      <c r="O30" s="547">
        <v>437.23876284436722</v>
      </c>
      <c r="P30" s="547">
        <v>400.84526438477201</v>
      </c>
      <c r="Q30" s="547">
        <v>535.41274622758613</v>
      </c>
      <c r="R30" s="547">
        <v>397.79353540286309</v>
      </c>
      <c r="S30" s="547">
        <v>440.04953821498077</v>
      </c>
      <c r="T30" s="547">
        <v>398.60832438088892</v>
      </c>
      <c r="U30" s="548">
        <v>429.40237046998635</v>
      </c>
    </row>
    <row r="31" spans="1:21" s="12" customFormat="1" ht="16.5" customHeight="1">
      <c r="A31" s="532">
        <v>24</v>
      </c>
      <c r="B31" s="549" t="s">
        <v>126</v>
      </c>
      <c r="C31" s="445">
        <v>3603</v>
      </c>
      <c r="D31" s="445">
        <v>517</v>
      </c>
      <c r="E31" s="445">
        <v>351</v>
      </c>
      <c r="F31" s="445">
        <v>3769</v>
      </c>
      <c r="G31" s="546">
        <v>4120</v>
      </c>
      <c r="H31" s="445">
        <v>28879</v>
      </c>
      <c r="I31" s="445">
        <v>6100</v>
      </c>
      <c r="J31" s="445">
        <v>12525</v>
      </c>
      <c r="K31" s="445">
        <v>22454</v>
      </c>
      <c r="L31" s="445">
        <v>24336</v>
      </c>
      <c r="M31" s="445">
        <v>10643</v>
      </c>
      <c r="N31" s="546">
        <v>34979</v>
      </c>
      <c r="O31" s="547">
        <v>467.08499187933762</v>
      </c>
      <c r="P31" s="547">
        <v>484.58557632737347</v>
      </c>
      <c r="Q31" s="547">
        <v>511.43768681156132</v>
      </c>
      <c r="R31" s="547">
        <v>449.50197310609281</v>
      </c>
      <c r="S31" s="547">
        <v>493.64992554797396</v>
      </c>
      <c r="T31" s="547">
        <v>411.8364173420988</v>
      </c>
      <c r="U31" s="548">
        <v>470.02104937751011</v>
      </c>
    </row>
    <row r="32" spans="1:21" s="12" customFormat="1" ht="16.5" customHeight="1">
      <c r="A32" s="532">
        <v>25</v>
      </c>
      <c r="B32" s="549" t="s">
        <v>127</v>
      </c>
      <c r="C32" s="445">
        <v>9628</v>
      </c>
      <c r="D32" s="445">
        <v>1043</v>
      </c>
      <c r="E32" s="445">
        <v>918</v>
      </c>
      <c r="F32" s="445">
        <v>9753</v>
      </c>
      <c r="G32" s="546">
        <v>10671</v>
      </c>
      <c r="H32" s="445">
        <v>75014</v>
      </c>
      <c r="I32" s="445">
        <v>18492</v>
      </c>
      <c r="J32" s="445">
        <v>35611</v>
      </c>
      <c r="K32" s="445">
        <v>57895</v>
      </c>
      <c r="L32" s="445">
        <v>67198</v>
      </c>
      <c r="M32" s="445">
        <v>26308</v>
      </c>
      <c r="N32" s="546">
        <v>93506</v>
      </c>
      <c r="O32" s="547">
        <v>456.85928607977638</v>
      </c>
      <c r="P32" s="547">
        <v>468.35219026868106</v>
      </c>
      <c r="Q32" s="547">
        <v>531.35998312434299</v>
      </c>
      <c r="R32" s="547">
        <v>417.30006858924804</v>
      </c>
      <c r="S32" s="547">
        <v>464.02436923991348</v>
      </c>
      <c r="T32" s="547">
        <v>444.69153477455615</v>
      </c>
      <c r="U32" s="548">
        <v>459.02738146096357</v>
      </c>
    </row>
    <row r="33" spans="1:21" s="12" customFormat="1" ht="16.5" customHeight="1">
      <c r="A33" s="532">
        <v>26</v>
      </c>
      <c r="B33" s="549" t="s">
        <v>0</v>
      </c>
      <c r="C33" s="445">
        <v>20317</v>
      </c>
      <c r="D33" s="445">
        <v>2744</v>
      </c>
      <c r="E33" s="445">
        <v>725</v>
      </c>
      <c r="F33" s="445">
        <v>22336</v>
      </c>
      <c r="G33" s="546">
        <v>23061</v>
      </c>
      <c r="H33" s="445">
        <v>172315</v>
      </c>
      <c r="I33" s="445">
        <v>23421</v>
      </c>
      <c r="J33" s="445">
        <v>32053</v>
      </c>
      <c r="K33" s="445">
        <v>163683</v>
      </c>
      <c r="L33" s="445">
        <v>129827</v>
      </c>
      <c r="M33" s="445">
        <v>65909</v>
      </c>
      <c r="N33" s="546">
        <v>195736</v>
      </c>
      <c r="O33" s="547">
        <v>561.08540073110794</v>
      </c>
      <c r="P33" s="547">
        <v>415.5072071908246</v>
      </c>
      <c r="Q33" s="547">
        <v>623.01100238084177</v>
      </c>
      <c r="R33" s="547">
        <v>529.57378364207034</v>
      </c>
      <c r="S33" s="547">
        <v>588.31364846198824</v>
      </c>
      <c r="T33" s="547">
        <v>457.13730746890474</v>
      </c>
      <c r="U33" s="548">
        <v>545.44778767361811</v>
      </c>
    </row>
    <row r="34" spans="1:21" s="12" customFormat="1" ht="16.5" customHeight="1">
      <c r="A34" s="532">
        <v>27</v>
      </c>
      <c r="B34" s="549" t="s">
        <v>10</v>
      </c>
      <c r="C34" s="445">
        <v>26342</v>
      </c>
      <c r="D34" s="445">
        <v>1926</v>
      </c>
      <c r="E34" s="445">
        <v>561</v>
      </c>
      <c r="F34" s="445">
        <v>27707</v>
      </c>
      <c r="G34" s="546">
        <v>28268</v>
      </c>
      <c r="H34" s="445">
        <v>218571</v>
      </c>
      <c r="I34" s="445">
        <v>46067</v>
      </c>
      <c r="J34" s="445">
        <v>45223</v>
      </c>
      <c r="K34" s="445">
        <v>219415</v>
      </c>
      <c r="L34" s="445">
        <v>202739</v>
      </c>
      <c r="M34" s="445">
        <v>61899</v>
      </c>
      <c r="N34" s="546">
        <v>264638</v>
      </c>
      <c r="O34" s="547">
        <v>454.36935519821259</v>
      </c>
      <c r="P34" s="547">
        <v>379.28047357455995</v>
      </c>
      <c r="Q34" s="547">
        <v>530.5115322947853</v>
      </c>
      <c r="R34" s="547">
        <v>425.75640836024223</v>
      </c>
      <c r="S34" s="547">
        <v>445.43063209715785</v>
      </c>
      <c r="T34" s="547">
        <v>436.27870447678612</v>
      </c>
      <c r="U34" s="548">
        <v>443.37622171366093</v>
      </c>
    </row>
    <row r="35" spans="1:21" s="12" customFormat="1" ht="16.5" customHeight="1">
      <c r="A35" s="532">
        <v>28</v>
      </c>
      <c r="B35" s="549" t="s">
        <v>143</v>
      </c>
      <c r="C35" s="445">
        <v>9080</v>
      </c>
      <c r="D35" s="445">
        <v>1219</v>
      </c>
      <c r="E35" s="445">
        <v>590</v>
      </c>
      <c r="F35" s="445">
        <v>9709</v>
      </c>
      <c r="G35" s="546">
        <v>10299</v>
      </c>
      <c r="H35" s="445">
        <v>52025</v>
      </c>
      <c r="I35" s="445">
        <v>10418</v>
      </c>
      <c r="J35" s="445">
        <v>13282</v>
      </c>
      <c r="K35" s="445">
        <v>49161</v>
      </c>
      <c r="L35" s="445">
        <v>39284</v>
      </c>
      <c r="M35" s="445">
        <v>23159</v>
      </c>
      <c r="N35" s="546">
        <v>62443</v>
      </c>
      <c r="O35" s="547">
        <v>415.86976881224183</v>
      </c>
      <c r="P35" s="547">
        <v>395.59150723751463</v>
      </c>
      <c r="Q35" s="547">
        <v>530.94902864373432</v>
      </c>
      <c r="R35" s="547">
        <v>380.35539756212444</v>
      </c>
      <c r="S35" s="547">
        <v>422.77499540802876</v>
      </c>
      <c r="T35" s="547">
        <v>395.95355996164494</v>
      </c>
      <c r="U35" s="548">
        <v>413.01402877656233</v>
      </c>
    </row>
    <row r="36" spans="1:21" s="12" customFormat="1" ht="16.5" customHeight="1">
      <c r="A36" s="532">
        <v>29</v>
      </c>
      <c r="B36" s="549" t="s">
        <v>144</v>
      </c>
      <c r="C36" s="445">
        <v>2051</v>
      </c>
      <c r="D36" s="445">
        <v>357</v>
      </c>
      <c r="E36" s="445">
        <v>267</v>
      </c>
      <c r="F36" s="445">
        <v>2141</v>
      </c>
      <c r="G36" s="546">
        <v>2408</v>
      </c>
      <c r="H36" s="445">
        <v>13256</v>
      </c>
      <c r="I36" s="445">
        <v>2401</v>
      </c>
      <c r="J36" s="445">
        <v>6078</v>
      </c>
      <c r="K36" s="445">
        <v>9579</v>
      </c>
      <c r="L36" s="445">
        <v>10586</v>
      </c>
      <c r="M36" s="445">
        <v>5071</v>
      </c>
      <c r="N36" s="546">
        <v>15657</v>
      </c>
      <c r="O36" s="547">
        <v>450.79416856205705</v>
      </c>
      <c r="P36" s="547">
        <v>435.85941096855532</v>
      </c>
      <c r="Q36" s="547">
        <v>504.58674965448535</v>
      </c>
      <c r="R36" s="547">
        <v>411.33966470980363</v>
      </c>
      <c r="S36" s="547">
        <v>461.05192139163967</v>
      </c>
      <c r="T36" s="547">
        <v>419.14579787420331</v>
      </c>
      <c r="U36" s="548">
        <v>448.71851126056481</v>
      </c>
    </row>
    <row r="37" spans="1:21" s="12" customFormat="1" ht="16.5" customHeight="1">
      <c r="A37" s="532">
        <v>30</v>
      </c>
      <c r="B37" s="549" t="s">
        <v>145</v>
      </c>
      <c r="C37" s="445">
        <v>1730</v>
      </c>
      <c r="D37" s="445">
        <v>331</v>
      </c>
      <c r="E37" s="445">
        <v>197</v>
      </c>
      <c r="F37" s="445">
        <v>1864</v>
      </c>
      <c r="G37" s="546">
        <v>2061</v>
      </c>
      <c r="H37" s="445">
        <v>20108</v>
      </c>
      <c r="I37" s="445">
        <v>7655</v>
      </c>
      <c r="J37" s="445">
        <v>16751</v>
      </c>
      <c r="K37" s="445">
        <v>11012</v>
      </c>
      <c r="L37" s="445">
        <v>21133</v>
      </c>
      <c r="M37" s="445">
        <v>6630</v>
      </c>
      <c r="N37" s="546">
        <v>27763</v>
      </c>
      <c r="O37" s="547">
        <v>414.72894457768825</v>
      </c>
      <c r="P37" s="547">
        <v>466.09775515845467</v>
      </c>
      <c r="Q37" s="547">
        <v>443.8060551147002</v>
      </c>
      <c r="R37" s="547">
        <v>393.97572507711794</v>
      </c>
      <c r="S37" s="547">
        <v>416.297525600543</v>
      </c>
      <c r="T37" s="547">
        <v>463.94266491525764</v>
      </c>
      <c r="U37" s="548">
        <v>426.76434974777459</v>
      </c>
    </row>
    <row r="38" spans="1:21" s="12" customFormat="1" ht="16.5" customHeight="1">
      <c r="A38" s="532">
        <v>31</v>
      </c>
      <c r="B38" s="549" t="s">
        <v>68</v>
      </c>
      <c r="C38" s="445">
        <v>6931</v>
      </c>
      <c r="D38" s="445">
        <v>838</v>
      </c>
      <c r="E38" s="445">
        <v>354</v>
      </c>
      <c r="F38" s="445">
        <v>7415</v>
      </c>
      <c r="G38" s="546">
        <v>7769</v>
      </c>
      <c r="H38" s="445">
        <v>62392</v>
      </c>
      <c r="I38" s="445">
        <v>18432</v>
      </c>
      <c r="J38" s="445">
        <v>13442</v>
      </c>
      <c r="K38" s="445">
        <v>67382</v>
      </c>
      <c r="L38" s="445">
        <v>62659</v>
      </c>
      <c r="M38" s="445">
        <v>18165</v>
      </c>
      <c r="N38" s="546">
        <v>80824</v>
      </c>
      <c r="O38" s="547">
        <v>531.63957104909298</v>
      </c>
      <c r="P38" s="547">
        <v>431.02748001250097</v>
      </c>
      <c r="Q38" s="547">
        <v>509.14746014661068</v>
      </c>
      <c r="R38" s="547">
        <v>511.11343865464278</v>
      </c>
      <c r="S38" s="547">
        <v>526.99160095017442</v>
      </c>
      <c r="T38" s="547">
        <v>451.79031080517314</v>
      </c>
      <c r="U38" s="548">
        <v>510.77778879614675</v>
      </c>
    </row>
    <row r="39" spans="1:21" s="12" customFormat="1" ht="16.5" customHeight="1">
      <c r="A39" s="532">
        <v>32</v>
      </c>
      <c r="B39" s="549" t="s">
        <v>93</v>
      </c>
      <c r="C39" s="445">
        <v>9355</v>
      </c>
      <c r="D39" s="445">
        <v>1075</v>
      </c>
      <c r="E39" s="445">
        <v>484</v>
      </c>
      <c r="F39" s="445">
        <v>9946</v>
      </c>
      <c r="G39" s="546">
        <v>10430</v>
      </c>
      <c r="H39" s="445">
        <v>56334</v>
      </c>
      <c r="I39" s="445">
        <v>11190</v>
      </c>
      <c r="J39" s="445">
        <v>13503</v>
      </c>
      <c r="K39" s="445">
        <v>54021</v>
      </c>
      <c r="L39" s="445">
        <v>44302</v>
      </c>
      <c r="M39" s="445">
        <v>23222</v>
      </c>
      <c r="N39" s="546">
        <v>67524</v>
      </c>
      <c r="O39" s="547">
        <v>424.66422241952404</v>
      </c>
      <c r="P39" s="547">
        <v>406.089131813645</v>
      </c>
      <c r="Q39" s="547">
        <v>524.22611657960169</v>
      </c>
      <c r="R39" s="547">
        <v>394.15038479470053</v>
      </c>
      <c r="S39" s="547">
        <v>434.22344416636008</v>
      </c>
      <c r="T39" s="547">
        <v>396.71772611842931</v>
      </c>
      <c r="U39" s="548">
        <v>421.86059014662698</v>
      </c>
    </row>
    <row r="40" spans="1:21" s="12" customFormat="1" ht="16.5" customHeight="1">
      <c r="A40" s="532">
        <v>33</v>
      </c>
      <c r="B40" s="549" t="s">
        <v>1</v>
      </c>
      <c r="C40" s="445">
        <v>40693</v>
      </c>
      <c r="D40" s="445">
        <v>3733</v>
      </c>
      <c r="E40" s="445">
        <v>831</v>
      </c>
      <c r="F40" s="445">
        <v>43595</v>
      </c>
      <c r="G40" s="546">
        <v>44426</v>
      </c>
      <c r="H40" s="445">
        <v>258989</v>
      </c>
      <c r="I40" s="445">
        <v>75821</v>
      </c>
      <c r="J40" s="445">
        <v>36886</v>
      </c>
      <c r="K40" s="445">
        <v>297924</v>
      </c>
      <c r="L40" s="445">
        <v>240494</v>
      </c>
      <c r="M40" s="445">
        <v>94316</v>
      </c>
      <c r="N40" s="546">
        <v>334810</v>
      </c>
      <c r="O40" s="547">
        <v>444.53513381222342</v>
      </c>
      <c r="P40" s="547">
        <v>688.31415251511214</v>
      </c>
      <c r="Q40" s="547">
        <v>531.79758754739441</v>
      </c>
      <c r="R40" s="547">
        <v>490.81770486836285</v>
      </c>
      <c r="S40" s="547">
        <v>519.80652534977594</v>
      </c>
      <c r="T40" s="547">
        <v>431.8024115967134</v>
      </c>
      <c r="U40" s="548">
        <v>495.54377545021055</v>
      </c>
    </row>
    <row r="41" spans="1:21" s="12" customFormat="1" ht="16.5" customHeight="1">
      <c r="A41" s="532">
        <v>34</v>
      </c>
      <c r="B41" s="549" t="s">
        <v>2</v>
      </c>
      <c r="C41" s="445">
        <v>582222</v>
      </c>
      <c r="D41" s="445">
        <v>26889</v>
      </c>
      <c r="E41" s="445">
        <v>5267</v>
      </c>
      <c r="F41" s="445">
        <v>603844</v>
      </c>
      <c r="G41" s="546">
        <v>609111</v>
      </c>
      <c r="H41" s="445">
        <v>4373447</v>
      </c>
      <c r="I41" s="445">
        <v>434410</v>
      </c>
      <c r="J41" s="445">
        <v>345993</v>
      </c>
      <c r="K41" s="445">
        <v>4461864</v>
      </c>
      <c r="L41" s="445">
        <v>3063990</v>
      </c>
      <c r="M41" s="445">
        <v>1743867</v>
      </c>
      <c r="N41" s="546">
        <v>4807857</v>
      </c>
      <c r="O41" s="547">
        <v>597.97105821327364</v>
      </c>
      <c r="P41" s="547">
        <v>457.45179435177727</v>
      </c>
      <c r="Q41" s="547">
        <v>595.78906403965948</v>
      </c>
      <c r="R41" s="547">
        <v>586.16294068285208</v>
      </c>
      <c r="S41" s="547">
        <v>599.89580358467197</v>
      </c>
      <c r="T41" s="547">
        <v>563.41028807539681</v>
      </c>
      <c r="U41" s="548">
        <v>586.85138385879088</v>
      </c>
    </row>
    <row r="42" spans="1:21" s="12" customFormat="1" ht="16.5" customHeight="1">
      <c r="A42" s="532">
        <v>35</v>
      </c>
      <c r="B42" s="549" t="s">
        <v>3</v>
      </c>
      <c r="C42" s="445">
        <v>138214</v>
      </c>
      <c r="D42" s="445">
        <v>9979</v>
      </c>
      <c r="E42" s="445">
        <v>2310</v>
      </c>
      <c r="F42" s="445">
        <v>145883</v>
      </c>
      <c r="G42" s="546">
        <v>148193</v>
      </c>
      <c r="H42" s="445">
        <v>931211</v>
      </c>
      <c r="I42" s="445">
        <v>118571</v>
      </c>
      <c r="J42" s="445">
        <v>105251</v>
      </c>
      <c r="K42" s="445">
        <v>944531</v>
      </c>
      <c r="L42" s="445">
        <v>668169</v>
      </c>
      <c r="M42" s="445">
        <v>381613</v>
      </c>
      <c r="N42" s="546">
        <v>1049782</v>
      </c>
      <c r="O42" s="547">
        <v>526.45298955648354</v>
      </c>
      <c r="P42" s="547">
        <v>461.89977901178605</v>
      </c>
      <c r="Q42" s="547">
        <v>593.2150435505481</v>
      </c>
      <c r="R42" s="547">
        <v>511.51837085987177</v>
      </c>
      <c r="S42" s="547">
        <v>552.87479866973501</v>
      </c>
      <c r="T42" s="547">
        <v>460.88463202329547</v>
      </c>
      <c r="U42" s="548">
        <v>519.86210361004657</v>
      </c>
    </row>
    <row r="43" spans="1:21" s="12" customFormat="1" ht="16.5" customHeight="1">
      <c r="A43" s="532">
        <v>36</v>
      </c>
      <c r="B43" s="549" t="s">
        <v>4</v>
      </c>
      <c r="C43" s="445">
        <v>2795</v>
      </c>
      <c r="D43" s="445">
        <v>423</v>
      </c>
      <c r="E43" s="445">
        <v>332</v>
      </c>
      <c r="F43" s="445">
        <v>2886</v>
      </c>
      <c r="G43" s="546">
        <v>3218</v>
      </c>
      <c r="H43" s="445">
        <v>22031</v>
      </c>
      <c r="I43" s="445">
        <v>4322</v>
      </c>
      <c r="J43" s="445">
        <v>11815</v>
      </c>
      <c r="K43" s="445">
        <v>14538</v>
      </c>
      <c r="L43" s="445">
        <v>17109</v>
      </c>
      <c r="M43" s="445">
        <v>9244</v>
      </c>
      <c r="N43" s="546">
        <v>26353</v>
      </c>
      <c r="O43" s="547">
        <v>461.85916195414808</v>
      </c>
      <c r="P43" s="547">
        <v>386.20244141105934</v>
      </c>
      <c r="Q43" s="547">
        <v>534.42896819121654</v>
      </c>
      <c r="R43" s="547">
        <v>379.80577527428693</v>
      </c>
      <c r="S43" s="547">
        <v>451.21341075057916</v>
      </c>
      <c r="T43" s="547">
        <v>450.82172109395663</v>
      </c>
      <c r="U43" s="548">
        <v>451.08240849608916</v>
      </c>
    </row>
    <row r="44" spans="1:21" s="12" customFormat="1" ht="16.5" customHeight="1">
      <c r="A44" s="532">
        <v>37</v>
      </c>
      <c r="B44" s="549" t="s">
        <v>5</v>
      </c>
      <c r="C44" s="445">
        <v>7330</v>
      </c>
      <c r="D44" s="445">
        <v>976</v>
      </c>
      <c r="E44" s="445">
        <v>700</v>
      </c>
      <c r="F44" s="445">
        <v>7606</v>
      </c>
      <c r="G44" s="546">
        <v>8306</v>
      </c>
      <c r="H44" s="445">
        <v>46998</v>
      </c>
      <c r="I44" s="445">
        <v>10339</v>
      </c>
      <c r="J44" s="445">
        <v>14122</v>
      </c>
      <c r="K44" s="445">
        <v>43215</v>
      </c>
      <c r="L44" s="445">
        <v>38913</v>
      </c>
      <c r="M44" s="445">
        <v>18424</v>
      </c>
      <c r="N44" s="546">
        <v>57337</v>
      </c>
      <c r="O44" s="547">
        <v>437.5924861205911</v>
      </c>
      <c r="P44" s="547">
        <v>470.66804972047589</v>
      </c>
      <c r="Q44" s="547">
        <v>538.11721053462804</v>
      </c>
      <c r="R44" s="547">
        <v>411.7235252452229</v>
      </c>
      <c r="S44" s="547">
        <v>464.43864633541392</v>
      </c>
      <c r="T44" s="547">
        <v>395.20558695244046</v>
      </c>
      <c r="U44" s="548">
        <v>443.04125647876396</v>
      </c>
    </row>
    <row r="45" spans="1:21" s="12" customFormat="1" ht="16.5" customHeight="1">
      <c r="A45" s="532">
        <v>38</v>
      </c>
      <c r="B45" s="549" t="s">
        <v>6</v>
      </c>
      <c r="C45" s="445">
        <v>34277</v>
      </c>
      <c r="D45" s="445">
        <v>2747</v>
      </c>
      <c r="E45" s="445">
        <v>721</v>
      </c>
      <c r="F45" s="445">
        <v>36303</v>
      </c>
      <c r="G45" s="546">
        <v>37024</v>
      </c>
      <c r="H45" s="445">
        <v>234492</v>
      </c>
      <c r="I45" s="445">
        <v>23781</v>
      </c>
      <c r="J45" s="445">
        <v>31724</v>
      </c>
      <c r="K45" s="445">
        <v>226549</v>
      </c>
      <c r="L45" s="445">
        <v>190081</v>
      </c>
      <c r="M45" s="445">
        <v>68192</v>
      </c>
      <c r="N45" s="546">
        <v>258273</v>
      </c>
      <c r="O45" s="547">
        <v>474.98385072625962</v>
      </c>
      <c r="P45" s="547">
        <v>411.91265387300734</v>
      </c>
      <c r="Q45" s="547">
        <v>589.32483815522858</v>
      </c>
      <c r="R45" s="547">
        <v>452.78243300594966</v>
      </c>
      <c r="S45" s="547">
        <v>486.85165561143083</v>
      </c>
      <c r="T45" s="547">
        <v>417.48684994745781</v>
      </c>
      <c r="U45" s="548">
        <v>469.65217331264643</v>
      </c>
    </row>
    <row r="46" spans="1:21" s="12" customFormat="1" ht="16.5" customHeight="1">
      <c r="A46" s="532">
        <v>39</v>
      </c>
      <c r="B46" s="549" t="s">
        <v>7</v>
      </c>
      <c r="C46" s="445">
        <v>8186</v>
      </c>
      <c r="D46" s="445">
        <v>929</v>
      </c>
      <c r="E46" s="445">
        <v>426</v>
      </c>
      <c r="F46" s="445">
        <v>8689</v>
      </c>
      <c r="G46" s="546">
        <v>9115</v>
      </c>
      <c r="H46" s="445">
        <v>67428</v>
      </c>
      <c r="I46" s="445">
        <v>10356</v>
      </c>
      <c r="J46" s="445">
        <v>8749</v>
      </c>
      <c r="K46" s="445">
        <v>69035</v>
      </c>
      <c r="L46" s="445">
        <v>49437</v>
      </c>
      <c r="M46" s="445">
        <v>28347</v>
      </c>
      <c r="N46" s="546">
        <v>77784</v>
      </c>
      <c r="O46" s="547">
        <v>510.52580604371701</v>
      </c>
      <c r="P46" s="547">
        <v>491.60982121468476</v>
      </c>
      <c r="Q46" s="547">
        <v>613.08116256438575</v>
      </c>
      <c r="R46" s="547">
        <v>495.38554956562143</v>
      </c>
      <c r="S46" s="547">
        <v>558.15248708836623</v>
      </c>
      <c r="T46" s="547">
        <v>420.84006548545153</v>
      </c>
      <c r="U46" s="548">
        <v>508.28514340481706</v>
      </c>
    </row>
    <row r="47" spans="1:21" s="12" customFormat="1" ht="16.5" customHeight="1">
      <c r="A47" s="532">
        <v>40</v>
      </c>
      <c r="B47" s="549" t="s">
        <v>8</v>
      </c>
      <c r="C47" s="445">
        <v>3511</v>
      </c>
      <c r="D47" s="445">
        <v>590</v>
      </c>
      <c r="E47" s="445">
        <v>229</v>
      </c>
      <c r="F47" s="445">
        <v>3872</v>
      </c>
      <c r="G47" s="546">
        <v>4101</v>
      </c>
      <c r="H47" s="445">
        <v>25642</v>
      </c>
      <c r="I47" s="445">
        <v>3716</v>
      </c>
      <c r="J47" s="445">
        <v>7813</v>
      </c>
      <c r="K47" s="445">
        <v>21545</v>
      </c>
      <c r="L47" s="445">
        <v>21869</v>
      </c>
      <c r="M47" s="445">
        <v>7489</v>
      </c>
      <c r="N47" s="546">
        <v>29358</v>
      </c>
      <c r="O47" s="547">
        <v>474.59932477054411</v>
      </c>
      <c r="P47" s="547">
        <v>376.54514800500169</v>
      </c>
      <c r="Q47" s="547">
        <v>516.4361268412481</v>
      </c>
      <c r="R47" s="547">
        <v>445.00151700802746</v>
      </c>
      <c r="S47" s="547">
        <v>481.42781253862501</v>
      </c>
      <c r="T47" s="547">
        <v>407.40969827586207</v>
      </c>
      <c r="U47" s="548">
        <v>463.26734204071766</v>
      </c>
    </row>
    <row r="48" spans="1:21" s="12" customFormat="1" ht="16.5" customHeight="1">
      <c r="A48" s="532">
        <v>41</v>
      </c>
      <c r="B48" s="549" t="s">
        <v>44</v>
      </c>
      <c r="C48" s="445">
        <v>48522</v>
      </c>
      <c r="D48" s="445">
        <v>6497</v>
      </c>
      <c r="E48" s="445">
        <v>788</v>
      </c>
      <c r="F48" s="445">
        <v>54231</v>
      </c>
      <c r="G48" s="546">
        <v>55019</v>
      </c>
      <c r="H48" s="445">
        <v>553391</v>
      </c>
      <c r="I48" s="445">
        <v>73945</v>
      </c>
      <c r="J48" s="445">
        <v>45138</v>
      </c>
      <c r="K48" s="445">
        <v>582198</v>
      </c>
      <c r="L48" s="445">
        <v>442720</v>
      </c>
      <c r="M48" s="445">
        <v>184616</v>
      </c>
      <c r="N48" s="546">
        <v>627336</v>
      </c>
      <c r="O48" s="547">
        <v>646.31924344556649</v>
      </c>
      <c r="P48" s="547">
        <v>451.43476618406714</v>
      </c>
      <c r="Q48" s="547">
        <v>658.43178127807198</v>
      </c>
      <c r="R48" s="547">
        <v>623.1515094416967</v>
      </c>
      <c r="S48" s="547">
        <v>668.09242768429863</v>
      </c>
      <c r="T48" s="547">
        <v>518.73762084579812</v>
      </c>
      <c r="U48" s="548">
        <v>625.71900806456006</v>
      </c>
    </row>
    <row r="49" spans="1:21" s="12" customFormat="1" ht="16.5" customHeight="1">
      <c r="A49" s="532">
        <v>42</v>
      </c>
      <c r="B49" s="549" t="s">
        <v>146</v>
      </c>
      <c r="C49" s="445">
        <v>47660</v>
      </c>
      <c r="D49" s="445">
        <v>4744</v>
      </c>
      <c r="E49" s="445">
        <v>1234</v>
      </c>
      <c r="F49" s="445">
        <v>51170</v>
      </c>
      <c r="G49" s="546">
        <v>52404</v>
      </c>
      <c r="H49" s="445">
        <v>326675</v>
      </c>
      <c r="I49" s="445">
        <v>40170</v>
      </c>
      <c r="J49" s="445">
        <v>57615</v>
      </c>
      <c r="K49" s="445">
        <v>309230</v>
      </c>
      <c r="L49" s="445">
        <v>274174</v>
      </c>
      <c r="M49" s="445">
        <v>92671</v>
      </c>
      <c r="N49" s="546">
        <v>366845</v>
      </c>
      <c r="O49" s="547">
        <v>456.84637010621469</v>
      </c>
      <c r="P49" s="547">
        <v>390.9656823814455</v>
      </c>
      <c r="Q49" s="547">
        <v>524.17415773551249</v>
      </c>
      <c r="R49" s="547">
        <v>437.20557912034985</v>
      </c>
      <c r="S49" s="547">
        <v>462.89627534168841</v>
      </c>
      <c r="T49" s="547">
        <v>410.42711210464341</v>
      </c>
      <c r="U49" s="548">
        <v>450.54887012273025</v>
      </c>
    </row>
    <row r="50" spans="1:21" s="12" customFormat="1" ht="16.5" customHeight="1">
      <c r="A50" s="532">
        <v>43</v>
      </c>
      <c r="B50" s="549" t="s">
        <v>39</v>
      </c>
      <c r="C50" s="445">
        <v>10170</v>
      </c>
      <c r="D50" s="445">
        <v>1342</v>
      </c>
      <c r="E50" s="445">
        <v>538</v>
      </c>
      <c r="F50" s="445">
        <v>10974</v>
      </c>
      <c r="G50" s="546">
        <v>11512</v>
      </c>
      <c r="H50" s="445">
        <v>85540</v>
      </c>
      <c r="I50" s="445">
        <v>14436</v>
      </c>
      <c r="J50" s="445">
        <v>17699</v>
      </c>
      <c r="K50" s="445">
        <v>82277</v>
      </c>
      <c r="L50" s="445">
        <v>70817</v>
      </c>
      <c r="M50" s="445">
        <v>29159</v>
      </c>
      <c r="N50" s="546">
        <v>99976</v>
      </c>
      <c r="O50" s="547">
        <v>461.00090388109311</v>
      </c>
      <c r="P50" s="547">
        <v>440.71398742260766</v>
      </c>
      <c r="Q50" s="547">
        <v>563.04539375944864</v>
      </c>
      <c r="R50" s="547">
        <v>435.55742651169953</v>
      </c>
      <c r="S50" s="547">
        <v>474.9061731014574</v>
      </c>
      <c r="T50" s="547">
        <v>415.53917632446843</v>
      </c>
      <c r="U50" s="548">
        <v>458.3973849960388</v>
      </c>
    </row>
    <row r="51" spans="1:21" s="12" customFormat="1" ht="16.5" customHeight="1">
      <c r="A51" s="532">
        <v>44</v>
      </c>
      <c r="B51" s="549" t="s">
        <v>40</v>
      </c>
      <c r="C51" s="445">
        <v>3869</v>
      </c>
      <c r="D51" s="445">
        <v>544</v>
      </c>
      <c r="E51" s="445">
        <v>419</v>
      </c>
      <c r="F51" s="445">
        <v>3994</v>
      </c>
      <c r="G51" s="546">
        <v>4413</v>
      </c>
      <c r="H51" s="445">
        <v>54769</v>
      </c>
      <c r="I51" s="445">
        <v>7916</v>
      </c>
      <c r="J51" s="445">
        <v>15820</v>
      </c>
      <c r="K51" s="445">
        <v>46865</v>
      </c>
      <c r="L51" s="445">
        <v>44360</v>
      </c>
      <c r="M51" s="445">
        <v>18325</v>
      </c>
      <c r="N51" s="546">
        <v>62685</v>
      </c>
      <c r="O51" s="547">
        <v>450.3476802736559</v>
      </c>
      <c r="P51" s="547">
        <v>394.47562299676218</v>
      </c>
      <c r="Q51" s="547">
        <v>512.81016789210685</v>
      </c>
      <c r="R51" s="547">
        <v>421.23245025698679</v>
      </c>
      <c r="S51" s="547">
        <v>456.37049891279196</v>
      </c>
      <c r="T51" s="547">
        <v>412.69236468464118</v>
      </c>
      <c r="U51" s="548">
        <v>444.16716305460795</v>
      </c>
    </row>
    <row r="52" spans="1:21" s="12" customFormat="1" ht="16.5" customHeight="1">
      <c r="A52" s="532">
        <v>45</v>
      </c>
      <c r="B52" s="549" t="s">
        <v>41</v>
      </c>
      <c r="C52" s="445">
        <v>28538</v>
      </c>
      <c r="D52" s="445">
        <v>2930</v>
      </c>
      <c r="E52" s="445">
        <v>927</v>
      </c>
      <c r="F52" s="445">
        <v>30541</v>
      </c>
      <c r="G52" s="546">
        <v>31468</v>
      </c>
      <c r="H52" s="445">
        <v>251653</v>
      </c>
      <c r="I52" s="445">
        <v>34197</v>
      </c>
      <c r="J52" s="445">
        <v>30955</v>
      </c>
      <c r="K52" s="445">
        <v>254895</v>
      </c>
      <c r="L52" s="445">
        <v>193054</v>
      </c>
      <c r="M52" s="445">
        <v>92796</v>
      </c>
      <c r="N52" s="546">
        <v>285850</v>
      </c>
      <c r="O52" s="547">
        <v>515.03744350737122</v>
      </c>
      <c r="P52" s="547">
        <v>415.39759604271529</v>
      </c>
      <c r="Q52" s="547">
        <v>492.63459384454882</v>
      </c>
      <c r="R52" s="547">
        <v>505.96765163864052</v>
      </c>
      <c r="S52" s="547">
        <v>535.91494125790041</v>
      </c>
      <c r="T52" s="547">
        <v>435.71365365236267</v>
      </c>
      <c r="U52" s="548">
        <v>504.47767772417586</v>
      </c>
    </row>
    <row r="53" spans="1:21" s="12" customFormat="1" ht="16.5" customHeight="1">
      <c r="A53" s="532">
        <v>46</v>
      </c>
      <c r="B53" s="545" t="s">
        <v>206</v>
      </c>
      <c r="C53" s="445">
        <v>4212</v>
      </c>
      <c r="D53" s="445">
        <v>549</v>
      </c>
      <c r="E53" s="445">
        <v>434</v>
      </c>
      <c r="F53" s="445">
        <v>4327</v>
      </c>
      <c r="G53" s="546">
        <v>4761</v>
      </c>
      <c r="H53" s="445">
        <v>45023</v>
      </c>
      <c r="I53" s="445">
        <v>8092</v>
      </c>
      <c r="J53" s="445">
        <v>14284</v>
      </c>
      <c r="K53" s="445">
        <v>38831</v>
      </c>
      <c r="L53" s="445">
        <v>40178</v>
      </c>
      <c r="M53" s="445">
        <v>12937</v>
      </c>
      <c r="N53" s="546">
        <v>53115</v>
      </c>
      <c r="O53" s="547">
        <v>468.93037842785992</v>
      </c>
      <c r="P53" s="547">
        <v>406.85833189244556</v>
      </c>
      <c r="Q53" s="547">
        <v>532.73290306269666</v>
      </c>
      <c r="R53" s="547">
        <v>434.80287643662524</v>
      </c>
      <c r="S53" s="547">
        <v>467.66155380016039</v>
      </c>
      <c r="T53" s="547">
        <v>436.87295118199796</v>
      </c>
      <c r="U53" s="548">
        <v>460.72938627583648</v>
      </c>
    </row>
    <row r="54" spans="1:21" s="12" customFormat="1" ht="16.5" customHeight="1">
      <c r="A54" s="532">
        <v>47</v>
      </c>
      <c r="B54" s="549" t="s">
        <v>42</v>
      </c>
      <c r="C54" s="445">
        <v>8716</v>
      </c>
      <c r="D54" s="445">
        <v>885</v>
      </c>
      <c r="E54" s="445">
        <v>369</v>
      </c>
      <c r="F54" s="445">
        <v>9232</v>
      </c>
      <c r="G54" s="546">
        <v>9601</v>
      </c>
      <c r="H54" s="445">
        <v>98059</v>
      </c>
      <c r="I54" s="445">
        <v>15935</v>
      </c>
      <c r="J54" s="445">
        <v>23475</v>
      </c>
      <c r="K54" s="445">
        <v>90519</v>
      </c>
      <c r="L54" s="445">
        <v>86224</v>
      </c>
      <c r="M54" s="445">
        <v>27770</v>
      </c>
      <c r="N54" s="546">
        <v>113994</v>
      </c>
      <c r="O54" s="547">
        <v>388.13825773494852</v>
      </c>
      <c r="P54" s="547">
        <v>419.49666601387565</v>
      </c>
      <c r="Q54" s="547">
        <v>506.41992967934846</v>
      </c>
      <c r="R54" s="547">
        <v>358.79319893476304</v>
      </c>
      <c r="S54" s="547">
        <v>388.82062073850796</v>
      </c>
      <c r="T54" s="547">
        <v>403.95132214345813</v>
      </c>
      <c r="U54" s="548">
        <v>392.25145088224957</v>
      </c>
    </row>
    <row r="55" spans="1:21" s="12" customFormat="1" ht="16.5" customHeight="1">
      <c r="A55" s="532">
        <v>48</v>
      </c>
      <c r="B55" s="549" t="s">
        <v>95</v>
      </c>
      <c r="C55" s="445">
        <v>40181</v>
      </c>
      <c r="D55" s="445">
        <v>4432</v>
      </c>
      <c r="E55" s="445">
        <v>710</v>
      </c>
      <c r="F55" s="445">
        <v>43903</v>
      </c>
      <c r="G55" s="546">
        <v>44613</v>
      </c>
      <c r="H55" s="445">
        <v>198470</v>
      </c>
      <c r="I55" s="445">
        <v>44423</v>
      </c>
      <c r="J55" s="445">
        <v>25272</v>
      </c>
      <c r="K55" s="445">
        <v>217621</v>
      </c>
      <c r="L55" s="445">
        <v>169786</v>
      </c>
      <c r="M55" s="445">
        <v>73107</v>
      </c>
      <c r="N55" s="546">
        <v>242893</v>
      </c>
      <c r="O55" s="547">
        <v>458.47199678196137</v>
      </c>
      <c r="P55" s="547">
        <v>425.80189205027835</v>
      </c>
      <c r="Q55" s="547">
        <v>561.97134815465085</v>
      </c>
      <c r="R55" s="547">
        <v>439.50990381553697</v>
      </c>
      <c r="S55" s="547">
        <v>467.15127510270617</v>
      </c>
      <c r="T55" s="547">
        <v>422.45484657887181</v>
      </c>
      <c r="U55" s="548">
        <v>453.41514798985389</v>
      </c>
    </row>
    <row r="56" spans="1:21" s="12" customFormat="1" ht="16.5" customHeight="1">
      <c r="A56" s="532">
        <v>49</v>
      </c>
      <c r="B56" s="549" t="s">
        <v>96</v>
      </c>
      <c r="C56" s="445">
        <v>2659</v>
      </c>
      <c r="D56" s="445">
        <v>372</v>
      </c>
      <c r="E56" s="445">
        <v>266</v>
      </c>
      <c r="F56" s="445">
        <v>2765</v>
      </c>
      <c r="G56" s="546">
        <v>3031</v>
      </c>
      <c r="H56" s="445">
        <v>24507</v>
      </c>
      <c r="I56" s="445">
        <v>7664</v>
      </c>
      <c r="J56" s="445">
        <v>13371</v>
      </c>
      <c r="K56" s="445">
        <v>18800</v>
      </c>
      <c r="L56" s="445">
        <v>22668</v>
      </c>
      <c r="M56" s="445">
        <v>9503</v>
      </c>
      <c r="N56" s="546">
        <v>32171</v>
      </c>
      <c r="O56" s="547">
        <v>426.08843946511666</v>
      </c>
      <c r="P56" s="547">
        <v>451.08921254600989</v>
      </c>
      <c r="Q56" s="547">
        <v>505.61393787522076</v>
      </c>
      <c r="R56" s="547">
        <v>374.07281612147176</v>
      </c>
      <c r="S56" s="547">
        <v>428.81544545750455</v>
      </c>
      <c r="T56" s="547">
        <v>436.47629323762033</v>
      </c>
      <c r="U56" s="548">
        <v>430.96433244448968</v>
      </c>
    </row>
    <row r="57" spans="1:21" s="12" customFormat="1" ht="16.5" customHeight="1">
      <c r="A57" s="532">
        <v>50</v>
      </c>
      <c r="B57" s="549" t="s">
        <v>97</v>
      </c>
      <c r="C57" s="445">
        <v>7322</v>
      </c>
      <c r="D57" s="445">
        <v>848</v>
      </c>
      <c r="E57" s="445">
        <v>299</v>
      </c>
      <c r="F57" s="445">
        <v>7871</v>
      </c>
      <c r="G57" s="546">
        <v>8170</v>
      </c>
      <c r="H57" s="445">
        <v>43797</v>
      </c>
      <c r="I57" s="445">
        <v>7081</v>
      </c>
      <c r="J57" s="445">
        <v>8311</v>
      </c>
      <c r="K57" s="445">
        <v>42567</v>
      </c>
      <c r="L57" s="445">
        <v>35862</v>
      </c>
      <c r="M57" s="445">
        <v>15016</v>
      </c>
      <c r="N57" s="546">
        <v>50878</v>
      </c>
      <c r="O57" s="547">
        <v>406.28850964032296</v>
      </c>
      <c r="P57" s="547">
        <v>378.50079071739037</v>
      </c>
      <c r="Q57" s="547">
        <v>519.89205766547389</v>
      </c>
      <c r="R57" s="547">
        <v>379.29021075788665</v>
      </c>
      <c r="S57" s="547">
        <v>407.52108676239948</v>
      </c>
      <c r="T57" s="547">
        <v>391.3264338484928</v>
      </c>
      <c r="U57" s="548">
        <v>402.89312556917008</v>
      </c>
    </row>
    <row r="58" spans="1:21" s="12" customFormat="1" ht="16.5" customHeight="1">
      <c r="A58" s="532">
        <v>51</v>
      </c>
      <c r="B58" s="549" t="s">
        <v>98</v>
      </c>
      <c r="C58" s="445">
        <v>5961</v>
      </c>
      <c r="D58" s="445">
        <v>914</v>
      </c>
      <c r="E58" s="445">
        <v>310</v>
      </c>
      <c r="F58" s="445">
        <v>6565</v>
      </c>
      <c r="G58" s="546">
        <v>6875</v>
      </c>
      <c r="H58" s="445">
        <v>36988</v>
      </c>
      <c r="I58" s="445">
        <v>6048</v>
      </c>
      <c r="J58" s="445">
        <v>8489</v>
      </c>
      <c r="K58" s="445">
        <v>34547</v>
      </c>
      <c r="L58" s="445">
        <v>30276</v>
      </c>
      <c r="M58" s="445">
        <v>12760</v>
      </c>
      <c r="N58" s="546">
        <v>43036</v>
      </c>
      <c r="O58" s="547">
        <v>425.78741365228638</v>
      </c>
      <c r="P58" s="547">
        <v>383.40789898897685</v>
      </c>
      <c r="Q58" s="547">
        <v>535.33854763885029</v>
      </c>
      <c r="R58" s="547">
        <v>392.22868966884704</v>
      </c>
      <c r="S58" s="547">
        <v>429.73381966090614</v>
      </c>
      <c r="T58" s="547">
        <v>397.49817025724786</v>
      </c>
      <c r="U58" s="548">
        <v>420.67147774348274</v>
      </c>
    </row>
    <row r="59" spans="1:21" s="12" customFormat="1" ht="16.5" customHeight="1">
      <c r="A59" s="532">
        <v>52</v>
      </c>
      <c r="B59" s="549" t="s">
        <v>99</v>
      </c>
      <c r="C59" s="445">
        <v>14094</v>
      </c>
      <c r="D59" s="445">
        <v>1185</v>
      </c>
      <c r="E59" s="445">
        <v>663</v>
      </c>
      <c r="F59" s="445">
        <v>14616</v>
      </c>
      <c r="G59" s="546">
        <v>15279</v>
      </c>
      <c r="H59" s="445">
        <v>89617</v>
      </c>
      <c r="I59" s="445">
        <v>11149</v>
      </c>
      <c r="J59" s="445">
        <v>17121</v>
      </c>
      <c r="K59" s="445">
        <v>83645</v>
      </c>
      <c r="L59" s="445">
        <v>61604</v>
      </c>
      <c r="M59" s="445">
        <v>39162</v>
      </c>
      <c r="N59" s="546">
        <v>100766</v>
      </c>
      <c r="O59" s="547">
        <v>404.47351843413981</v>
      </c>
      <c r="P59" s="547">
        <v>387.57659286436211</v>
      </c>
      <c r="Q59" s="547">
        <v>523.47688326352124</v>
      </c>
      <c r="R59" s="547">
        <v>377.35730759518304</v>
      </c>
      <c r="S59" s="547">
        <v>412.75927636130797</v>
      </c>
      <c r="T59" s="547">
        <v>386.51118970970884</v>
      </c>
      <c r="U59" s="548">
        <v>402.86210140066731</v>
      </c>
    </row>
    <row r="60" spans="1:21" s="12" customFormat="1" ht="16.5" customHeight="1">
      <c r="A60" s="532">
        <v>53</v>
      </c>
      <c r="B60" s="549" t="s">
        <v>100</v>
      </c>
      <c r="C60" s="445">
        <v>7626</v>
      </c>
      <c r="D60" s="445">
        <v>822</v>
      </c>
      <c r="E60" s="445">
        <v>464</v>
      </c>
      <c r="F60" s="445">
        <v>7984</v>
      </c>
      <c r="G60" s="546">
        <v>8448</v>
      </c>
      <c r="H60" s="445">
        <v>42104</v>
      </c>
      <c r="I60" s="445">
        <v>10400</v>
      </c>
      <c r="J60" s="445">
        <v>12370</v>
      </c>
      <c r="K60" s="445">
        <v>40134</v>
      </c>
      <c r="L60" s="445">
        <v>35552</v>
      </c>
      <c r="M60" s="445">
        <v>16952</v>
      </c>
      <c r="N60" s="546">
        <v>52504</v>
      </c>
      <c r="O60" s="547">
        <v>437.48806056899019</v>
      </c>
      <c r="P60" s="547">
        <v>400.41360375441445</v>
      </c>
      <c r="Q60" s="547">
        <v>558.68020149070912</v>
      </c>
      <c r="R60" s="547">
        <v>391.41489806380912</v>
      </c>
      <c r="S60" s="547">
        <v>439.6571366537417</v>
      </c>
      <c r="T60" s="547">
        <v>411.88892442527072</v>
      </c>
      <c r="U60" s="548">
        <v>430.92239176995048</v>
      </c>
    </row>
    <row r="61" spans="1:21" s="12" customFormat="1" ht="16.5" customHeight="1">
      <c r="A61" s="532">
        <v>54</v>
      </c>
      <c r="B61" s="549" t="s">
        <v>158</v>
      </c>
      <c r="C61" s="445">
        <v>24763</v>
      </c>
      <c r="D61" s="445">
        <v>2750</v>
      </c>
      <c r="E61" s="445">
        <v>645</v>
      </c>
      <c r="F61" s="445">
        <v>26868</v>
      </c>
      <c r="G61" s="546">
        <v>27513</v>
      </c>
      <c r="H61" s="445">
        <v>201058</v>
      </c>
      <c r="I61" s="445">
        <v>21645</v>
      </c>
      <c r="J61" s="445">
        <v>24804</v>
      </c>
      <c r="K61" s="445">
        <v>197899</v>
      </c>
      <c r="L61" s="445">
        <v>152121</v>
      </c>
      <c r="M61" s="445">
        <v>70582</v>
      </c>
      <c r="N61" s="546">
        <v>222703</v>
      </c>
      <c r="O61" s="547">
        <v>512.51796734239872</v>
      </c>
      <c r="P61" s="547">
        <v>414.65393961585767</v>
      </c>
      <c r="Q61" s="547">
        <v>520.98431746287406</v>
      </c>
      <c r="R61" s="547">
        <v>502.05084493479245</v>
      </c>
      <c r="S61" s="547">
        <v>538.09638550279203</v>
      </c>
      <c r="T61" s="547">
        <v>427.45693508822353</v>
      </c>
      <c r="U61" s="548">
        <v>504.08353381930959</v>
      </c>
    </row>
    <row r="62" spans="1:21" s="12" customFormat="1" ht="16.5" customHeight="1">
      <c r="A62" s="532">
        <v>55</v>
      </c>
      <c r="B62" s="549" t="s">
        <v>159</v>
      </c>
      <c r="C62" s="445">
        <v>27414</v>
      </c>
      <c r="D62" s="445">
        <v>3016</v>
      </c>
      <c r="E62" s="445">
        <v>865</v>
      </c>
      <c r="F62" s="445">
        <v>29565</v>
      </c>
      <c r="G62" s="546">
        <v>30430</v>
      </c>
      <c r="H62" s="445">
        <v>179226</v>
      </c>
      <c r="I62" s="445">
        <v>30564</v>
      </c>
      <c r="J62" s="445">
        <v>33618</v>
      </c>
      <c r="K62" s="445">
        <v>176172</v>
      </c>
      <c r="L62" s="445">
        <v>136015</v>
      </c>
      <c r="M62" s="445">
        <v>73775</v>
      </c>
      <c r="N62" s="546">
        <v>209790</v>
      </c>
      <c r="O62" s="547">
        <v>435.96111477666227</v>
      </c>
      <c r="P62" s="547">
        <v>399.67832613657527</v>
      </c>
      <c r="Q62" s="547">
        <v>523.33742340076526</v>
      </c>
      <c r="R62" s="547">
        <v>412.78960278169524</v>
      </c>
      <c r="S62" s="547">
        <v>446.15322801370559</v>
      </c>
      <c r="T62" s="547">
        <v>402.08245903185059</v>
      </c>
      <c r="U62" s="548">
        <v>431.20518478161932</v>
      </c>
    </row>
    <row r="63" spans="1:21" s="12" customFormat="1" ht="16.5" customHeight="1">
      <c r="A63" s="532">
        <v>56</v>
      </c>
      <c r="B63" s="549" t="s">
        <v>116</v>
      </c>
      <c r="C63" s="445">
        <v>2514</v>
      </c>
      <c r="D63" s="445">
        <v>312</v>
      </c>
      <c r="E63" s="445">
        <v>256</v>
      </c>
      <c r="F63" s="445">
        <v>2570</v>
      </c>
      <c r="G63" s="546">
        <v>2826</v>
      </c>
      <c r="H63" s="445">
        <v>27445</v>
      </c>
      <c r="I63" s="445">
        <v>5743</v>
      </c>
      <c r="J63" s="445">
        <v>14698</v>
      </c>
      <c r="K63" s="445">
        <v>18490</v>
      </c>
      <c r="L63" s="445">
        <v>25593</v>
      </c>
      <c r="M63" s="445">
        <v>7595</v>
      </c>
      <c r="N63" s="546">
        <v>33188</v>
      </c>
      <c r="O63" s="547">
        <v>440.85298164381112</v>
      </c>
      <c r="P63" s="547">
        <v>430.12443063498722</v>
      </c>
      <c r="Q63" s="547">
        <v>489.51243417585215</v>
      </c>
      <c r="R63" s="547">
        <v>393.29747874907201</v>
      </c>
      <c r="S63" s="547">
        <v>438.86134378585086</v>
      </c>
      <c r="T63" s="547">
        <v>441.42573300582723</v>
      </c>
      <c r="U63" s="548">
        <v>439.40000592081333</v>
      </c>
    </row>
    <row r="64" spans="1:21" s="12" customFormat="1" ht="16.5" customHeight="1">
      <c r="A64" s="532">
        <v>57</v>
      </c>
      <c r="B64" s="549" t="s">
        <v>12</v>
      </c>
      <c r="C64" s="445">
        <v>4136</v>
      </c>
      <c r="D64" s="445">
        <v>594</v>
      </c>
      <c r="E64" s="445">
        <v>293</v>
      </c>
      <c r="F64" s="445">
        <v>4437</v>
      </c>
      <c r="G64" s="546">
        <v>4730</v>
      </c>
      <c r="H64" s="445">
        <v>25331</v>
      </c>
      <c r="I64" s="445">
        <v>5327</v>
      </c>
      <c r="J64" s="445">
        <v>7363</v>
      </c>
      <c r="K64" s="445">
        <v>23295</v>
      </c>
      <c r="L64" s="445">
        <v>19665</v>
      </c>
      <c r="M64" s="445">
        <v>10993</v>
      </c>
      <c r="N64" s="546">
        <v>30658</v>
      </c>
      <c r="O64" s="547">
        <v>418.74801763729016</v>
      </c>
      <c r="P64" s="547">
        <v>412.36713897817629</v>
      </c>
      <c r="Q64" s="547">
        <v>559.5500584212765</v>
      </c>
      <c r="R64" s="547">
        <v>370.46003185468726</v>
      </c>
      <c r="S64" s="547">
        <v>429.72925905703238</v>
      </c>
      <c r="T64" s="547">
        <v>395.41841789521897</v>
      </c>
      <c r="U64" s="548">
        <v>417.76880467728762</v>
      </c>
    </row>
    <row r="65" spans="1:21" s="12" customFormat="1" ht="16.5" customHeight="1">
      <c r="A65" s="532">
        <v>58</v>
      </c>
      <c r="B65" s="549" t="s">
        <v>13</v>
      </c>
      <c r="C65" s="445">
        <v>9844</v>
      </c>
      <c r="D65" s="445">
        <v>1090</v>
      </c>
      <c r="E65" s="445">
        <v>579</v>
      </c>
      <c r="F65" s="445">
        <v>10355</v>
      </c>
      <c r="G65" s="546">
        <v>10934</v>
      </c>
      <c r="H65" s="445">
        <v>66955</v>
      </c>
      <c r="I65" s="445">
        <v>16145</v>
      </c>
      <c r="J65" s="445">
        <v>20818</v>
      </c>
      <c r="K65" s="445">
        <v>62282</v>
      </c>
      <c r="L65" s="445">
        <v>59519</v>
      </c>
      <c r="M65" s="445">
        <v>23581</v>
      </c>
      <c r="N65" s="546">
        <v>83100</v>
      </c>
      <c r="O65" s="547">
        <v>454.7984482912139</v>
      </c>
      <c r="P65" s="547">
        <v>433.76019571345716</v>
      </c>
      <c r="Q65" s="547">
        <v>560.55429914578372</v>
      </c>
      <c r="R65" s="547">
        <v>413.92451827063627</v>
      </c>
      <c r="S65" s="547">
        <v>465.95018718991957</v>
      </c>
      <c r="T65" s="547">
        <v>408.69030203480344</v>
      </c>
      <c r="U65" s="548">
        <v>451.06522647461486</v>
      </c>
    </row>
    <row r="66" spans="1:21" s="12" customFormat="1" ht="16.5" customHeight="1">
      <c r="A66" s="532">
        <v>59</v>
      </c>
      <c r="B66" s="549" t="s">
        <v>14</v>
      </c>
      <c r="C66" s="445">
        <v>26251</v>
      </c>
      <c r="D66" s="445">
        <v>3156</v>
      </c>
      <c r="E66" s="445">
        <v>586</v>
      </c>
      <c r="F66" s="445">
        <v>28821</v>
      </c>
      <c r="G66" s="546">
        <v>29407</v>
      </c>
      <c r="H66" s="445">
        <v>305076</v>
      </c>
      <c r="I66" s="445">
        <v>28712</v>
      </c>
      <c r="J66" s="445">
        <v>24995</v>
      </c>
      <c r="K66" s="445">
        <v>308793</v>
      </c>
      <c r="L66" s="445">
        <v>224172</v>
      </c>
      <c r="M66" s="445">
        <v>109616</v>
      </c>
      <c r="N66" s="546">
        <v>333788</v>
      </c>
      <c r="O66" s="547">
        <v>539.42942479357032</v>
      </c>
      <c r="P66" s="547">
        <v>408.0863771561136</v>
      </c>
      <c r="Q66" s="547">
        <v>565.45420254693806</v>
      </c>
      <c r="R66" s="547">
        <v>527.08207621871611</v>
      </c>
      <c r="S66" s="547">
        <v>563.97042576971057</v>
      </c>
      <c r="T66" s="547">
        <v>457.98781624146909</v>
      </c>
      <c r="U66" s="548">
        <v>529.73866743466533</v>
      </c>
    </row>
    <row r="67" spans="1:21" s="12" customFormat="1" ht="16.5" customHeight="1">
      <c r="A67" s="532">
        <v>60</v>
      </c>
      <c r="B67" s="549" t="s">
        <v>107</v>
      </c>
      <c r="C67" s="445">
        <v>8704</v>
      </c>
      <c r="D67" s="445">
        <v>1001</v>
      </c>
      <c r="E67" s="445">
        <v>481</v>
      </c>
      <c r="F67" s="445">
        <v>9224</v>
      </c>
      <c r="G67" s="546">
        <v>9705</v>
      </c>
      <c r="H67" s="445">
        <v>63253</v>
      </c>
      <c r="I67" s="445">
        <v>8475</v>
      </c>
      <c r="J67" s="445">
        <v>15011</v>
      </c>
      <c r="K67" s="445">
        <v>56717</v>
      </c>
      <c r="L67" s="445">
        <v>47549</v>
      </c>
      <c r="M67" s="445">
        <v>24179</v>
      </c>
      <c r="N67" s="546">
        <v>71728</v>
      </c>
      <c r="O67" s="547">
        <v>412.70647017449414</v>
      </c>
      <c r="P67" s="547">
        <v>395.42771224207854</v>
      </c>
      <c r="Q67" s="547">
        <v>543.3318275607769</v>
      </c>
      <c r="R67" s="547">
        <v>375.21229344310086</v>
      </c>
      <c r="S67" s="547">
        <v>422.58781423252611</v>
      </c>
      <c r="T67" s="547">
        <v>387.68885966754704</v>
      </c>
      <c r="U67" s="548">
        <v>411.0037399856173</v>
      </c>
    </row>
    <row r="68" spans="1:21" s="12" customFormat="1" ht="16.5" customHeight="1">
      <c r="A68" s="532">
        <v>61</v>
      </c>
      <c r="B68" s="549" t="s">
        <v>108</v>
      </c>
      <c r="C68" s="445">
        <v>18860</v>
      </c>
      <c r="D68" s="445">
        <v>2038</v>
      </c>
      <c r="E68" s="445">
        <v>684</v>
      </c>
      <c r="F68" s="445">
        <v>20214</v>
      </c>
      <c r="G68" s="546">
        <v>20898</v>
      </c>
      <c r="H68" s="445">
        <v>106886</v>
      </c>
      <c r="I68" s="445">
        <v>21844</v>
      </c>
      <c r="J68" s="445">
        <v>22396</v>
      </c>
      <c r="K68" s="445">
        <v>106334</v>
      </c>
      <c r="L68" s="445">
        <v>86143</v>
      </c>
      <c r="M68" s="445">
        <v>42587</v>
      </c>
      <c r="N68" s="546">
        <v>128730</v>
      </c>
      <c r="O68" s="547">
        <v>429.99675630028048</v>
      </c>
      <c r="P68" s="547">
        <v>410.04322504468621</v>
      </c>
      <c r="Q68" s="547">
        <v>526.30974373509582</v>
      </c>
      <c r="R68" s="547">
        <v>405.2604666201064</v>
      </c>
      <c r="S68" s="547">
        <v>435.30647061513417</v>
      </c>
      <c r="T68" s="547">
        <v>409.59978557622037</v>
      </c>
      <c r="U68" s="548">
        <v>426.97735647750017</v>
      </c>
    </row>
    <row r="69" spans="1:21" s="12" customFormat="1" ht="16.5" customHeight="1">
      <c r="A69" s="532">
        <v>62</v>
      </c>
      <c r="B69" s="549" t="s">
        <v>109</v>
      </c>
      <c r="C69" s="445">
        <v>1222</v>
      </c>
      <c r="D69" s="445">
        <v>210</v>
      </c>
      <c r="E69" s="445">
        <v>251</v>
      </c>
      <c r="F69" s="445">
        <v>1181</v>
      </c>
      <c r="G69" s="546">
        <v>1432</v>
      </c>
      <c r="H69" s="445">
        <v>7711</v>
      </c>
      <c r="I69" s="445">
        <v>1244</v>
      </c>
      <c r="J69" s="445">
        <v>4392</v>
      </c>
      <c r="K69" s="445">
        <v>4563</v>
      </c>
      <c r="L69" s="445">
        <v>5866</v>
      </c>
      <c r="M69" s="445">
        <v>3089</v>
      </c>
      <c r="N69" s="546">
        <v>8955</v>
      </c>
      <c r="O69" s="547">
        <v>457.95496204746047</v>
      </c>
      <c r="P69" s="547">
        <v>382.73501523144364</v>
      </c>
      <c r="Q69" s="547">
        <v>524.12456510533298</v>
      </c>
      <c r="R69" s="547">
        <v>369.11881914960742</v>
      </c>
      <c r="S69" s="547">
        <v>450.58898222845409</v>
      </c>
      <c r="T69" s="547">
        <v>446.16544106609075</v>
      </c>
      <c r="U69" s="548">
        <v>449.12381300266924</v>
      </c>
    </row>
    <row r="70" spans="1:21" s="12" customFormat="1" ht="16.5" customHeight="1">
      <c r="A70" s="532">
        <v>63</v>
      </c>
      <c r="B70" s="549" t="s">
        <v>104</v>
      </c>
      <c r="C70" s="445">
        <v>12693</v>
      </c>
      <c r="D70" s="445">
        <v>2044</v>
      </c>
      <c r="E70" s="445">
        <v>538</v>
      </c>
      <c r="F70" s="445">
        <v>14199</v>
      </c>
      <c r="G70" s="546">
        <v>14737</v>
      </c>
      <c r="H70" s="445">
        <v>126414</v>
      </c>
      <c r="I70" s="445">
        <v>25644</v>
      </c>
      <c r="J70" s="445">
        <v>55507</v>
      </c>
      <c r="K70" s="445">
        <v>96551</v>
      </c>
      <c r="L70" s="445">
        <v>109469</v>
      </c>
      <c r="M70" s="445">
        <v>42589</v>
      </c>
      <c r="N70" s="546">
        <v>152058</v>
      </c>
      <c r="O70" s="547">
        <v>457.26541947356532</v>
      </c>
      <c r="P70" s="547">
        <v>375.60771265424341</v>
      </c>
      <c r="Q70" s="547">
        <v>547.87834844863289</v>
      </c>
      <c r="R70" s="547">
        <v>382.64948592340767</v>
      </c>
      <c r="S70" s="547">
        <v>445.49873323851648</v>
      </c>
      <c r="T70" s="547">
        <v>442.95198416146945</v>
      </c>
      <c r="U70" s="548">
        <v>444.80890233887919</v>
      </c>
    </row>
    <row r="71" spans="1:21" s="12" customFormat="1" ht="16.5" customHeight="1">
      <c r="A71" s="532">
        <v>64</v>
      </c>
      <c r="B71" s="549" t="s">
        <v>105</v>
      </c>
      <c r="C71" s="445">
        <v>9204</v>
      </c>
      <c r="D71" s="445">
        <v>1102</v>
      </c>
      <c r="E71" s="445">
        <v>329</v>
      </c>
      <c r="F71" s="445">
        <v>9977</v>
      </c>
      <c r="G71" s="546">
        <v>10306</v>
      </c>
      <c r="H71" s="445">
        <v>63671</v>
      </c>
      <c r="I71" s="445">
        <v>8710</v>
      </c>
      <c r="J71" s="445">
        <v>8212</v>
      </c>
      <c r="K71" s="445">
        <v>64169</v>
      </c>
      <c r="L71" s="445">
        <v>47718</v>
      </c>
      <c r="M71" s="445">
        <v>24663</v>
      </c>
      <c r="N71" s="546">
        <v>72381</v>
      </c>
      <c r="O71" s="547">
        <v>416.1649435976845</v>
      </c>
      <c r="P71" s="547">
        <v>406.89985520634497</v>
      </c>
      <c r="Q71" s="547">
        <v>526.04258506401197</v>
      </c>
      <c r="R71" s="547">
        <v>400.8597124855815</v>
      </c>
      <c r="S71" s="547">
        <v>428.66777192670889</v>
      </c>
      <c r="T71" s="547">
        <v>388.03727770924201</v>
      </c>
      <c r="U71" s="548">
        <v>415.19004614172582</v>
      </c>
    </row>
    <row r="72" spans="1:21" s="12" customFormat="1" ht="16.5" customHeight="1">
      <c r="A72" s="532">
        <v>65</v>
      </c>
      <c r="B72" s="549" t="s">
        <v>106</v>
      </c>
      <c r="C72" s="445">
        <v>10131</v>
      </c>
      <c r="D72" s="445">
        <v>1226</v>
      </c>
      <c r="E72" s="445">
        <v>639</v>
      </c>
      <c r="F72" s="445">
        <v>10718</v>
      </c>
      <c r="G72" s="546">
        <v>11357</v>
      </c>
      <c r="H72" s="445">
        <v>96086</v>
      </c>
      <c r="I72" s="445">
        <v>13946</v>
      </c>
      <c r="J72" s="445">
        <v>42604</v>
      </c>
      <c r="K72" s="445">
        <v>67428</v>
      </c>
      <c r="L72" s="445">
        <v>77607</v>
      </c>
      <c r="M72" s="445">
        <v>32425</v>
      </c>
      <c r="N72" s="546">
        <v>110032</v>
      </c>
      <c r="O72" s="547">
        <v>437.50788701048862</v>
      </c>
      <c r="P72" s="547">
        <v>398.11882191152876</v>
      </c>
      <c r="Q72" s="547">
        <v>519.67011663139158</v>
      </c>
      <c r="R72" s="547">
        <v>374.43439408065211</v>
      </c>
      <c r="S72" s="547">
        <v>437.14606078484485</v>
      </c>
      <c r="T72" s="547">
        <v>424.44941953665744</v>
      </c>
      <c r="U72" s="548">
        <v>433.54649258059624</v>
      </c>
    </row>
    <row r="73" spans="1:21" s="12" customFormat="1" ht="16.5" customHeight="1">
      <c r="A73" s="532">
        <v>66</v>
      </c>
      <c r="B73" s="549" t="s">
        <v>87</v>
      </c>
      <c r="C73" s="445">
        <v>5585</v>
      </c>
      <c r="D73" s="445">
        <v>885</v>
      </c>
      <c r="E73" s="445">
        <v>551</v>
      </c>
      <c r="F73" s="445">
        <v>5919</v>
      </c>
      <c r="G73" s="546">
        <v>6470</v>
      </c>
      <c r="H73" s="445">
        <v>35304</v>
      </c>
      <c r="I73" s="445">
        <v>8224</v>
      </c>
      <c r="J73" s="445">
        <v>15001</v>
      </c>
      <c r="K73" s="445">
        <v>28527</v>
      </c>
      <c r="L73" s="445">
        <v>31365</v>
      </c>
      <c r="M73" s="445">
        <v>12163</v>
      </c>
      <c r="N73" s="546">
        <v>43528</v>
      </c>
      <c r="O73" s="547">
        <v>441.37272837778829</v>
      </c>
      <c r="P73" s="547">
        <v>390.36904897875615</v>
      </c>
      <c r="Q73" s="547">
        <v>521.01549761403203</v>
      </c>
      <c r="R73" s="547">
        <v>388.07629953929063</v>
      </c>
      <c r="S73" s="547">
        <v>440.80197800825925</v>
      </c>
      <c r="T73" s="547">
        <v>411.41368415469583</v>
      </c>
      <c r="U73" s="548">
        <v>433.00336003283485</v>
      </c>
    </row>
    <row r="74" spans="1:21" s="12" customFormat="1" ht="16.5" customHeight="1">
      <c r="A74" s="532">
        <v>67</v>
      </c>
      <c r="B74" s="549" t="s">
        <v>88</v>
      </c>
      <c r="C74" s="445">
        <v>10946</v>
      </c>
      <c r="D74" s="445">
        <v>1161</v>
      </c>
      <c r="E74" s="445">
        <v>521</v>
      </c>
      <c r="F74" s="445">
        <v>11586</v>
      </c>
      <c r="G74" s="546">
        <v>12107</v>
      </c>
      <c r="H74" s="445">
        <v>88568</v>
      </c>
      <c r="I74" s="445">
        <v>20948</v>
      </c>
      <c r="J74" s="445">
        <v>21113</v>
      </c>
      <c r="K74" s="445">
        <v>88403</v>
      </c>
      <c r="L74" s="445">
        <v>81085</v>
      </c>
      <c r="M74" s="445">
        <v>28431</v>
      </c>
      <c r="N74" s="546">
        <v>109516</v>
      </c>
      <c r="O74" s="547">
        <v>629.96456149539188</v>
      </c>
      <c r="P74" s="547">
        <v>558.90384645928486</v>
      </c>
      <c r="Q74" s="547">
        <v>899.32582213899309</v>
      </c>
      <c r="R74" s="547">
        <v>550.34325919680032</v>
      </c>
      <c r="S74" s="547">
        <v>684.10404055966444</v>
      </c>
      <c r="T74" s="547">
        <v>416.75323575230527</v>
      </c>
      <c r="U74" s="548">
        <v>617.49380833112491</v>
      </c>
    </row>
    <row r="75" spans="1:21" s="12" customFormat="1" ht="16.5" customHeight="1">
      <c r="A75" s="532">
        <v>68</v>
      </c>
      <c r="B75" s="549" t="s">
        <v>89</v>
      </c>
      <c r="C75" s="445">
        <v>7381</v>
      </c>
      <c r="D75" s="445">
        <v>1174</v>
      </c>
      <c r="E75" s="445">
        <v>255</v>
      </c>
      <c r="F75" s="445">
        <v>8300</v>
      </c>
      <c r="G75" s="546">
        <v>8555</v>
      </c>
      <c r="H75" s="445">
        <v>50737</v>
      </c>
      <c r="I75" s="445">
        <v>9380</v>
      </c>
      <c r="J75" s="445">
        <v>6725</v>
      </c>
      <c r="K75" s="445">
        <v>53392</v>
      </c>
      <c r="L75" s="445">
        <v>44263</v>
      </c>
      <c r="M75" s="445">
        <v>15854</v>
      </c>
      <c r="N75" s="546">
        <v>60117</v>
      </c>
      <c r="O75" s="547">
        <v>446.01294868315478</v>
      </c>
      <c r="P75" s="547">
        <v>424.04195273471936</v>
      </c>
      <c r="Q75" s="547">
        <v>559.91721785997174</v>
      </c>
      <c r="R75" s="547">
        <v>428.46066238318838</v>
      </c>
      <c r="S75" s="547">
        <v>455.25044153813371</v>
      </c>
      <c r="T75" s="547">
        <v>406.7944233359201</v>
      </c>
      <c r="U75" s="548">
        <v>442.97949064403593</v>
      </c>
    </row>
    <row r="76" spans="1:21" s="12" customFormat="1" ht="16.5" customHeight="1">
      <c r="A76" s="532">
        <v>69</v>
      </c>
      <c r="B76" s="549" t="s">
        <v>128</v>
      </c>
      <c r="C76" s="445">
        <v>1206</v>
      </c>
      <c r="D76" s="445">
        <v>200</v>
      </c>
      <c r="E76" s="445">
        <v>146</v>
      </c>
      <c r="F76" s="445">
        <v>1260</v>
      </c>
      <c r="G76" s="546">
        <v>1406</v>
      </c>
      <c r="H76" s="445">
        <v>7118</v>
      </c>
      <c r="I76" s="445">
        <v>1699</v>
      </c>
      <c r="J76" s="445">
        <v>3809</v>
      </c>
      <c r="K76" s="445">
        <v>5008</v>
      </c>
      <c r="L76" s="445">
        <v>6158</v>
      </c>
      <c r="M76" s="445">
        <v>2659</v>
      </c>
      <c r="N76" s="546">
        <v>8817</v>
      </c>
      <c r="O76" s="547">
        <v>444.22751967717443</v>
      </c>
      <c r="P76" s="547">
        <v>389.10446201188449</v>
      </c>
      <c r="Q76" s="547">
        <v>515.91049539546384</v>
      </c>
      <c r="R76" s="547">
        <v>368.82393038919616</v>
      </c>
      <c r="S76" s="547">
        <v>440.1270752033048</v>
      </c>
      <c r="T76" s="547">
        <v>419.68464346911423</v>
      </c>
      <c r="U76" s="548">
        <v>434.46740440302682</v>
      </c>
    </row>
    <row r="77" spans="1:21" s="12" customFormat="1" ht="16.5" customHeight="1">
      <c r="A77" s="532">
        <v>70</v>
      </c>
      <c r="B77" s="549" t="s">
        <v>129</v>
      </c>
      <c r="C77" s="445">
        <v>4816</v>
      </c>
      <c r="D77" s="445">
        <v>541</v>
      </c>
      <c r="E77" s="445">
        <v>309</v>
      </c>
      <c r="F77" s="445">
        <v>5048</v>
      </c>
      <c r="G77" s="546">
        <v>5357</v>
      </c>
      <c r="H77" s="445">
        <v>38263</v>
      </c>
      <c r="I77" s="445">
        <v>4895</v>
      </c>
      <c r="J77" s="445">
        <v>7171</v>
      </c>
      <c r="K77" s="445">
        <v>35987</v>
      </c>
      <c r="L77" s="445">
        <v>28259</v>
      </c>
      <c r="M77" s="445">
        <v>14899</v>
      </c>
      <c r="N77" s="546">
        <v>43158</v>
      </c>
      <c r="O77" s="547">
        <v>436.27501462604766</v>
      </c>
      <c r="P77" s="547">
        <v>418.67225868619573</v>
      </c>
      <c r="Q77" s="547">
        <v>512.42661656527741</v>
      </c>
      <c r="R77" s="547">
        <v>418.60657630722284</v>
      </c>
      <c r="S77" s="547">
        <v>457.12441455206221</v>
      </c>
      <c r="T77" s="547">
        <v>388.51062968578191</v>
      </c>
      <c r="U77" s="548">
        <v>434.52038939999215</v>
      </c>
    </row>
    <row r="78" spans="1:21" s="12" customFormat="1" ht="16.5" customHeight="1">
      <c r="A78" s="532">
        <v>71</v>
      </c>
      <c r="B78" s="549" t="s">
        <v>130</v>
      </c>
      <c r="C78" s="445">
        <v>4395</v>
      </c>
      <c r="D78" s="445">
        <v>582</v>
      </c>
      <c r="E78" s="445">
        <v>295</v>
      </c>
      <c r="F78" s="445">
        <v>4682</v>
      </c>
      <c r="G78" s="546">
        <v>4977</v>
      </c>
      <c r="H78" s="445">
        <v>30909</v>
      </c>
      <c r="I78" s="445">
        <v>9151</v>
      </c>
      <c r="J78" s="445">
        <v>9393</v>
      </c>
      <c r="K78" s="445">
        <v>30667</v>
      </c>
      <c r="L78" s="445">
        <v>29144</v>
      </c>
      <c r="M78" s="445">
        <v>10916</v>
      </c>
      <c r="N78" s="546">
        <v>40060</v>
      </c>
      <c r="O78" s="547">
        <v>550.90876435343853</v>
      </c>
      <c r="P78" s="547">
        <v>454.82279689758707</v>
      </c>
      <c r="Q78" s="547">
        <v>675.2754032525994</v>
      </c>
      <c r="R78" s="547">
        <v>484.72536149021312</v>
      </c>
      <c r="S78" s="547">
        <v>570.24906879295077</v>
      </c>
      <c r="T78" s="547">
        <v>417.05894402750062</v>
      </c>
      <c r="U78" s="548">
        <v>530.48269330399523</v>
      </c>
    </row>
    <row r="79" spans="1:21" s="12" customFormat="1" ht="16.5" customHeight="1">
      <c r="A79" s="532">
        <v>72</v>
      </c>
      <c r="B79" s="549" t="s">
        <v>131</v>
      </c>
      <c r="C79" s="445">
        <v>5513</v>
      </c>
      <c r="D79" s="445">
        <v>863</v>
      </c>
      <c r="E79" s="445">
        <v>227</v>
      </c>
      <c r="F79" s="445">
        <v>6149</v>
      </c>
      <c r="G79" s="546">
        <v>6376</v>
      </c>
      <c r="H79" s="445">
        <v>77831</v>
      </c>
      <c r="I79" s="445">
        <v>15533</v>
      </c>
      <c r="J79" s="445">
        <v>17283</v>
      </c>
      <c r="K79" s="445">
        <v>76081</v>
      </c>
      <c r="L79" s="445">
        <v>67791</v>
      </c>
      <c r="M79" s="445">
        <v>25573</v>
      </c>
      <c r="N79" s="546">
        <v>93364</v>
      </c>
      <c r="O79" s="547">
        <v>416.11697039715722</v>
      </c>
      <c r="P79" s="547">
        <v>445.78091819668128</v>
      </c>
      <c r="Q79" s="547">
        <v>601.92398411426302</v>
      </c>
      <c r="R79" s="547">
        <v>375.53455249644992</v>
      </c>
      <c r="S79" s="547">
        <v>432.04415627827353</v>
      </c>
      <c r="T79" s="547">
        <v>388.0047888978803</v>
      </c>
      <c r="U79" s="548">
        <v>420.29750631425151</v>
      </c>
    </row>
    <row r="80" spans="1:21" s="12" customFormat="1" ht="16.5" customHeight="1">
      <c r="A80" s="532">
        <v>73</v>
      </c>
      <c r="B80" s="549" t="s">
        <v>132</v>
      </c>
      <c r="C80" s="445">
        <v>3170</v>
      </c>
      <c r="D80" s="445">
        <v>492</v>
      </c>
      <c r="E80" s="445">
        <v>286</v>
      </c>
      <c r="F80" s="445">
        <v>3376</v>
      </c>
      <c r="G80" s="546">
        <v>3662</v>
      </c>
      <c r="H80" s="445">
        <v>50293</v>
      </c>
      <c r="I80" s="445">
        <v>7068</v>
      </c>
      <c r="J80" s="445">
        <v>22376</v>
      </c>
      <c r="K80" s="445">
        <v>34985</v>
      </c>
      <c r="L80" s="445">
        <v>45850</v>
      </c>
      <c r="M80" s="445">
        <v>11511</v>
      </c>
      <c r="N80" s="546">
        <v>57361</v>
      </c>
      <c r="O80" s="547">
        <v>417.53751917092683</v>
      </c>
      <c r="P80" s="547">
        <v>415.30604850251262</v>
      </c>
      <c r="Q80" s="547">
        <v>478.69037688753303</v>
      </c>
      <c r="R80" s="547">
        <v>373.18926220426482</v>
      </c>
      <c r="S80" s="547">
        <v>407.51888570323035</v>
      </c>
      <c r="T80" s="547">
        <v>458.97784715036255</v>
      </c>
      <c r="U80" s="548">
        <v>417.30181951840746</v>
      </c>
    </row>
    <row r="81" spans="1:21" s="12" customFormat="1" ht="16.5" customHeight="1">
      <c r="A81" s="532">
        <v>74</v>
      </c>
      <c r="B81" s="549" t="s">
        <v>133</v>
      </c>
      <c r="C81" s="445">
        <v>4216</v>
      </c>
      <c r="D81" s="445">
        <v>451</v>
      </c>
      <c r="E81" s="445">
        <v>207</v>
      </c>
      <c r="F81" s="445">
        <v>4460</v>
      </c>
      <c r="G81" s="546">
        <v>4667</v>
      </c>
      <c r="H81" s="445">
        <v>28804</v>
      </c>
      <c r="I81" s="445">
        <v>4203</v>
      </c>
      <c r="J81" s="445">
        <v>5602</v>
      </c>
      <c r="K81" s="445">
        <v>27405</v>
      </c>
      <c r="L81" s="445">
        <v>21036</v>
      </c>
      <c r="M81" s="445">
        <v>11971</v>
      </c>
      <c r="N81" s="546">
        <v>33007</v>
      </c>
      <c r="O81" s="547">
        <v>436.26701227398127</v>
      </c>
      <c r="P81" s="547">
        <v>449.25084226540349</v>
      </c>
      <c r="Q81" s="547">
        <v>638.02717276075816</v>
      </c>
      <c r="R81" s="547">
        <v>394.59286682533343</v>
      </c>
      <c r="S81" s="547">
        <v>469.7601014784259</v>
      </c>
      <c r="T81" s="547">
        <v>379.21867556970483</v>
      </c>
      <c r="U81" s="548">
        <v>437.64382837630404</v>
      </c>
    </row>
    <row r="82" spans="1:21" s="12" customFormat="1" ht="16.5" customHeight="1">
      <c r="A82" s="532">
        <v>75</v>
      </c>
      <c r="B82" s="549" t="s">
        <v>134</v>
      </c>
      <c r="C82" s="445">
        <v>1099</v>
      </c>
      <c r="D82" s="445">
        <v>193</v>
      </c>
      <c r="E82" s="445">
        <v>192</v>
      </c>
      <c r="F82" s="445">
        <v>1100</v>
      </c>
      <c r="G82" s="546">
        <v>1292</v>
      </c>
      <c r="H82" s="445">
        <v>8005</v>
      </c>
      <c r="I82" s="445">
        <v>1392</v>
      </c>
      <c r="J82" s="445">
        <v>4659</v>
      </c>
      <c r="K82" s="445">
        <v>4738</v>
      </c>
      <c r="L82" s="445">
        <v>6187</v>
      </c>
      <c r="M82" s="445">
        <v>3210</v>
      </c>
      <c r="N82" s="546">
        <v>9397</v>
      </c>
      <c r="O82" s="547">
        <v>482.38976038754299</v>
      </c>
      <c r="P82" s="547">
        <v>403.8023244528714</v>
      </c>
      <c r="Q82" s="547">
        <v>550.95667918667766</v>
      </c>
      <c r="R82" s="547">
        <v>397.17163082654025</v>
      </c>
      <c r="S82" s="547">
        <v>481.35616451123605</v>
      </c>
      <c r="T82" s="547">
        <v>453.34071610012637</v>
      </c>
      <c r="U82" s="548">
        <v>472.3056150515464</v>
      </c>
    </row>
    <row r="83" spans="1:21" s="12" customFormat="1" ht="16.5" customHeight="1">
      <c r="A83" s="532">
        <v>76</v>
      </c>
      <c r="B83" s="549" t="s">
        <v>135</v>
      </c>
      <c r="C83" s="445">
        <v>2133</v>
      </c>
      <c r="D83" s="445">
        <v>285</v>
      </c>
      <c r="E83" s="445">
        <v>235</v>
      </c>
      <c r="F83" s="445">
        <v>2183</v>
      </c>
      <c r="G83" s="546">
        <v>2418</v>
      </c>
      <c r="H83" s="445">
        <v>17020</v>
      </c>
      <c r="I83" s="445">
        <v>2305</v>
      </c>
      <c r="J83" s="445">
        <v>6723</v>
      </c>
      <c r="K83" s="445">
        <v>12602</v>
      </c>
      <c r="L83" s="445">
        <v>13599</v>
      </c>
      <c r="M83" s="445">
        <v>5726</v>
      </c>
      <c r="N83" s="546">
        <v>19325</v>
      </c>
      <c r="O83" s="547">
        <v>441.45776325098075</v>
      </c>
      <c r="P83" s="547">
        <v>394.29658280325975</v>
      </c>
      <c r="Q83" s="547">
        <v>546.22066742367645</v>
      </c>
      <c r="R83" s="547">
        <v>377.48242682864804</v>
      </c>
      <c r="S83" s="547">
        <v>438.41096724953047</v>
      </c>
      <c r="T83" s="547">
        <v>432.40777306114319</v>
      </c>
      <c r="U83" s="548">
        <v>436.66866071225888</v>
      </c>
    </row>
    <row r="84" spans="1:21" s="12" customFormat="1" ht="16.5" customHeight="1">
      <c r="A84" s="532">
        <v>77</v>
      </c>
      <c r="B84" s="549" t="s">
        <v>136</v>
      </c>
      <c r="C84" s="445">
        <v>7519</v>
      </c>
      <c r="D84" s="445">
        <v>1271</v>
      </c>
      <c r="E84" s="445">
        <v>317</v>
      </c>
      <c r="F84" s="445">
        <v>8473</v>
      </c>
      <c r="G84" s="546">
        <v>8790</v>
      </c>
      <c r="H84" s="445">
        <v>72426</v>
      </c>
      <c r="I84" s="445">
        <v>13497</v>
      </c>
      <c r="J84" s="445">
        <v>6972</v>
      </c>
      <c r="K84" s="445">
        <v>78951</v>
      </c>
      <c r="L84" s="445">
        <v>65314</v>
      </c>
      <c r="M84" s="445">
        <v>20609</v>
      </c>
      <c r="N84" s="546">
        <v>85923</v>
      </c>
      <c r="O84" s="547">
        <v>484.04637511911614</v>
      </c>
      <c r="P84" s="547">
        <v>482.30335228427742</v>
      </c>
      <c r="Q84" s="547">
        <v>547.62047716283962</v>
      </c>
      <c r="R84" s="547">
        <v>477.4670587357557</v>
      </c>
      <c r="S84" s="547">
        <v>504.84587873357111</v>
      </c>
      <c r="T84" s="547">
        <v>423.39739844297964</v>
      </c>
      <c r="U84" s="548">
        <v>483.78432046844102</v>
      </c>
    </row>
    <row r="85" spans="1:21" s="12" customFormat="1" ht="16.5" customHeight="1">
      <c r="A85" s="532">
        <v>78</v>
      </c>
      <c r="B85" s="549" t="s">
        <v>137</v>
      </c>
      <c r="C85" s="445">
        <v>4779</v>
      </c>
      <c r="D85" s="445">
        <v>490</v>
      </c>
      <c r="E85" s="445">
        <v>288</v>
      </c>
      <c r="F85" s="445">
        <v>4981</v>
      </c>
      <c r="G85" s="546">
        <v>5269</v>
      </c>
      <c r="H85" s="445">
        <v>35556</v>
      </c>
      <c r="I85" s="445">
        <v>4521</v>
      </c>
      <c r="J85" s="445">
        <v>7309</v>
      </c>
      <c r="K85" s="445">
        <v>32768</v>
      </c>
      <c r="L85" s="445">
        <v>28469</v>
      </c>
      <c r="M85" s="445">
        <v>11608</v>
      </c>
      <c r="N85" s="546">
        <v>40077</v>
      </c>
      <c r="O85" s="547">
        <v>493.37750304805343</v>
      </c>
      <c r="P85" s="547">
        <v>407.18824645637852</v>
      </c>
      <c r="Q85" s="547">
        <v>514.4172495997791</v>
      </c>
      <c r="R85" s="547">
        <v>477.39959744615567</v>
      </c>
      <c r="S85" s="547">
        <v>517.6707900607156</v>
      </c>
      <c r="T85" s="547">
        <v>406.23712426924948</v>
      </c>
      <c r="U85" s="548">
        <v>484.68546116111474</v>
      </c>
    </row>
    <row r="86" spans="1:21" s="12" customFormat="1" ht="16.5" customHeight="1">
      <c r="A86" s="532">
        <v>79</v>
      </c>
      <c r="B86" s="549" t="s">
        <v>138</v>
      </c>
      <c r="C86" s="445">
        <v>1382</v>
      </c>
      <c r="D86" s="445">
        <v>255</v>
      </c>
      <c r="E86" s="445">
        <v>165</v>
      </c>
      <c r="F86" s="445">
        <v>1472</v>
      </c>
      <c r="G86" s="546">
        <v>1637</v>
      </c>
      <c r="H86" s="445">
        <v>13960</v>
      </c>
      <c r="I86" s="445">
        <v>3067</v>
      </c>
      <c r="J86" s="445">
        <v>7076</v>
      </c>
      <c r="K86" s="445">
        <v>9951</v>
      </c>
      <c r="L86" s="445">
        <v>11809</v>
      </c>
      <c r="M86" s="445">
        <v>5218</v>
      </c>
      <c r="N86" s="546">
        <v>17027</v>
      </c>
      <c r="O86" s="547">
        <v>453.11228654340852</v>
      </c>
      <c r="P86" s="547">
        <v>363.79487340882906</v>
      </c>
      <c r="Q86" s="547">
        <v>491.22143603017878</v>
      </c>
      <c r="R86" s="547">
        <v>400.30230258913849</v>
      </c>
      <c r="S86" s="547">
        <v>439.20895195665651</v>
      </c>
      <c r="T86" s="547">
        <v>436.4573872922341</v>
      </c>
      <c r="U86" s="548">
        <v>438.40748339744584</v>
      </c>
    </row>
    <row r="87" spans="1:21" s="12" customFormat="1" ht="16.5" customHeight="1">
      <c r="A87" s="532">
        <v>80</v>
      </c>
      <c r="B87" s="549" t="s">
        <v>38</v>
      </c>
      <c r="C87" s="445">
        <v>4692</v>
      </c>
      <c r="D87" s="445">
        <v>606</v>
      </c>
      <c r="E87" s="445">
        <v>281</v>
      </c>
      <c r="F87" s="445">
        <v>5017</v>
      </c>
      <c r="G87" s="546">
        <v>5298</v>
      </c>
      <c r="H87" s="445">
        <v>35592</v>
      </c>
      <c r="I87" s="445">
        <v>8386</v>
      </c>
      <c r="J87" s="445">
        <v>11603</v>
      </c>
      <c r="K87" s="445">
        <v>32375</v>
      </c>
      <c r="L87" s="445">
        <v>30256</v>
      </c>
      <c r="M87" s="445">
        <v>13722</v>
      </c>
      <c r="N87" s="546">
        <v>43978</v>
      </c>
      <c r="O87" s="547">
        <v>457.09420884872463</v>
      </c>
      <c r="P87" s="547">
        <v>385.41203509017345</v>
      </c>
      <c r="Q87" s="547">
        <v>507.56978873471212</v>
      </c>
      <c r="R87" s="547">
        <v>421.83728854656437</v>
      </c>
      <c r="S87" s="547">
        <v>464.68066467316163</v>
      </c>
      <c r="T87" s="547">
        <v>400.42367622388963</v>
      </c>
      <c r="U87" s="548">
        <v>445.1635056729142</v>
      </c>
    </row>
    <row r="88" spans="1:21" s="12" customFormat="1" ht="16.5" customHeight="1">
      <c r="A88" s="532">
        <v>81</v>
      </c>
      <c r="B88" s="549" t="s">
        <v>157</v>
      </c>
      <c r="C88" s="445">
        <v>8678</v>
      </c>
      <c r="D88" s="445">
        <v>996</v>
      </c>
      <c r="E88" s="445">
        <v>323</v>
      </c>
      <c r="F88" s="445">
        <v>9351</v>
      </c>
      <c r="G88" s="546">
        <v>9674</v>
      </c>
      <c r="H88" s="445">
        <v>79386</v>
      </c>
      <c r="I88" s="445">
        <v>7791</v>
      </c>
      <c r="J88" s="445">
        <v>9269</v>
      </c>
      <c r="K88" s="445">
        <v>77908</v>
      </c>
      <c r="L88" s="445">
        <v>56987</v>
      </c>
      <c r="M88" s="445">
        <v>30190</v>
      </c>
      <c r="N88" s="546">
        <v>87177</v>
      </c>
      <c r="O88" s="547">
        <v>456.25320814707356</v>
      </c>
      <c r="P88" s="547">
        <v>395.71005651588149</v>
      </c>
      <c r="Q88" s="547">
        <v>510.03766367318946</v>
      </c>
      <c r="R88" s="547">
        <v>444.91626779922285</v>
      </c>
      <c r="S88" s="547">
        <v>473.94969370966209</v>
      </c>
      <c r="T88" s="547">
        <v>408.19266532327907</v>
      </c>
      <c r="U88" s="548">
        <v>451.59250807621504</v>
      </c>
    </row>
    <row r="89" spans="1:21" s="12" customFormat="1" ht="30" customHeight="1">
      <c r="A89" s="788" t="s">
        <v>403</v>
      </c>
      <c r="B89" s="788"/>
      <c r="C89" s="420">
        <v>1924660</v>
      </c>
      <c r="D89" s="420">
        <v>159418</v>
      </c>
      <c r="E89" s="420">
        <v>49270</v>
      </c>
      <c r="F89" s="420">
        <v>2034808</v>
      </c>
      <c r="G89" s="420">
        <v>2084078</v>
      </c>
      <c r="H89" s="420">
        <v>14522589</v>
      </c>
      <c r="I89" s="420">
        <v>2030767</v>
      </c>
      <c r="J89" s="420">
        <v>2149165</v>
      </c>
      <c r="K89" s="420">
        <v>14404191</v>
      </c>
      <c r="L89" s="420">
        <v>11068572</v>
      </c>
      <c r="M89" s="420">
        <v>5484784</v>
      </c>
      <c r="N89" s="420">
        <v>16553356</v>
      </c>
      <c r="O89" s="536">
        <v>528.58095604736047</v>
      </c>
      <c r="P89" s="536">
        <v>445.2705616122343</v>
      </c>
      <c r="Q89" s="536">
        <v>565.77612045470471</v>
      </c>
      <c r="R89" s="536">
        <v>512.58925089582863</v>
      </c>
      <c r="S89" s="536">
        <v>537.59842529444643</v>
      </c>
      <c r="T89" s="536">
        <v>481.93656431192488</v>
      </c>
      <c r="U89" s="536">
        <v>519.56156472941325</v>
      </c>
    </row>
    <row r="90" spans="1:21">
      <c r="A90" s="544" t="s">
        <v>172</v>
      </c>
      <c r="B90" s="542"/>
      <c r="C90" s="542"/>
      <c r="D90" s="542"/>
      <c r="E90" s="542"/>
      <c r="F90" s="542"/>
      <c r="G90" s="542"/>
      <c r="H90" s="260"/>
      <c r="I90" s="260"/>
      <c r="J90" s="260"/>
      <c r="K90" s="260"/>
      <c r="L90" s="543"/>
      <c r="M90" s="543"/>
      <c r="N90" s="260"/>
      <c r="O90" s="260"/>
      <c r="P90" s="260"/>
      <c r="Q90" s="260"/>
      <c r="R90" s="260"/>
      <c r="S90" s="260"/>
      <c r="T90" s="260"/>
      <c r="U90" s="260"/>
    </row>
    <row r="91" spans="1:21">
      <c r="A91" s="780" t="s">
        <v>657</v>
      </c>
      <c r="B91" s="780"/>
      <c r="C91" s="780"/>
      <c r="D91" s="780"/>
      <c r="E91" s="780"/>
      <c r="F91" s="780"/>
      <c r="G91" s="780"/>
      <c r="H91" s="780"/>
      <c r="I91" s="780"/>
      <c r="J91" s="780"/>
      <c r="K91" s="780"/>
      <c r="L91" s="780"/>
      <c r="M91" s="780"/>
      <c r="N91" s="780"/>
      <c r="O91" s="780"/>
      <c r="P91" s="780" t="s">
        <v>142</v>
      </c>
      <c r="Q91" s="780"/>
      <c r="R91" s="780"/>
      <c r="S91" s="780"/>
      <c r="T91" s="780"/>
      <c r="U91" s="780"/>
    </row>
    <row r="92" spans="1:21">
      <c r="C92" s="26"/>
      <c r="D92" s="26"/>
      <c r="E92" s="26"/>
      <c r="F92" s="26"/>
      <c r="G92" s="26"/>
      <c r="H92" s="26"/>
      <c r="I92" s="26"/>
      <c r="J92" s="26"/>
      <c r="K92" s="26"/>
      <c r="L92" s="26"/>
      <c r="M92" s="26"/>
      <c r="N92" s="26"/>
      <c r="O92" s="310"/>
      <c r="P92" s="310"/>
      <c r="Q92" s="310"/>
      <c r="R92" s="310"/>
      <c r="S92" s="310"/>
      <c r="T92" s="310"/>
      <c r="U92" s="310"/>
    </row>
  </sheetData>
  <mergeCells count="12">
    <mergeCell ref="A91:U91"/>
    <mergeCell ref="B4:B7"/>
    <mergeCell ref="H5:N5"/>
    <mergeCell ref="S3:U3"/>
    <mergeCell ref="O5:U5"/>
    <mergeCell ref="A89:B89"/>
    <mergeCell ref="A2:U2"/>
    <mergeCell ref="A4:A7"/>
    <mergeCell ref="C4:G4"/>
    <mergeCell ref="H4:N4"/>
    <mergeCell ref="O4:U4"/>
    <mergeCell ref="C5:G5"/>
  </mergeCells>
  <pageMargins left="0.25" right="0.25" top="0.75" bottom="0.75" header="0.3" footer="0.3"/>
  <pageSetup paperSize="9" scale="38" fitToHeight="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22">
    <tabColor theme="4" tint="0.39997558519241921"/>
  </sheetPr>
  <dimension ref="A1:P102"/>
  <sheetViews>
    <sheetView showGridLines="0" zoomScale="87" zoomScaleNormal="87" workbookViewId="0">
      <selection activeCell="C93" sqref="C93"/>
    </sheetView>
  </sheetViews>
  <sheetFormatPr defaultColWidth="9.28515625" defaultRowHeight="15"/>
  <cols>
    <col min="1" max="1" width="6.7109375" style="2" customWidth="1"/>
    <col min="2" max="2" width="49.28515625" style="2" customWidth="1"/>
    <col min="3" max="3" width="9.5703125" style="25" customWidth="1"/>
    <col min="4" max="4" width="9.28515625" style="25" customWidth="1"/>
    <col min="5" max="8" width="8.42578125" style="25" customWidth="1"/>
    <col min="9" max="12" width="8.85546875" style="25" customWidth="1"/>
    <col min="13" max="15" width="8.85546875" style="2" customWidth="1"/>
    <col min="16" max="16" width="13.7109375" style="2" customWidth="1"/>
    <col min="17" max="16384" width="9.28515625" style="2"/>
  </cols>
  <sheetData>
    <row r="1" spans="1:16" ht="19.149999999999999" customHeight="1"/>
    <row r="2" spans="1:16" s="25" customFormat="1" ht="27" customHeight="1">
      <c r="A2" s="784" t="s">
        <v>305</v>
      </c>
      <c r="B2" s="784"/>
      <c r="C2" s="784"/>
      <c r="D2" s="784"/>
      <c r="E2" s="784"/>
      <c r="F2" s="784"/>
      <c r="G2" s="784"/>
      <c r="H2" s="784"/>
      <c r="I2" s="784"/>
      <c r="J2" s="784"/>
      <c r="K2" s="784"/>
      <c r="L2" s="784"/>
      <c r="M2" s="784"/>
      <c r="N2" s="784"/>
      <c r="O2" s="784"/>
      <c r="P2" s="784"/>
    </row>
    <row r="3" spans="1:16" s="261" customFormat="1" ht="15" customHeight="1">
      <c r="A3" s="679" t="s">
        <v>304</v>
      </c>
      <c r="B3" s="679"/>
      <c r="C3" s="679"/>
      <c r="D3" s="679"/>
      <c r="E3" s="679"/>
      <c r="F3" s="679"/>
      <c r="G3" s="679"/>
      <c r="H3" s="679"/>
      <c r="I3" s="679"/>
      <c r="J3" s="138"/>
      <c r="K3" s="138"/>
      <c r="L3" s="138"/>
      <c r="M3" s="138"/>
      <c r="N3" s="787" t="s">
        <v>905</v>
      </c>
      <c r="O3" s="787"/>
      <c r="P3" s="787"/>
    </row>
    <row r="4" spans="1:16" ht="26.25" customHeight="1">
      <c r="A4" s="789" t="s">
        <v>385</v>
      </c>
      <c r="B4" s="779" t="s">
        <v>383</v>
      </c>
      <c r="C4" s="791" t="s">
        <v>387</v>
      </c>
      <c r="D4" s="791"/>
      <c r="E4" s="791"/>
      <c r="F4" s="791"/>
      <c r="G4" s="791"/>
      <c r="H4" s="791"/>
      <c r="I4" s="791"/>
      <c r="J4" s="791"/>
      <c r="K4" s="791"/>
      <c r="L4" s="791"/>
      <c r="M4" s="791"/>
      <c r="N4" s="792"/>
      <c r="O4" s="792"/>
      <c r="P4" s="729" t="s">
        <v>402</v>
      </c>
    </row>
    <row r="5" spans="1:16" ht="28.5" customHeight="1">
      <c r="A5" s="789"/>
      <c r="B5" s="794"/>
      <c r="C5" s="793" t="s">
        <v>388</v>
      </c>
      <c r="D5" s="793"/>
      <c r="E5" s="793"/>
      <c r="F5" s="793"/>
      <c r="G5" s="793"/>
      <c r="H5" s="793"/>
      <c r="I5" s="793"/>
      <c r="J5" s="793"/>
      <c r="K5" s="793"/>
      <c r="L5" s="793"/>
      <c r="M5" s="793"/>
      <c r="N5" s="793"/>
      <c r="O5" s="793"/>
      <c r="P5" s="790"/>
    </row>
    <row r="6" spans="1:16" ht="26.25" customHeight="1">
      <c r="A6" s="789"/>
      <c r="B6" s="794"/>
      <c r="C6" s="550" t="s">
        <v>70</v>
      </c>
      <c r="D6" s="550" t="s">
        <v>71</v>
      </c>
      <c r="E6" s="550" t="s">
        <v>147</v>
      </c>
      <c r="F6" s="550" t="s">
        <v>148</v>
      </c>
      <c r="G6" s="550" t="s">
        <v>149</v>
      </c>
      <c r="H6" s="550" t="s">
        <v>150</v>
      </c>
      <c r="I6" s="550" t="s">
        <v>151</v>
      </c>
      <c r="J6" s="550" t="s">
        <v>45</v>
      </c>
      <c r="K6" s="550" t="s">
        <v>72</v>
      </c>
      <c r="L6" s="550" t="s">
        <v>73</v>
      </c>
      <c r="M6" s="550" t="s">
        <v>74</v>
      </c>
      <c r="N6" s="550" t="s">
        <v>141</v>
      </c>
      <c r="O6" s="550" t="s">
        <v>115</v>
      </c>
      <c r="P6" s="790"/>
    </row>
    <row r="7" spans="1:16" ht="23.25" customHeight="1">
      <c r="A7" s="789"/>
      <c r="B7" s="794"/>
      <c r="C7" s="551" t="s">
        <v>389</v>
      </c>
      <c r="D7" s="551" t="s">
        <v>390</v>
      </c>
      <c r="E7" s="551" t="s">
        <v>391</v>
      </c>
      <c r="F7" s="551" t="s">
        <v>392</v>
      </c>
      <c r="G7" s="551" t="s">
        <v>393</v>
      </c>
      <c r="H7" s="551" t="s">
        <v>394</v>
      </c>
      <c r="I7" s="551" t="s">
        <v>395</v>
      </c>
      <c r="J7" s="551" t="s">
        <v>396</v>
      </c>
      <c r="K7" s="551" t="s">
        <v>397</v>
      </c>
      <c r="L7" s="551" t="s">
        <v>398</v>
      </c>
      <c r="M7" s="551" t="s">
        <v>399</v>
      </c>
      <c r="N7" s="551" t="s">
        <v>400</v>
      </c>
      <c r="O7" s="551" t="s">
        <v>401</v>
      </c>
      <c r="P7" s="790"/>
    </row>
    <row r="8" spans="1:16" ht="25.5" customHeight="1">
      <c r="A8" s="532" t="s">
        <v>30</v>
      </c>
      <c r="B8" s="628" t="s">
        <v>302</v>
      </c>
      <c r="C8" s="552">
        <v>7650</v>
      </c>
      <c r="D8" s="553">
        <v>5293</v>
      </c>
      <c r="E8" s="553">
        <v>2439</v>
      </c>
      <c r="F8" s="553">
        <v>894</v>
      </c>
      <c r="G8" s="553">
        <v>1190</v>
      </c>
      <c r="H8" s="553">
        <v>396</v>
      </c>
      <c r="I8" s="553">
        <v>344</v>
      </c>
      <c r="J8" s="553">
        <v>203</v>
      </c>
      <c r="K8" s="553">
        <v>112</v>
      </c>
      <c r="L8" s="553">
        <v>16</v>
      </c>
      <c r="M8" s="553">
        <v>3</v>
      </c>
      <c r="N8" s="553">
        <v>1</v>
      </c>
      <c r="O8" s="553">
        <v>0</v>
      </c>
      <c r="P8" s="554">
        <v>18541</v>
      </c>
    </row>
    <row r="9" spans="1:16" ht="15.75" customHeight="1">
      <c r="A9" s="555" t="s">
        <v>32</v>
      </c>
      <c r="B9" s="629" t="s">
        <v>214</v>
      </c>
      <c r="C9" s="552">
        <v>1157</v>
      </c>
      <c r="D9" s="553">
        <v>866</v>
      </c>
      <c r="E9" s="553">
        <v>560</v>
      </c>
      <c r="F9" s="553">
        <v>251</v>
      </c>
      <c r="G9" s="553">
        <v>224</v>
      </c>
      <c r="H9" s="553">
        <v>62</v>
      </c>
      <c r="I9" s="553">
        <v>61</v>
      </c>
      <c r="J9" s="553">
        <v>153</v>
      </c>
      <c r="K9" s="553">
        <v>98</v>
      </c>
      <c r="L9" s="553">
        <v>3</v>
      </c>
      <c r="M9" s="553">
        <v>1</v>
      </c>
      <c r="N9" s="553">
        <v>0</v>
      </c>
      <c r="O9" s="553">
        <v>0</v>
      </c>
      <c r="P9" s="554">
        <v>3436</v>
      </c>
    </row>
    <row r="10" spans="1:16" ht="15.75" customHeight="1">
      <c r="A10" s="555" t="s">
        <v>34</v>
      </c>
      <c r="B10" s="629" t="s">
        <v>215</v>
      </c>
      <c r="C10" s="552">
        <v>356</v>
      </c>
      <c r="D10" s="553">
        <v>437</v>
      </c>
      <c r="E10" s="553">
        <v>260</v>
      </c>
      <c r="F10" s="553">
        <v>81</v>
      </c>
      <c r="G10" s="553">
        <v>207</v>
      </c>
      <c r="H10" s="553">
        <v>122</v>
      </c>
      <c r="I10" s="553">
        <v>63</v>
      </c>
      <c r="J10" s="553">
        <v>21</v>
      </c>
      <c r="K10" s="553">
        <v>12</v>
      </c>
      <c r="L10" s="553">
        <v>1</v>
      </c>
      <c r="M10" s="553">
        <v>0</v>
      </c>
      <c r="N10" s="553">
        <v>0</v>
      </c>
      <c r="O10" s="553">
        <v>0</v>
      </c>
      <c r="P10" s="554">
        <v>1560</v>
      </c>
    </row>
    <row r="11" spans="1:16" s="64" customFormat="1" ht="15.75" customHeight="1">
      <c r="A11" s="555" t="s">
        <v>24</v>
      </c>
      <c r="B11" s="629" t="s">
        <v>216</v>
      </c>
      <c r="C11" s="552">
        <v>71</v>
      </c>
      <c r="D11" s="553">
        <v>62</v>
      </c>
      <c r="E11" s="553">
        <v>41</v>
      </c>
      <c r="F11" s="553">
        <v>23</v>
      </c>
      <c r="G11" s="553">
        <v>57</v>
      </c>
      <c r="H11" s="553">
        <v>40</v>
      </c>
      <c r="I11" s="553">
        <v>45</v>
      </c>
      <c r="J11" s="553">
        <v>42</v>
      </c>
      <c r="K11" s="553">
        <v>39</v>
      </c>
      <c r="L11" s="553">
        <v>17</v>
      </c>
      <c r="M11" s="553">
        <v>2</v>
      </c>
      <c r="N11" s="553">
        <v>3</v>
      </c>
      <c r="O11" s="553">
        <v>12</v>
      </c>
      <c r="P11" s="554">
        <v>454</v>
      </c>
    </row>
    <row r="12" spans="1:16" ht="15.75" customHeight="1">
      <c r="A12" s="555" t="s">
        <v>26</v>
      </c>
      <c r="B12" s="629" t="s">
        <v>217</v>
      </c>
      <c r="C12" s="552">
        <v>5</v>
      </c>
      <c r="D12" s="553">
        <v>3</v>
      </c>
      <c r="E12" s="553">
        <v>4</v>
      </c>
      <c r="F12" s="553">
        <v>2</v>
      </c>
      <c r="G12" s="553">
        <v>6</v>
      </c>
      <c r="H12" s="553">
        <v>3</v>
      </c>
      <c r="I12" s="553">
        <v>4</v>
      </c>
      <c r="J12" s="553">
        <v>3</v>
      </c>
      <c r="K12" s="553">
        <v>2</v>
      </c>
      <c r="L12" s="553">
        <v>2</v>
      </c>
      <c r="M12" s="553">
        <v>1</v>
      </c>
      <c r="N12" s="553">
        <v>0</v>
      </c>
      <c r="O12" s="553">
        <v>0</v>
      </c>
      <c r="P12" s="554">
        <v>35</v>
      </c>
    </row>
    <row r="13" spans="1:16" ht="15.75" customHeight="1">
      <c r="A13" s="555" t="s">
        <v>28</v>
      </c>
      <c r="B13" s="629" t="s">
        <v>218</v>
      </c>
      <c r="C13" s="552">
        <v>200</v>
      </c>
      <c r="D13" s="553">
        <v>142</v>
      </c>
      <c r="E13" s="553">
        <v>107</v>
      </c>
      <c r="F13" s="553">
        <v>56</v>
      </c>
      <c r="G13" s="553">
        <v>85</v>
      </c>
      <c r="H13" s="553">
        <v>49</v>
      </c>
      <c r="I13" s="553">
        <v>46</v>
      </c>
      <c r="J13" s="553">
        <v>44</v>
      </c>
      <c r="K13" s="553">
        <v>38</v>
      </c>
      <c r="L13" s="553">
        <v>25</v>
      </c>
      <c r="M13" s="553">
        <v>10</v>
      </c>
      <c r="N13" s="553">
        <v>2</v>
      </c>
      <c r="O13" s="553">
        <v>2</v>
      </c>
      <c r="P13" s="554">
        <v>806</v>
      </c>
    </row>
    <row r="14" spans="1:16" ht="15.75" customHeight="1">
      <c r="A14" s="555" t="s">
        <v>117</v>
      </c>
      <c r="B14" s="629" t="s">
        <v>219</v>
      </c>
      <c r="C14" s="552">
        <v>1127</v>
      </c>
      <c r="D14" s="553">
        <v>1077</v>
      </c>
      <c r="E14" s="553">
        <v>829</v>
      </c>
      <c r="F14" s="553">
        <v>545</v>
      </c>
      <c r="G14" s="553">
        <v>778</v>
      </c>
      <c r="H14" s="553">
        <v>326</v>
      </c>
      <c r="I14" s="553">
        <v>203</v>
      </c>
      <c r="J14" s="553">
        <v>123</v>
      </c>
      <c r="K14" s="553">
        <v>40</v>
      </c>
      <c r="L14" s="553">
        <v>5</v>
      </c>
      <c r="M14" s="553">
        <v>2</v>
      </c>
      <c r="N14" s="553">
        <v>1</v>
      </c>
      <c r="O14" s="553">
        <v>2</v>
      </c>
      <c r="P14" s="554">
        <v>5058</v>
      </c>
    </row>
    <row r="15" spans="1:16" ht="15.75" customHeight="1">
      <c r="A15" s="555" t="s">
        <v>119</v>
      </c>
      <c r="B15" s="629" t="s">
        <v>220</v>
      </c>
      <c r="C15" s="552">
        <v>154</v>
      </c>
      <c r="D15" s="553">
        <v>148</v>
      </c>
      <c r="E15" s="553">
        <v>97</v>
      </c>
      <c r="F15" s="553">
        <v>35</v>
      </c>
      <c r="G15" s="553">
        <v>77</v>
      </c>
      <c r="H15" s="553">
        <v>40</v>
      </c>
      <c r="I15" s="553">
        <v>60</v>
      </c>
      <c r="J15" s="553">
        <v>29</v>
      </c>
      <c r="K15" s="553">
        <v>13</v>
      </c>
      <c r="L15" s="553">
        <v>7</v>
      </c>
      <c r="M15" s="553">
        <v>0</v>
      </c>
      <c r="N15" s="553">
        <v>0</v>
      </c>
      <c r="O15" s="553">
        <v>0</v>
      </c>
      <c r="P15" s="554">
        <v>660</v>
      </c>
    </row>
    <row r="16" spans="1:16" ht="15.75" customHeight="1">
      <c r="A16" s="555">
        <v>10</v>
      </c>
      <c r="B16" s="629" t="s">
        <v>221</v>
      </c>
      <c r="C16" s="552">
        <v>10413</v>
      </c>
      <c r="D16" s="553">
        <v>13062</v>
      </c>
      <c r="E16" s="553">
        <v>9172</v>
      </c>
      <c r="F16" s="553">
        <v>4112</v>
      </c>
      <c r="G16" s="553">
        <v>4512</v>
      </c>
      <c r="H16" s="553">
        <v>1338</v>
      </c>
      <c r="I16" s="553">
        <v>1067</v>
      </c>
      <c r="J16" s="553">
        <v>712</v>
      </c>
      <c r="K16" s="553">
        <v>434</v>
      </c>
      <c r="L16" s="553">
        <v>161</v>
      </c>
      <c r="M16" s="553">
        <v>42</v>
      </c>
      <c r="N16" s="553">
        <v>25</v>
      </c>
      <c r="O16" s="553">
        <v>25</v>
      </c>
      <c r="P16" s="554">
        <v>45075</v>
      </c>
    </row>
    <row r="17" spans="1:16" ht="15.75" customHeight="1">
      <c r="A17" s="555">
        <v>11</v>
      </c>
      <c r="B17" s="629" t="s">
        <v>222</v>
      </c>
      <c r="C17" s="552">
        <v>126</v>
      </c>
      <c r="D17" s="553">
        <v>131</v>
      </c>
      <c r="E17" s="553">
        <v>88</v>
      </c>
      <c r="F17" s="553">
        <v>67</v>
      </c>
      <c r="G17" s="553">
        <v>117</v>
      </c>
      <c r="H17" s="553">
        <v>45</v>
      </c>
      <c r="I17" s="553">
        <v>62</v>
      </c>
      <c r="J17" s="553">
        <v>56</v>
      </c>
      <c r="K17" s="553">
        <v>29</v>
      </c>
      <c r="L17" s="553">
        <v>8</v>
      </c>
      <c r="M17" s="553">
        <v>0</v>
      </c>
      <c r="N17" s="553">
        <v>0</v>
      </c>
      <c r="O17" s="553">
        <v>0</v>
      </c>
      <c r="P17" s="554">
        <v>729</v>
      </c>
    </row>
    <row r="18" spans="1:16" ht="15.75" customHeight="1">
      <c r="A18" s="555">
        <v>12</v>
      </c>
      <c r="B18" s="629" t="s">
        <v>223</v>
      </c>
      <c r="C18" s="552">
        <v>18</v>
      </c>
      <c r="D18" s="553">
        <v>19</v>
      </c>
      <c r="E18" s="553">
        <v>17</v>
      </c>
      <c r="F18" s="553">
        <v>7</v>
      </c>
      <c r="G18" s="553">
        <v>18</v>
      </c>
      <c r="H18" s="553">
        <v>8</v>
      </c>
      <c r="I18" s="553">
        <v>11</v>
      </c>
      <c r="J18" s="553">
        <v>6</v>
      </c>
      <c r="K18" s="553">
        <v>9</v>
      </c>
      <c r="L18" s="553">
        <v>2</v>
      </c>
      <c r="M18" s="553">
        <v>0</v>
      </c>
      <c r="N18" s="553">
        <v>2</v>
      </c>
      <c r="O18" s="553">
        <v>1</v>
      </c>
      <c r="P18" s="554">
        <v>118</v>
      </c>
    </row>
    <row r="19" spans="1:16" s="64" customFormat="1" ht="15.75" customHeight="1">
      <c r="A19" s="555">
        <v>13</v>
      </c>
      <c r="B19" s="629" t="s">
        <v>224</v>
      </c>
      <c r="C19" s="552">
        <v>4293</v>
      </c>
      <c r="D19" s="553">
        <v>4815</v>
      </c>
      <c r="E19" s="553">
        <v>3246</v>
      </c>
      <c r="F19" s="553">
        <v>1490</v>
      </c>
      <c r="G19" s="553">
        <v>2048</v>
      </c>
      <c r="H19" s="553">
        <v>887</v>
      </c>
      <c r="I19" s="553">
        <v>808</v>
      </c>
      <c r="J19" s="553">
        <v>725</v>
      </c>
      <c r="K19" s="553">
        <v>603</v>
      </c>
      <c r="L19" s="553">
        <v>197</v>
      </c>
      <c r="M19" s="553">
        <v>40</v>
      </c>
      <c r="N19" s="553">
        <v>10</v>
      </c>
      <c r="O19" s="553">
        <v>21</v>
      </c>
      <c r="P19" s="554">
        <v>19183</v>
      </c>
    </row>
    <row r="20" spans="1:16" ht="15.75" customHeight="1">
      <c r="A20" s="555">
        <v>14</v>
      </c>
      <c r="B20" s="629" t="s">
        <v>225</v>
      </c>
      <c r="C20" s="552">
        <v>8958</v>
      </c>
      <c r="D20" s="553">
        <v>10557</v>
      </c>
      <c r="E20" s="553">
        <v>7745</v>
      </c>
      <c r="F20" s="553">
        <v>3722</v>
      </c>
      <c r="G20" s="553">
        <v>4566</v>
      </c>
      <c r="H20" s="553">
        <v>1715</v>
      </c>
      <c r="I20" s="553">
        <v>1553</v>
      </c>
      <c r="J20" s="553">
        <v>1555</v>
      </c>
      <c r="K20" s="553">
        <v>1201</v>
      </c>
      <c r="L20" s="553">
        <v>246</v>
      </c>
      <c r="M20" s="553">
        <v>42</v>
      </c>
      <c r="N20" s="553">
        <v>19</v>
      </c>
      <c r="O20" s="553">
        <v>19</v>
      </c>
      <c r="P20" s="554">
        <v>41898</v>
      </c>
    </row>
    <row r="21" spans="1:16" ht="15.75" customHeight="1">
      <c r="A21" s="555">
        <v>15</v>
      </c>
      <c r="B21" s="629" t="s">
        <v>226</v>
      </c>
      <c r="C21" s="552">
        <v>1775</v>
      </c>
      <c r="D21" s="553">
        <v>2090</v>
      </c>
      <c r="E21" s="553">
        <v>1361</v>
      </c>
      <c r="F21" s="553">
        <v>647</v>
      </c>
      <c r="G21" s="553">
        <v>799</v>
      </c>
      <c r="H21" s="553">
        <v>322</v>
      </c>
      <c r="I21" s="553">
        <v>275</v>
      </c>
      <c r="J21" s="553">
        <v>146</v>
      </c>
      <c r="K21" s="553">
        <v>67</v>
      </c>
      <c r="L21" s="553">
        <v>21</v>
      </c>
      <c r="M21" s="553">
        <v>4</v>
      </c>
      <c r="N21" s="553">
        <v>1</v>
      </c>
      <c r="O21" s="553">
        <v>2</v>
      </c>
      <c r="P21" s="554">
        <v>7510</v>
      </c>
    </row>
    <row r="22" spans="1:16" ht="35.25" customHeight="1">
      <c r="A22" s="555">
        <v>16</v>
      </c>
      <c r="B22" s="629" t="s">
        <v>227</v>
      </c>
      <c r="C22" s="552">
        <v>4114</v>
      </c>
      <c r="D22" s="553">
        <v>3577</v>
      </c>
      <c r="E22" s="553">
        <v>1781</v>
      </c>
      <c r="F22" s="553">
        <v>724</v>
      </c>
      <c r="G22" s="553">
        <v>788</v>
      </c>
      <c r="H22" s="553">
        <v>267</v>
      </c>
      <c r="I22" s="553">
        <v>163</v>
      </c>
      <c r="J22" s="553">
        <v>124</v>
      </c>
      <c r="K22" s="553">
        <v>42</v>
      </c>
      <c r="L22" s="553">
        <v>11</v>
      </c>
      <c r="M22" s="553">
        <v>5</v>
      </c>
      <c r="N22" s="553">
        <v>2</v>
      </c>
      <c r="O22" s="553">
        <v>2</v>
      </c>
      <c r="P22" s="554">
        <v>11600</v>
      </c>
    </row>
    <row r="23" spans="1:16" ht="15.75" customHeight="1">
      <c r="A23" s="555">
        <v>17</v>
      </c>
      <c r="B23" s="629" t="s">
        <v>228</v>
      </c>
      <c r="C23" s="552">
        <v>692</v>
      </c>
      <c r="D23" s="553">
        <v>906</v>
      </c>
      <c r="E23" s="553">
        <v>678</v>
      </c>
      <c r="F23" s="553">
        <v>336</v>
      </c>
      <c r="G23" s="553">
        <v>491</v>
      </c>
      <c r="H23" s="553">
        <v>199</v>
      </c>
      <c r="I23" s="553">
        <v>185</v>
      </c>
      <c r="J23" s="553">
        <v>142</v>
      </c>
      <c r="K23" s="553">
        <v>122</v>
      </c>
      <c r="L23" s="553">
        <v>38</v>
      </c>
      <c r="M23" s="553">
        <v>4</v>
      </c>
      <c r="N23" s="553">
        <v>0</v>
      </c>
      <c r="O23" s="553">
        <v>1</v>
      </c>
      <c r="P23" s="554">
        <v>3794</v>
      </c>
    </row>
    <row r="24" spans="1:16" ht="15.75" customHeight="1">
      <c r="A24" s="555">
        <v>18</v>
      </c>
      <c r="B24" s="629" t="s">
        <v>229</v>
      </c>
      <c r="C24" s="552">
        <v>2199</v>
      </c>
      <c r="D24" s="553">
        <v>2242</v>
      </c>
      <c r="E24" s="553">
        <v>1227</v>
      </c>
      <c r="F24" s="553">
        <v>425</v>
      </c>
      <c r="G24" s="553">
        <v>496</v>
      </c>
      <c r="H24" s="553">
        <v>161</v>
      </c>
      <c r="I24" s="553">
        <v>136</v>
      </c>
      <c r="J24" s="553">
        <v>79</v>
      </c>
      <c r="K24" s="553">
        <v>42</v>
      </c>
      <c r="L24" s="553">
        <v>11</v>
      </c>
      <c r="M24" s="553">
        <v>0</v>
      </c>
      <c r="N24" s="553">
        <v>0</v>
      </c>
      <c r="O24" s="553">
        <v>0</v>
      </c>
      <c r="P24" s="554">
        <v>7018</v>
      </c>
    </row>
    <row r="25" spans="1:16" ht="15.75" customHeight="1">
      <c r="A25" s="555">
        <v>19</v>
      </c>
      <c r="B25" s="629" t="s">
        <v>230</v>
      </c>
      <c r="C25" s="552">
        <v>51</v>
      </c>
      <c r="D25" s="553">
        <v>50</v>
      </c>
      <c r="E25" s="553">
        <v>41</v>
      </c>
      <c r="F25" s="553">
        <v>26</v>
      </c>
      <c r="G25" s="553">
        <v>47</v>
      </c>
      <c r="H25" s="553">
        <v>20</v>
      </c>
      <c r="I25" s="553">
        <v>14</v>
      </c>
      <c r="J25" s="553">
        <v>13</v>
      </c>
      <c r="K25" s="553">
        <v>3</v>
      </c>
      <c r="L25" s="553">
        <v>1</v>
      </c>
      <c r="M25" s="553">
        <v>0</v>
      </c>
      <c r="N25" s="553">
        <v>1</v>
      </c>
      <c r="O25" s="553">
        <v>3</v>
      </c>
      <c r="P25" s="554">
        <v>270</v>
      </c>
    </row>
    <row r="26" spans="1:16" ht="15.75" customHeight="1">
      <c r="A26" s="555">
        <v>20</v>
      </c>
      <c r="B26" s="629" t="s">
        <v>231</v>
      </c>
      <c r="C26" s="552">
        <v>1574</v>
      </c>
      <c r="D26" s="553">
        <v>1730</v>
      </c>
      <c r="E26" s="553">
        <v>1152</v>
      </c>
      <c r="F26" s="553">
        <v>547</v>
      </c>
      <c r="G26" s="553">
        <v>756</v>
      </c>
      <c r="H26" s="553">
        <v>285</v>
      </c>
      <c r="I26" s="553">
        <v>285</v>
      </c>
      <c r="J26" s="553">
        <v>201</v>
      </c>
      <c r="K26" s="553">
        <v>144</v>
      </c>
      <c r="L26" s="553">
        <v>45</v>
      </c>
      <c r="M26" s="553">
        <v>7</v>
      </c>
      <c r="N26" s="553">
        <v>2</v>
      </c>
      <c r="O26" s="553">
        <v>5</v>
      </c>
      <c r="P26" s="554">
        <v>6733</v>
      </c>
    </row>
    <row r="27" spans="1:16" ht="23.25" customHeight="1">
      <c r="A27" s="555">
        <v>21</v>
      </c>
      <c r="B27" s="629" t="s">
        <v>232</v>
      </c>
      <c r="C27" s="552">
        <v>154</v>
      </c>
      <c r="D27" s="553">
        <v>163</v>
      </c>
      <c r="E27" s="553">
        <v>98</v>
      </c>
      <c r="F27" s="553">
        <v>56</v>
      </c>
      <c r="G27" s="553">
        <v>84</v>
      </c>
      <c r="H27" s="553">
        <v>48</v>
      </c>
      <c r="I27" s="553">
        <v>84</v>
      </c>
      <c r="J27" s="553">
        <v>40</v>
      </c>
      <c r="K27" s="553">
        <v>47</v>
      </c>
      <c r="L27" s="553">
        <v>20</v>
      </c>
      <c r="M27" s="553">
        <v>10</v>
      </c>
      <c r="N27" s="553">
        <v>6</v>
      </c>
      <c r="O27" s="553">
        <v>3</v>
      </c>
      <c r="P27" s="554">
        <v>813</v>
      </c>
    </row>
    <row r="28" spans="1:16" ht="15.75" customHeight="1">
      <c r="A28" s="555">
        <v>22</v>
      </c>
      <c r="B28" s="629" t="s">
        <v>233</v>
      </c>
      <c r="C28" s="552">
        <v>3387</v>
      </c>
      <c r="D28" s="553">
        <v>4028</v>
      </c>
      <c r="E28" s="553">
        <v>2548</v>
      </c>
      <c r="F28" s="553">
        <v>1220</v>
      </c>
      <c r="G28" s="553">
        <v>1618</v>
      </c>
      <c r="H28" s="553">
        <v>683</v>
      </c>
      <c r="I28" s="553">
        <v>593</v>
      </c>
      <c r="J28" s="553">
        <v>469</v>
      </c>
      <c r="K28" s="553">
        <v>300</v>
      </c>
      <c r="L28" s="553">
        <v>90</v>
      </c>
      <c r="M28" s="553">
        <v>14</v>
      </c>
      <c r="N28" s="553">
        <v>4</v>
      </c>
      <c r="O28" s="553">
        <v>15</v>
      </c>
      <c r="P28" s="554">
        <v>14969</v>
      </c>
    </row>
    <row r="29" spans="1:16" ht="15.75" customHeight="1">
      <c r="A29" s="555">
        <v>23</v>
      </c>
      <c r="B29" s="629" t="s">
        <v>234</v>
      </c>
      <c r="C29" s="552">
        <v>3683</v>
      </c>
      <c r="D29" s="553">
        <v>3813</v>
      </c>
      <c r="E29" s="553">
        <v>2316</v>
      </c>
      <c r="F29" s="553">
        <v>1052</v>
      </c>
      <c r="G29" s="553">
        <v>1788</v>
      </c>
      <c r="H29" s="553">
        <v>790</v>
      </c>
      <c r="I29" s="553">
        <v>698</v>
      </c>
      <c r="J29" s="553">
        <v>416</v>
      </c>
      <c r="K29" s="553">
        <v>245</v>
      </c>
      <c r="L29" s="553">
        <v>74</v>
      </c>
      <c r="M29" s="553">
        <v>24</v>
      </c>
      <c r="N29" s="553">
        <v>9</v>
      </c>
      <c r="O29" s="553">
        <v>10</v>
      </c>
      <c r="P29" s="554">
        <v>14918</v>
      </c>
    </row>
    <row r="30" spans="1:16" ht="15.75" customHeight="1">
      <c r="A30" s="555">
        <v>24</v>
      </c>
      <c r="B30" s="629" t="s">
        <v>235</v>
      </c>
      <c r="C30" s="552">
        <v>1688</v>
      </c>
      <c r="D30" s="553">
        <v>1756</v>
      </c>
      <c r="E30" s="553">
        <v>1134</v>
      </c>
      <c r="F30" s="553">
        <v>541</v>
      </c>
      <c r="G30" s="553">
        <v>761</v>
      </c>
      <c r="H30" s="553">
        <v>323</v>
      </c>
      <c r="I30" s="553">
        <v>309</v>
      </c>
      <c r="J30" s="553">
        <v>238</v>
      </c>
      <c r="K30" s="553">
        <v>202</v>
      </c>
      <c r="L30" s="553">
        <v>63</v>
      </c>
      <c r="M30" s="553">
        <v>27</v>
      </c>
      <c r="N30" s="553">
        <v>10</v>
      </c>
      <c r="O30" s="553">
        <v>18</v>
      </c>
      <c r="P30" s="554">
        <v>7070</v>
      </c>
    </row>
    <row r="31" spans="1:16" ht="24" customHeight="1">
      <c r="A31" s="555">
        <v>25</v>
      </c>
      <c r="B31" s="629" t="s">
        <v>236</v>
      </c>
      <c r="C31" s="552">
        <v>10365</v>
      </c>
      <c r="D31" s="553">
        <v>11208</v>
      </c>
      <c r="E31" s="553">
        <v>6675</v>
      </c>
      <c r="F31" s="553">
        <v>2847</v>
      </c>
      <c r="G31" s="553">
        <v>3751</v>
      </c>
      <c r="H31" s="553">
        <v>1355</v>
      </c>
      <c r="I31" s="553">
        <v>1174</v>
      </c>
      <c r="J31" s="553">
        <v>771</v>
      </c>
      <c r="K31" s="553">
        <v>442</v>
      </c>
      <c r="L31" s="553">
        <v>131</v>
      </c>
      <c r="M31" s="553">
        <v>24</v>
      </c>
      <c r="N31" s="553">
        <v>8</v>
      </c>
      <c r="O31" s="553">
        <v>15</v>
      </c>
      <c r="P31" s="554">
        <v>38766</v>
      </c>
    </row>
    <row r="32" spans="1:16" ht="15.75" customHeight="1">
      <c r="A32" s="555">
        <v>26</v>
      </c>
      <c r="B32" s="629" t="s">
        <v>237</v>
      </c>
      <c r="C32" s="552">
        <v>620</v>
      </c>
      <c r="D32" s="553">
        <v>708</v>
      </c>
      <c r="E32" s="553">
        <v>463</v>
      </c>
      <c r="F32" s="553">
        <v>212</v>
      </c>
      <c r="G32" s="553">
        <v>286</v>
      </c>
      <c r="H32" s="553">
        <v>122</v>
      </c>
      <c r="I32" s="553">
        <v>102</v>
      </c>
      <c r="J32" s="553">
        <v>94</v>
      </c>
      <c r="K32" s="553">
        <v>65</v>
      </c>
      <c r="L32" s="553">
        <v>15</v>
      </c>
      <c r="M32" s="553">
        <v>7</v>
      </c>
      <c r="N32" s="553">
        <v>5</v>
      </c>
      <c r="O32" s="553">
        <v>5</v>
      </c>
      <c r="P32" s="554">
        <v>2704</v>
      </c>
    </row>
    <row r="33" spans="1:16" ht="15.75" customHeight="1">
      <c r="A33" s="555">
        <v>27</v>
      </c>
      <c r="B33" s="629" t="s">
        <v>238</v>
      </c>
      <c r="C33" s="552">
        <v>2024</v>
      </c>
      <c r="D33" s="553">
        <v>2073</v>
      </c>
      <c r="E33" s="553">
        <v>1278</v>
      </c>
      <c r="F33" s="553">
        <v>664</v>
      </c>
      <c r="G33" s="553">
        <v>882</v>
      </c>
      <c r="H33" s="553">
        <v>359</v>
      </c>
      <c r="I33" s="553">
        <v>324</v>
      </c>
      <c r="J33" s="553">
        <v>237</v>
      </c>
      <c r="K33" s="553">
        <v>211</v>
      </c>
      <c r="L33" s="553">
        <v>64</v>
      </c>
      <c r="M33" s="553">
        <v>25</v>
      </c>
      <c r="N33" s="553">
        <v>13</v>
      </c>
      <c r="O33" s="553">
        <v>17</v>
      </c>
      <c r="P33" s="554">
        <v>8171</v>
      </c>
    </row>
    <row r="34" spans="1:16" ht="24" customHeight="1">
      <c r="A34" s="555">
        <v>28</v>
      </c>
      <c r="B34" s="629" t="s">
        <v>239</v>
      </c>
      <c r="C34" s="552">
        <v>3386</v>
      </c>
      <c r="D34" s="553">
        <v>4055</v>
      </c>
      <c r="E34" s="553">
        <v>2994</v>
      </c>
      <c r="F34" s="553">
        <v>1451</v>
      </c>
      <c r="G34" s="553">
        <v>2085</v>
      </c>
      <c r="H34" s="553">
        <v>822</v>
      </c>
      <c r="I34" s="553">
        <v>730</v>
      </c>
      <c r="J34" s="553">
        <v>446</v>
      </c>
      <c r="K34" s="553">
        <v>259</v>
      </c>
      <c r="L34" s="553">
        <v>50</v>
      </c>
      <c r="M34" s="553">
        <v>12</v>
      </c>
      <c r="N34" s="553">
        <v>4</v>
      </c>
      <c r="O34" s="553">
        <v>6</v>
      </c>
      <c r="P34" s="554">
        <v>16300</v>
      </c>
    </row>
    <row r="35" spans="1:16" ht="20.25" customHeight="1">
      <c r="A35" s="555">
        <v>29</v>
      </c>
      <c r="B35" s="629" t="s">
        <v>240</v>
      </c>
      <c r="C35" s="552">
        <v>1003</v>
      </c>
      <c r="D35" s="553">
        <v>1097</v>
      </c>
      <c r="E35" s="553">
        <v>775</v>
      </c>
      <c r="F35" s="553">
        <v>356</v>
      </c>
      <c r="G35" s="553">
        <v>577</v>
      </c>
      <c r="H35" s="553">
        <v>256</v>
      </c>
      <c r="I35" s="553">
        <v>319</v>
      </c>
      <c r="J35" s="553">
        <v>264</v>
      </c>
      <c r="K35" s="553">
        <v>264</v>
      </c>
      <c r="L35" s="553">
        <v>115</v>
      </c>
      <c r="M35" s="553">
        <v>36</v>
      </c>
      <c r="N35" s="553">
        <v>18</v>
      </c>
      <c r="O35" s="553">
        <v>32</v>
      </c>
      <c r="P35" s="554">
        <v>5112</v>
      </c>
    </row>
    <row r="36" spans="1:16" ht="15.75" customHeight="1">
      <c r="A36" s="555">
        <v>30</v>
      </c>
      <c r="B36" s="629" t="s">
        <v>241</v>
      </c>
      <c r="C36" s="552">
        <v>410</v>
      </c>
      <c r="D36" s="553">
        <v>404</v>
      </c>
      <c r="E36" s="553">
        <v>280</v>
      </c>
      <c r="F36" s="553">
        <v>133</v>
      </c>
      <c r="G36" s="553">
        <v>195</v>
      </c>
      <c r="H36" s="553">
        <v>96</v>
      </c>
      <c r="I36" s="553">
        <v>119</v>
      </c>
      <c r="J36" s="553">
        <v>92</v>
      </c>
      <c r="K36" s="553">
        <v>65</v>
      </c>
      <c r="L36" s="553">
        <v>28</v>
      </c>
      <c r="M36" s="553">
        <v>9</v>
      </c>
      <c r="N36" s="553">
        <v>7</v>
      </c>
      <c r="O36" s="553">
        <v>13</v>
      </c>
      <c r="P36" s="554">
        <v>1851</v>
      </c>
    </row>
    <row r="37" spans="1:16" ht="15.75" customHeight="1">
      <c r="A37" s="555">
        <v>31</v>
      </c>
      <c r="B37" s="629" t="s">
        <v>242</v>
      </c>
      <c r="C37" s="552">
        <v>8516</v>
      </c>
      <c r="D37" s="553">
        <v>7990</v>
      </c>
      <c r="E37" s="553">
        <v>4143</v>
      </c>
      <c r="F37" s="553">
        <v>1539</v>
      </c>
      <c r="G37" s="553">
        <v>1809</v>
      </c>
      <c r="H37" s="553">
        <v>729</v>
      </c>
      <c r="I37" s="553">
        <v>558</v>
      </c>
      <c r="J37" s="553">
        <v>351</v>
      </c>
      <c r="K37" s="553">
        <v>139</v>
      </c>
      <c r="L37" s="553">
        <v>28</v>
      </c>
      <c r="M37" s="553">
        <v>8</v>
      </c>
      <c r="N37" s="553">
        <v>4</v>
      </c>
      <c r="O37" s="553">
        <v>3</v>
      </c>
      <c r="P37" s="554">
        <v>25817</v>
      </c>
    </row>
    <row r="38" spans="1:16" ht="15.75" customHeight="1">
      <c r="A38" s="555">
        <v>32</v>
      </c>
      <c r="B38" s="629" t="s">
        <v>243</v>
      </c>
      <c r="C38" s="552">
        <v>2243</v>
      </c>
      <c r="D38" s="553">
        <v>2671</v>
      </c>
      <c r="E38" s="553">
        <v>1799</v>
      </c>
      <c r="F38" s="553">
        <v>840</v>
      </c>
      <c r="G38" s="553">
        <v>987</v>
      </c>
      <c r="H38" s="553">
        <v>328</v>
      </c>
      <c r="I38" s="553">
        <v>283</v>
      </c>
      <c r="J38" s="553">
        <v>133</v>
      </c>
      <c r="K38" s="553">
        <v>74</v>
      </c>
      <c r="L38" s="553">
        <v>18</v>
      </c>
      <c r="M38" s="553">
        <v>2</v>
      </c>
      <c r="N38" s="553">
        <v>2</v>
      </c>
      <c r="O38" s="553">
        <v>2</v>
      </c>
      <c r="P38" s="554">
        <v>9382</v>
      </c>
    </row>
    <row r="39" spans="1:16" ht="15.75" customHeight="1">
      <c r="A39" s="555">
        <v>33</v>
      </c>
      <c r="B39" s="629" t="s">
        <v>244</v>
      </c>
      <c r="C39" s="552">
        <v>6347</v>
      </c>
      <c r="D39" s="553">
        <v>6702</v>
      </c>
      <c r="E39" s="553">
        <v>3923</v>
      </c>
      <c r="F39" s="553">
        <v>1557</v>
      </c>
      <c r="G39" s="553">
        <v>1652</v>
      </c>
      <c r="H39" s="553">
        <v>534</v>
      </c>
      <c r="I39" s="553">
        <v>403</v>
      </c>
      <c r="J39" s="553">
        <v>242</v>
      </c>
      <c r="K39" s="553">
        <v>88</v>
      </c>
      <c r="L39" s="553">
        <v>17</v>
      </c>
      <c r="M39" s="553">
        <v>6</v>
      </c>
      <c r="N39" s="553">
        <v>3</v>
      </c>
      <c r="O39" s="553">
        <v>10</v>
      </c>
      <c r="P39" s="554">
        <v>21484</v>
      </c>
    </row>
    <row r="40" spans="1:16" s="64" customFormat="1" ht="24.75" customHeight="1">
      <c r="A40" s="555">
        <v>35</v>
      </c>
      <c r="B40" s="629" t="s">
        <v>245</v>
      </c>
      <c r="C40" s="552">
        <v>4422</v>
      </c>
      <c r="D40" s="553">
        <v>1640</v>
      </c>
      <c r="E40" s="553">
        <v>1094</v>
      </c>
      <c r="F40" s="553">
        <v>571</v>
      </c>
      <c r="G40" s="553">
        <v>769</v>
      </c>
      <c r="H40" s="553">
        <v>280</v>
      </c>
      <c r="I40" s="553">
        <v>240</v>
      </c>
      <c r="J40" s="553">
        <v>217</v>
      </c>
      <c r="K40" s="553">
        <v>116</v>
      </c>
      <c r="L40" s="553">
        <v>31</v>
      </c>
      <c r="M40" s="553">
        <v>22</v>
      </c>
      <c r="N40" s="553">
        <v>5</v>
      </c>
      <c r="O40" s="553">
        <v>11</v>
      </c>
      <c r="P40" s="554">
        <v>9418</v>
      </c>
    </row>
    <row r="41" spans="1:16" ht="15.75" customHeight="1">
      <c r="A41" s="555">
        <v>36</v>
      </c>
      <c r="B41" s="629" t="s">
        <v>246</v>
      </c>
      <c r="C41" s="552">
        <v>160</v>
      </c>
      <c r="D41" s="553">
        <v>125</v>
      </c>
      <c r="E41" s="553">
        <v>89</v>
      </c>
      <c r="F41" s="553">
        <v>44</v>
      </c>
      <c r="G41" s="553">
        <v>72</v>
      </c>
      <c r="H41" s="553">
        <v>30</v>
      </c>
      <c r="I41" s="553">
        <v>21</v>
      </c>
      <c r="J41" s="553">
        <v>17</v>
      </c>
      <c r="K41" s="553">
        <v>19</v>
      </c>
      <c r="L41" s="553">
        <v>6</v>
      </c>
      <c r="M41" s="553">
        <v>0</v>
      </c>
      <c r="N41" s="553">
        <v>1</v>
      </c>
      <c r="O41" s="553">
        <v>0</v>
      </c>
      <c r="P41" s="554">
        <v>584</v>
      </c>
    </row>
    <row r="42" spans="1:16" s="64" customFormat="1" ht="15.75" customHeight="1">
      <c r="A42" s="555">
        <v>37</v>
      </c>
      <c r="B42" s="629" t="s">
        <v>247</v>
      </c>
      <c r="C42" s="552">
        <v>103</v>
      </c>
      <c r="D42" s="553">
        <v>131</v>
      </c>
      <c r="E42" s="553">
        <v>86</v>
      </c>
      <c r="F42" s="553">
        <v>49</v>
      </c>
      <c r="G42" s="553">
        <v>61</v>
      </c>
      <c r="H42" s="553">
        <v>27</v>
      </c>
      <c r="I42" s="553">
        <v>29</v>
      </c>
      <c r="J42" s="553">
        <v>24</v>
      </c>
      <c r="K42" s="553">
        <v>24</v>
      </c>
      <c r="L42" s="553">
        <v>10</v>
      </c>
      <c r="M42" s="553">
        <v>6</v>
      </c>
      <c r="N42" s="553">
        <v>3</v>
      </c>
      <c r="O42" s="553">
        <v>2</v>
      </c>
      <c r="P42" s="554">
        <v>555</v>
      </c>
    </row>
    <row r="43" spans="1:16" ht="22.5" customHeight="1">
      <c r="A43" s="555">
        <v>38</v>
      </c>
      <c r="B43" s="629" t="s">
        <v>248</v>
      </c>
      <c r="C43" s="552">
        <v>1037</v>
      </c>
      <c r="D43" s="553">
        <v>1154</v>
      </c>
      <c r="E43" s="553">
        <v>766</v>
      </c>
      <c r="F43" s="553">
        <v>437</v>
      </c>
      <c r="G43" s="553">
        <v>566</v>
      </c>
      <c r="H43" s="553">
        <v>221</v>
      </c>
      <c r="I43" s="553">
        <v>212</v>
      </c>
      <c r="J43" s="553">
        <v>134</v>
      </c>
      <c r="K43" s="553">
        <v>96</v>
      </c>
      <c r="L43" s="553">
        <v>45</v>
      </c>
      <c r="M43" s="553">
        <v>16</v>
      </c>
      <c r="N43" s="553">
        <v>4</v>
      </c>
      <c r="O43" s="553">
        <v>2</v>
      </c>
      <c r="P43" s="554">
        <v>4690</v>
      </c>
    </row>
    <row r="44" spans="1:16" ht="19.5" customHeight="1">
      <c r="A44" s="555">
        <v>39</v>
      </c>
      <c r="B44" s="629" t="s">
        <v>249</v>
      </c>
      <c r="C44" s="552">
        <v>13</v>
      </c>
      <c r="D44" s="553">
        <v>21</v>
      </c>
      <c r="E44" s="553">
        <v>17</v>
      </c>
      <c r="F44" s="553">
        <v>7</v>
      </c>
      <c r="G44" s="553">
        <v>11</v>
      </c>
      <c r="H44" s="553">
        <v>7</v>
      </c>
      <c r="I44" s="553">
        <v>4</v>
      </c>
      <c r="J44" s="553">
        <v>10</v>
      </c>
      <c r="K44" s="553">
        <v>11</v>
      </c>
      <c r="L44" s="553">
        <v>4</v>
      </c>
      <c r="M44" s="553">
        <v>2</v>
      </c>
      <c r="N44" s="553">
        <v>2</v>
      </c>
      <c r="O44" s="553">
        <v>0</v>
      </c>
      <c r="P44" s="554">
        <v>109</v>
      </c>
    </row>
    <row r="45" spans="1:16" s="64" customFormat="1" ht="15.75" customHeight="1">
      <c r="A45" s="555">
        <v>41</v>
      </c>
      <c r="B45" s="629" t="s">
        <v>250</v>
      </c>
      <c r="C45" s="552">
        <v>32605</v>
      </c>
      <c r="D45" s="553">
        <v>31368</v>
      </c>
      <c r="E45" s="553">
        <v>21983</v>
      </c>
      <c r="F45" s="553">
        <v>11244</v>
      </c>
      <c r="G45" s="553">
        <v>13446</v>
      </c>
      <c r="H45" s="553">
        <v>3924</v>
      </c>
      <c r="I45" s="553">
        <v>2741</v>
      </c>
      <c r="J45" s="553">
        <v>1491</v>
      </c>
      <c r="K45" s="553">
        <v>680</v>
      </c>
      <c r="L45" s="553">
        <v>169</v>
      </c>
      <c r="M45" s="553">
        <v>51</v>
      </c>
      <c r="N45" s="553">
        <v>20</v>
      </c>
      <c r="O45" s="553">
        <v>23</v>
      </c>
      <c r="P45" s="554">
        <v>119745</v>
      </c>
    </row>
    <row r="46" spans="1:16" ht="15.75" customHeight="1">
      <c r="A46" s="555">
        <v>42</v>
      </c>
      <c r="B46" s="629" t="s">
        <v>251</v>
      </c>
      <c r="C46" s="552">
        <v>2305</v>
      </c>
      <c r="D46" s="553">
        <v>2284</v>
      </c>
      <c r="E46" s="553">
        <v>1648</v>
      </c>
      <c r="F46" s="553">
        <v>1057</v>
      </c>
      <c r="G46" s="553">
        <v>1677</v>
      </c>
      <c r="H46" s="553">
        <v>767</v>
      </c>
      <c r="I46" s="553">
        <v>773</v>
      </c>
      <c r="J46" s="553">
        <v>724</v>
      </c>
      <c r="K46" s="553">
        <v>370</v>
      </c>
      <c r="L46" s="553">
        <v>69</v>
      </c>
      <c r="M46" s="553">
        <v>29</v>
      </c>
      <c r="N46" s="553">
        <v>13</v>
      </c>
      <c r="O46" s="553">
        <v>19</v>
      </c>
      <c r="P46" s="554">
        <v>11735</v>
      </c>
    </row>
    <row r="47" spans="1:16" s="64" customFormat="1" ht="15.75" customHeight="1">
      <c r="A47" s="555">
        <v>43</v>
      </c>
      <c r="B47" s="629" t="s">
        <v>252</v>
      </c>
      <c r="C47" s="552">
        <v>19746</v>
      </c>
      <c r="D47" s="553">
        <v>18546</v>
      </c>
      <c r="E47" s="553">
        <v>10630</v>
      </c>
      <c r="F47" s="553">
        <v>3949</v>
      </c>
      <c r="G47" s="553">
        <v>4006</v>
      </c>
      <c r="H47" s="553">
        <v>1041</v>
      </c>
      <c r="I47" s="553">
        <v>664</v>
      </c>
      <c r="J47" s="553">
        <v>338</v>
      </c>
      <c r="K47" s="553">
        <v>125</v>
      </c>
      <c r="L47" s="553">
        <v>24</v>
      </c>
      <c r="M47" s="553">
        <v>2</v>
      </c>
      <c r="N47" s="553">
        <v>1</v>
      </c>
      <c r="O47" s="553">
        <v>2</v>
      </c>
      <c r="P47" s="554">
        <v>59074</v>
      </c>
    </row>
    <row r="48" spans="1:16" ht="24" customHeight="1">
      <c r="A48" s="555">
        <v>45</v>
      </c>
      <c r="B48" s="629" t="s">
        <v>253</v>
      </c>
      <c r="C48" s="552">
        <v>32387</v>
      </c>
      <c r="D48" s="553">
        <v>24810</v>
      </c>
      <c r="E48" s="553">
        <v>9329</v>
      </c>
      <c r="F48" s="553">
        <v>2751</v>
      </c>
      <c r="G48" s="553">
        <v>2463</v>
      </c>
      <c r="H48" s="553">
        <v>710</v>
      </c>
      <c r="I48" s="553">
        <v>539</v>
      </c>
      <c r="J48" s="553">
        <v>243</v>
      </c>
      <c r="K48" s="553">
        <v>98</v>
      </c>
      <c r="L48" s="553">
        <v>20</v>
      </c>
      <c r="M48" s="553">
        <v>1</v>
      </c>
      <c r="N48" s="553">
        <v>0</v>
      </c>
      <c r="O48" s="553">
        <v>1</v>
      </c>
      <c r="P48" s="554">
        <v>73352</v>
      </c>
    </row>
    <row r="49" spans="1:16" ht="19.5" customHeight="1">
      <c r="A49" s="555">
        <v>46</v>
      </c>
      <c r="B49" s="629" t="s">
        <v>254</v>
      </c>
      <c r="C49" s="552">
        <v>50737</v>
      </c>
      <c r="D49" s="553">
        <v>52946</v>
      </c>
      <c r="E49" s="553">
        <v>29368</v>
      </c>
      <c r="F49" s="553">
        <v>11042</v>
      </c>
      <c r="G49" s="553">
        <v>10875</v>
      </c>
      <c r="H49" s="553">
        <v>2854</v>
      </c>
      <c r="I49" s="553">
        <v>1888</v>
      </c>
      <c r="J49" s="553">
        <v>833</v>
      </c>
      <c r="K49" s="553">
        <v>305</v>
      </c>
      <c r="L49" s="553">
        <v>37</v>
      </c>
      <c r="M49" s="553">
        <v>6</v>
      </c>
      <c r="N49" s="553">
        <v>1</v>
      </c>
      <c r="O49" s="553">
        <v>2</v>
      </c>
      <c r="P49" s="554">
        <v>160894</v>
      </c>
    </row>
    <row r="50" spans="1:16" ht="24" customHeight="1">
      <c r="A50" s="555">
        <v>47</v>
      </c>
      <c r="B50" s="629" t="s">
        <v>255</v>
      </c>
      <c r="C50" s="552">
        <v>122877</v>
      </c>
      <c r="D50" s="553">
        <v>112778</v>
      </c>
      <c r="E50" s="553">
        <v>80974</v>
      </c>
      <c r="F50" s="553">
        <v>22131</v>
      </c>
      <c r="G50" s="553">
        <v>16839</v>
      </c>
      <c r="H50" s="553">
        <v>4228</v>
      </c>
      <c r="I50" s="553">
        <v>2251</v>
      </c>
      <c r="J50" s="553">
        <v>816</v>
      </c>
      <c r="K50" s="553">
        <v>275</v>
      </c>
      <c r="L50" s="553">
        <v>51</v>
      </c>
      <c r="M50" s="553">
        <v>10</v>
      </c>
      <c r="N50" s="553">
        <v>2</v>
      </c>
      <c r="O50" s="553">
        <v>8</v>
      </c>
      <c r="P50" s="554">
        <v>363240</v>
      </c>
    </row>
    <row r="51" spans="1:16" s="64" customFormat="1" ht="15.75" customHeight="1">
      <c r="A51" s="555">
        <v>49</v>
      </c>
      <c r="B51" s="629" t="s">
        <v>256</v>
      </c>
      <c r="C51" s="552">
        <v>87558</v>
      </c>
      <c r="D51" s="553">
        <v>48879</v>
      </c>
      <c r="E51" s="553">
        <v>14655</v>
      </c>
      <c r="F51" s="553">
        <v>5032</v>
      </c>
      <c r="G51" s="553">
        <v>6004</v>
      </c>
      <c r="H51" s="553">
        <v>2098</v>
      </c>
      <c r="I51" s="553">
        <v>1418</v>
      </c>
      <c r="J51" s="553">
        <v>688</v>
      </c>
      <c r="K51" s="553">
        <v>310</v>
      </c>
      <c r="L51" s="553">
        <v>49</v>
      </c>
      <c r="M51" s="553">
        <v>15</v>
      </c>
      <c r="N51" s="553">
        <v>6</v>
      </c>
      <c r="O51" s="553">
        <v>7</v>
      </c>
      <c r="P51" s="554">
        <v>166719</v>
      </c>
    </row>
    <row r="52" spans="1:16" ht="15.75" customHeight="1">
      <c r="A52" s="555">
        <v>50</v>
      </c>
      <c r="B52" s="629" t="s">
        <v>257</v>
      </c>
      <c r="C52" s="552">
        <v>1430</v>
      </c>
      <c r="D52" s="553">
        <v>1067</v>
      </c>
      <c r="E52" s="553">
        <v>431</v>
      </c>
      <c r="F52" s="553">
        <v>175</v>
      </c>
      <c r="G52" s="553">
        <v>201</v>
      </c>
      <c r="H52" s="553">
        <v>112</v>
      </c>
      <c r="I52" s="553">
        <v>53</v>
      </c>
      <c r="J52" s="553">
        <v>20</v>
      </c>
      <c r="K52" s="553">
        <v>9</v>
      </c>
      <c r="L52" s="553">
        <v>2</v>
      </c>
      <c r="M52" s="553">
        <v>1</v>
      </c>
      <c r="N52" s="553">
        <v>0</v>
      </c>
      <c r="O52" s="553">
        <v>0</v>
      </c>
      <c r="P52" s="554">
        <v>3501</v>
      </c>
    </row>
    <row r="53" spans="1:16" ht="15.75" customHeight="1">
      <c r="A53" s="555">
        <v>51</v>
      </c>
      <c r="B53" s="629" t="s">
        <v>258</v>
      </c>
      <c r="C53" s="552">
        <v>76</v>
      </c>
      <c r="D53" s="553">
        <v>87</v>
      </c>
      <c r="E53" s="553">
        <v>64</v>
      </c>
      <c r="F53" s="553">
        <v>40</v>
      </c>
      <c r="G53" s="553">
        <v>59</v>
      </c>
      <c r="H53" s="553">
        <v>19</v>
      </c>
      <c r="I53" s="553">
        <v>21</v>
      </c>
      <c r="J53" s="553">
        <v>20</v>
      </c>
      <c r="K53" s="553">
        <v>16</v>
      </c>
      <c r="L53" s="553">
        <v>5</v>
      </c>
      <c r="M53" s="553">
        <v>3</v>
      </c>
      <c r="N53" s="553">
        <v>0</v>
      </c>
      <c r="O53" s="553">
        <v>3</v>
      </c>
      <c r="P53" s="554">
        <v>413</v>
      </c>
    </row>
    <row r="54" spans="1:16" ht="15.75" customHeight="1">
      <c r="A54" s="555">
        <v>52</v>
      </c>
      <c r="B54" s="629" t="s">
        <v>259</v>
      </c>
      <c r="C54" s="552">
        <v>5415</v>
      </c>
      <c r="D54" s="553">
        <v>4959</v>
      </c>
      <c r="E54" s="553">
        <v>3438</v>
      </c>
      <c r="F54" s="553">
        <v>1855</v>
      </c>
      <c r="G54" s="553">
        <v>2384</v>
      </c>
      <c r="H54" s="553">
        <v>791</v>
      </c>
      <c r="I54" s="553">
        <v>600</v>
      </c>
      <c r="J54" s="553">
        <v>502</v>
      </c>
      <c r="K54" s="553">
        <v>355</v>
      </c>
      <c r="L54" s="553">
        <v>66</v>
      </c>
      <c r="M54" s="553">
        <v>24</v>
      </c>
      <c r="N54" s="553">
        <v>10</v>
      </c>
      <c r="O54" s="553">
        <v>17</v>
      </c>
      <c r="P54" s="554">
        <v>20416</v>
      </c>
    </row>
    <row r="55" spans="1:16" s="64" customFormat="1" ht="15.75" customHeight="1">
      <c r="A55" s="555">
        <v>53</v>
      </c>
      <c r="B55" s="629" t="s">
        <v>260</v>
      </c>
      <c r="C55" s="552">
        <v>2779</v>
      </c>
      <c r="D55" s="553">
        <v>1523</v>
      </c>
      <c r="E55" s="553">
        <v>1095</v>
      </c>
      <c r="F55" s="553">
        <v>788</v>
      </c>
      <c r="G55" s="553">
        <v>1002</v>
      </c>
      <c r="H55" s="553">
        <v>230</v>
      </c>
      <c r="I55" s="553">
        <v>138</v>
      </c>
      <c r="J55" s="553">
        <v>89</v>
      </c>
      <c r="K55" s="553">
        <v>69</v>
      </c>
      <c r="L55" s="553">
        <v>19</v>
      </c>
      <c r="M55" s="553">
        <v>2</v>
      </c>
      <c r="N55" s="553">
        <v>2</v>
      </c>
      <c r="O55" s="553">
        <v>5</v>
      </c>
      <c r="P55" s="554">
        <v>7741</v>
      </c>
    </row>
    <row r="56" spans="1:16" ht="15.75" customHeight="1">
      <c r="A56" s="555">
        <v>55</v>
      </c>
      <c r="B56" s="629" t="s">
        <v>261</v>
      </c>
      <c r="C56" s="552">
        <v>5199</v>
      </c>
      <c r="D56" s="553">
        <v>5541</v>
      </c>
      <c r="E56" s="553">
        <v>4565</v>
      </c>
      <c r="F56" s="553">
        <v>2027</v>
      </c>
      <c r="G56" s="553">
        <v>2143</v>
      </c>
      <c r="H56" s="553">
        <v>729</v>
      </c>
      <c r="I56" s="553">
        <v>683</v>
      </c>
      <c r="J56" s="553">
        <v>539</v>
      </c>
      <c r="K56" s="553">
        <v>409</v>
      </c>
      <c r="L56" s="553">
        <v>130</v>
      </c>
      <c r="M56" s="553">
        <v>29</v>
      </c>
      <c r="N56" s="553">
        <v>5</v>
      </c>
      <c r="O56" s="553">
        <v>5</v>
      </c>
      <c r="P56" s="554">
        <v>22004</v>
      </c>
    </row>
    <row r="57" spans="1:16" ht="15.75" customHeight="1">
      <c r="A57" s="555">
        <v>56</v>
      </c>
      <c r="B57" s="629" t="s">
        <v>262</v>
      </c>
      <c r="C57" s="552">
        <v>41712</v>
      </c>
      <c r="D57" s="553">
        <v>37058</v>
      </c>
      <c r="E57" s="553">
        <v>21484</v>
      </c>
      <c r="F57" s="553">
        <v>9995</v>
      </c>
      <c r="G57" s="553">
        <v>12770</v>
      </c>
      <c r="H57" s="553">
        <v>3638</v>
      </c>
      <c r="I57" s="553">
        <v>2209</v>
      </c>
      <c r="J57" s="553">
        <v>868</v>
      </c>
      <c r="K57" s="553">
        <v>229</v>
      </c>
      <c r="L57" s="553">
        <v>40</v>
      </c>
      <c r="M57" s="553">
        <v>8</v>
      </c>
      <c r="N57" s="553">
        <v>2</v>
      </c>
      <c r="O57" s="553">
        <v>2</v>
      </c>
      <c r="P57" s="554">
        <v>130015</v>
      </c>
    </row>
    <row r="58" spans="1:16" ht="15.75" customHeight="1">
      <c r="A58" s="555">
        <v>58</v>
      </c>
      <c r="B58" s="629" t="s">
        <v>263</v>
      </c>
      <c r="C58" s="552">
        <v>727</v>
      </c>
      <c r="D58" s="553">
        <v>734</v>
      </c>
      <c r="E58" s="553">
        <v>627</v>
      </c>
      <c r="F58" s="553">
        <v>320</v>
      </c>
      <c r="G58" s="553">
        <v>349</v>
      </c>
      <c r="H58" s="553">
        <v>109</v>
      </c>
      <c r="I58" s="553">
        <v>72</v>
      </c>
      <c r="J58" s="553">
        <v>46</v>
      </c>
      <c r="K58" s="553">
        <v>12</v>
      </c>
      <c r="L58" s="553">
        <v>2</v>
      </c>
      <c r="M58" s="553">
        <v>1</v>
      </c>
      <c r="N58" s="553">
        <v>1</v>
      </c>
      <c r="O58" s="553">
        <v>1</v>
      </c>
      <c r="P58" s="554">
        <v>3001</v>
      </c>
    </row>
    <row r="59" spans="1:16" ht="23.25" customHeight="1">
      <c r="A59" s="555">
        <v>59</v>
      </c>
      <c r="B59" s="629" t="s">
        <v>264</v>
      </c>
      <c r="C59" s="552">
        <v>952</v>
      </c>
      <c r="D59" s="553">
        <v>729</v>
      </c>
      <c r="E59" s="553">
        <v>425</v>
      </c>
      <c r="F59" s="553">
        <v>214</v>
      </c>
      <c r="G59" s="553">
        <v>284</v>
      </c>
      <c r="H59" s="553">
        <v>73</v>
      </c>
      <c r="I59" s="553">
        <v>49</v>
      </c>
      <c r="J59" s="553">
        <v>25</v>
      </c>
      <c r="K59" s="553">
        <v>19</v>
      </c>
      <c r="L59" s="553">
        <v>7</v>
      </c>
      <c r="M59" s="553">
        <v>1</v>
      </c>
      <c r="N59" s="553">
        <v>1</v>
      </c>
      <c r="O59" s="553">
        <v>0</v>
      </c>
      <c r="P59" s="554">
        <v>2779</v>
      </c>
    </row>
    <row r="60" spans="1:16" ht="15.75" customHeight="1">
      <c r="A60" s="555">
        <v>60</v>
      </c>
      <c r="B60" s="629" t="s">
        <v>265</v>
      </c>
      <c r="C60" s="552">
        <v>215</v>
      </c>
      <c r="D60" s="553">
        <v>151</v>
      </c>
      <c r="E60" s="553">
        <v>104</v>
      </c>
      <c r="F60" s="553">
        <v>53</v>
      </c>
      <c r="G60" s="553">
        <v>85</v>
      </c>
      <c r="H60" s="553">
        <v>41</v>
      </c>
      <c r="I60" s="553">
        <v>27</v>
      </c>
      <c r="J60" s="553">
        <v>25</v>
      </c>
      <c r="K60" s="553">
        <v>14</v>
      </c>
      <c r="L60" s="553">
        <v>5</v>
      </c>
      <c r="M60" s="553">
        <v>1</v>
      </c>
      <c r="N60" s="553">
        <v>1</v>
      </c>
      <c r="O60" s="553">
        <v>0</v>
      </c>
      <c r="P60" s="554">
        <v>722</v>
      </c>
    </row>
    <row r="61" spans="1:16" ht="15.75" customHeight="1">
      <c r="A61" s="555">
        <v>61</v>
      </c>
      <c r="B61" s="629" t="s">
        <v>266</v>
      </c>
      <c r="C61" s="552">
        <v>906</v>
      </c>
      <c r="D61" s="553">
        <v>737</v>
      </c>
      <c r="E61" s="553">
        <v>444</v>
      </c>
      <c r="F61" s="553">
        <v>190</v>
      </c>
      <c r="G61" s="553">
        <v>182</v>
      </c>
      <c r="H61" s="553">
        <v>71</v>
      </c>
      <c r="I61" s="553">
        <v>64</v>
      </c>
      <c r="J61" s="553">
        <v>41</v>
      </c>
      <c r="K61" s="553">
        <v>33</v>
      </c>
      <c r="L61" s="553">
        <v>9</v>
      </c>
      <c r="M61" s="553">
        <v>3</v>
      </c>
      <c r="N61" s="553">
        <v>1</v>
      </c>
      <c r="O61" s="553">
        <v>1</v>
      </c>
      <c r="P61" s="554">
        <v>2682</v>
      </c>
    </row>
    <row r="62" spans="1:16" ht="15.75" customHeight="1">
      <c r="A62" s="555">
        <v>62</v>
      </c>
      <c r="B62" s="629" t="s">
        <v>267</v>
      </c>
      <c r="C62" s="552">
        <v>4779</v>
      </c>
      <c r="D62" s="553">
        <v>4466</v>
      </c>
      <c r="E62" s="553">
        <v>2875</v>
      </c>
      <c r="F62" s="553">
        <v>1285</v>
      </c>
      <c r="G62" s="553">
        <v>1620</v>
      </c>
      <c r="H62" s="553">
        <v>582</v>
      </c>
      <c r="I62" s="553">
        <v>426</v>
      </c>
      <c r="J62" s="553">
        <v>273</v>
      </c>
      <c r="K62" s="553">
        <v>170</v>
      </c>
      <c r="L62" s="553">
        <v>36</v>
      </c>
      <c r="M62" s="553">
        <v>11</v>
      </c>
      <c r="N62" s="553">
        <v>5</v>
      </c>
      <c r="O62" s="553">
        <v>6</v>
      </c>
      <c r="P62" s="554">
        <v>16534</v>
      </c>
    </row>
    <row r="63" spans="1:16" ht="15.75" customHeight="1">
      <c r="A63" s="555">
        <v>63</v>
      </c>
      <c r="B63" s="629" t="s">
        <v>268</v>
      </c>
      <c r="C63" s="552">
        <v>569</v>
      </c>
      <c r="D63" s="553">
        <v>458</v>
      </c>
      <c r="E63" s="553">
        <v>280</v>
      </c>
      <c r="F63" s="553">
        <v>121</v>
      </c>
      <c r="G63" s="553">
        <v>152</v>
      </c>
      <c r="H63" s="553">
        <v>72</v>
      </c>
      <c r="I63" s="553">
        <v>52</v>
      </c>
      <c r="J63" s="553">
        <v>34</v>
      </c>
      <c r="K63" s="553">
        <v>32</v>
      </c>
      <c r="L63" s="553">
        <v>6</v>
      </c>
      <c r="M63" s="553">
        <v>0</v>
      </c>
      <c r="N63" s="553">
        <v>2</v>
      </c>
      <c r="O63" s="553">
        <v>2</v>
      </c>
      <c r="P63" s="554">
        <v>1780</v>
      </c>
    </row>
    <row r="64" spans="1:16" ht="18" customHeight="1">
      <c r="A64" s="555">
        <v>64</v>
      </c>
      <c r="B64" s="629" t="s">
        <v>269</v>
      </c>
      <c r="C64" s="552">
        <v>713</v>
      </c>
      <c r="D64" s="553">
        <v>1495</v>
      </c>
      <c r="E64" s="553">
        <v>1411</v>
      </c>
      <c r="F64" s="553">
        <v>1472</v>
      </c>
      <c r="G64" s="553">
        <v>1297</v>
      </c>
      <c r="H64" s="553">
        <v>143</v>
      </c>
      <c r="I64" s="553">
        <v>99</v>
      </c>
      <c r="J64" s="553">
        <v>79</v>
      </c>
      <c r="K64" s="553">
        <v>46</v>
      </c>
      <c r="L64" s="553">
        <v>13</v>
      </c>
      <c r="M64" s="553">
        <v>8</v>
      </c>
      <c r="N64" s="553">
        <v>3</v>
      </c>
      <c r="O64" s="553">
        <v>11</v>
      </c>
      <c r="P64" s="554">
        <v>6790</v>
      </c>
    </row>
    <row r="65" spans="1:16" ht="23.25" customHeight="1">
      <c r="A65" s="555">
        <v>65</v>
      </c>
      <c r="B65" s="629" t="s">
        <v>270</v>
      </c>
      <c r="C65" s="552">
        <v>963</v>
      </c>
      <c r="D65" s="553">
        <v>1184</v>
      </c>
      <c r="E65" s="553">
        <v>626</v>
      </c>
      <c r="F65" s="553">
        <v>161</v>
      </c>
      <c r="G65" s="553">
        <v>128</v>
      </c>
      <c r="H65" s="553">
        <v>41</v>
      </c>
      <c r="I65" s="553">
        <v>57</v>
      </c>
      <c r="J65" s="553">
        <v>24</v>
      </c>
      <c r="K65" s="553">
        <v>21</v>
      </c>
      <c r="L65" s="553">
        <v>9</v>
      </c>
      <c r="M65" s="553">
        <v>5</v>
      </c>
      <c r="N65" s="553">
        <v>1</v>
      </c>
      <c r="O65" s="553">
        <v>1</v>
      </c>
      <c r="P65" s="554">
        <v>3221</v>
      </c>
    </row>
    <row r="66" spans="1:16" ht="22.5" customHeight="1">
      <c r="A66" s="555">
        <v>66</v>
      </c>
      <c r="B66" s="629" t="s">
        <v>271</v>
      </c>
      <c r="C66" s="552">
        <v>5000</v>
      </c>
      <c r="D66" s="553">
        <v>5076</v>
      </c>
      <c r="E66" s="553">
        <v>2506</v>
      </c>
      <c r="F66" s="553">
        <v>762</v>
      </c>
      <c r="G66" s="553">
        <v>556</v>
      </c>
      <c r="H66" s="553">
        <v>109</v>
      </c>
      <c r="I66" s="553">
        <v>90</v>
      </c>
      <c r="J66" s="553">
        <v>62</v>
      </c>
      <c r="K66" s="553">
        <v>42</v>
      </c>
      <c r="L66" s="553">
        <v>7</v>
      </c>
      <c r="M66" s="553">
        <v>4</v>
      </c>
      <c r="N66" s="553">
        <v>0</v>
      </c>
      <c r="O66" s="553">
        <v>0</v>
      </c>
      <c r="P66" s="554">
        <v>14214</v>
      </c>
    </row>
    <row r="67" spans="1:16" ht="15.75" customHeight="1">
      <c r="A67" s="555">
        <v>68</v>
      </c>
      <c r="B67" s="629" t="s">
        <v>272</v>
      </c>
      <c r="C67" s="552">
        <v>52926</v>
      </c>
      <c r="D67" s="553">
        <v>13214</v>
      </c>
      <c r="E67" s="553">
        <v>4914</v>
      </c>
      <c r="F67" s="553">
        <v>1745</v>
      </c>
      <c r="G67" s="553">
        <v>1706</v>
      </c>
      <c r="H67" s="553">
        <v>359</v>
      </c>
      <c r="I67" s="553">
        <v>234</v>
      </c>
      <c r="J67" s="553">
        <v>95</v>
      </c>
      <c r="K67" s="553">
        <v>33</v>
      </c>
      <c r="L67" s="553">
        <v>2</v>
      </c>
      <c r="M67" s="553">
        <v>0</v>
      </c>
      <c r="N67" s="553">
        <v>0</v>
      </c>
      <c r="O67" s="553">
        <v>0</v>
      </c>
      <c r="P67" s="554">
        <v>75228</v>
      </c>
    </row>
    <row r="68" spans="1:16" ht="15.75" customHeight="1">
      <c r="A68" s="555">
        <v>69</v>
      </c>
      <c r="B68" s="629" t="s">
        <v>273</v>
      </c>
      <c r="C68" s="552">
        <v>21185</v>
      </c>
      <c r="D68" s="553">
        <v>20803</v>
      </c>
      <c r="E68" s="553">
        <v>9146</v>
      </c>
      <c r="F68" s="553">
        <v>2148</v>
      </c>
      <c r="G68" s="553">
        <v>1160</v>
      </c>
      <c r="H68" s="553">
        <v>221</v>
      </c>
      <c r="I68" s="553">
        <v>108</v>
      </c>
      <c r="J68" s="553">
        <v>53</v>
      </c>
      <c r="K68" s="553">
        <v>24</v>
      </c>
      <c r="L68" s="553">
        <v>3</v>
      </c>
      <c r="M68" s="553">
        <v>3</v>
      </c>
      <c r="N68" s="553">
        <v>1</v>
      </c>
      <c r="O68" s="553">
        <v>0</v>
      </c>
      <c r="P68" s="554">
        <v>54855</v>
      </c>
    </row>
    <row r="69" spans="1:16" ht="15.75" customHeight="1">
      <c r="A69" s="555">
        <v>70</v>
      </c>
      <c r="B69" s="629" t="s">
        <v>274</v>
      </c>
      <c r="C69" s="552">
        <v>5572</v>
      </c>
      <c r="D69" s="553">
        <v>5170</v>
      </c>
      <c r="E69" s="553">
        <v>2978</v>
      </c>
      <c r="F69" s="553">
        <v>1249</v>
      </c>
      <c r="G69" s="553">
        <v>1566</v>
      </c>
      <c r="H69" s="553">
        <v>579</v>
      </c>
      <c r="I69" s="553">
        <v>508</v>
      </c>
      <c r="J69" s="553">
        <v>365</v>
      </c>
      <c r="K69" s="553">
        <v>237</v>
      </c>
      <c r="L69" s="553">
        <v>77</v>
      </c>
      <c r="M69" s="553">
        <v>17</v>
      </c>
      <c r="N69" s="553">
        <v>10</v>
      </c>
      <c r="O69" s="553">
        <v>12</v>
      </c>
      <c r="P69" s="554">
        <v>18340</v>
      </c>
    </row>
    <row r="70" spans="1:16" ht="23.25" customHeight="1">
      <c r="A70" s="555">
        <v>71</v>
      </c>
      <c r="B70" s="629" t="s">
        <v>275</v>
      </c>
      <c r="C70" s="552">
        <v>8291</v>
      </c>
      <c r="D70" s="553">
        <v>7897</v>
      </c>
      <c r="E70" s="553">
        <v>4833</v>
      </c>
      <c r="F70" s="553">
        <v>2404</v>
      </c>
      <c r="G70" s="553">
        <v>2779</v>
      </c>
      <c r="H70" s="553">
        <v>577</v>
      </c>
      <c r="I70" s="553">
        <v>442</v>
      </c>
      <c r="J70" s="553">
        <v>237</v>
      </c>
      <c r="K70" s="553">
        <v>126</v>
      </c>
      <c r="L70" s="553">
        <v>28</v>
      </c>
      <c r="M70" s="553">
        <v>8</v>
      </c>
      <c r="N70" s="553">
        <v>1</v>
      </c>
      <c r="O70" s="553">
        <v>3</v>
      </c>
      <c r="P70" s="554">
        <v>27626</v>
      </c>
    </row>
    <row r="71" spans="1:16" ht="15.75" customHeight="1">
      <c r="A71" s="555">
        <v>72</v>
      </c>
      <c r="B71" s="629" t="s">
        <v>276</v>
      </c>
      <c r="C71" s="552">
        <v>372</v>
      </c>
      <c r="D71" s="553">
        <v>330</v>
      </c>
      <c r="E71" s="553">
        <v>211</v>
      </c>
      <c r="F71" s="553">
        <v>92</v>
      </c>
      <c r="G71" s="553">
        <v>101</v>
      </c>
      <c r="H71" s="553">
        <v>42</v>
      </c>
      <c r="I71" s="553">
        <v>31</v>
      </c>
      <c r="J71" s="553">
        <v>23</v>
      </c>
      <c r="K71" s="553">
        <v>15</v>
      </c>
      <c r="L71" s="553">
        <v>8</v>
      </c>
      <c r="M71" s="553">
        <v>2</v>
      </c>
      <c r="N71" s="553">
        <v>1</v>
      </c>
      <c r="O71" s="553">
        <v>2</v>
      </c>
      <c r="P71" s="554">
        <v>1230</v>
      </c>
    </row>
    <row r="72" spans="1:16" ht="15.75" customHeight="1">
      <c r="A72" s="555">
        <v>73</v>
      </c>
      <c r="B72" s="629" t="s">
        <v>277</v>
      </c>
      <c r="C72" s="552">
        <v>2491</v>
      </c>
      <c r="D72" s="553">
        <v>2334</v>
      </c>
      <c r="E72" s="553">
        <v>1242</v>
      </c>
      <c r="F72" s="553">
        <v>506</v>
      </c>
      <c r="G72" s="553">
        <v>521</v>
      </c>
      <c r="H72" s="553">
        <v>163</v>
      </c>
      <c r="I72" s="553">
        <v>140</v>
      </c>
      <c r="J72" s="553">
        <v>82</v>
      </c>
      <c r="K72" s="553">
        <v>44</v>
      </c>
      <c r="L72" s="553">
        <v>15</v>
      </c>
      <c r="M72" s="553">
        <v>1</v>
      </c>
      <c r="N72" s="553">
        <v>1</v>
      </c>
      <c r="O72" s="553">
        <v>2</v>
      </c>
      <c r="P72" s="554">
        <v>7542</v>
      </c>
    </row>
    <row r="73" spans="1:16" ht="15.75" customHeight="1">
      <c r="A73" s="555">
        <v>74</v>
      </c>
      <c r="B73" s="629" t="s">
        <v>278</v>
      </c>
      <c r="C73" s="552">
        <v>3752</v>
      </c>
      <c r="D73" s="553">
        <v>2763</v>
      </c>
      <c r="E73" s="553">
        <v>1546</v>
      </c>
      <c r="F73" s="553">
        <v>585</v>
      </c>
      <c r="G73" s="553">
        <v>664</v>
      </c>
      <c r="H73" s="553">
        <v>167</v>
      </c>
      <c r="I73" s="553">
        <v>98</v>
      </c>
      <c r="J73" s="553">
        <v>46</v>
      </c>
      <c r="K73" s="553">
        <v>21</v>
      </c>
      <c r="L73" s="553">
        <v>3</v>
      </c>
      <c r="M73" s="553">
        <v>0</v>
      </c>
      <c r="N73" s="553">
        <v>1</v>
      </c>
      <c r="O73" s="553">
        <v>1</v>
      </c>
      <c r="P73" s="554">
        <v>9647</v>
      </c>
    </row>
    <row r="74" spans="1:16" ht="15.75" customHeight="1">
      <c r="A74" s="555">
        <v>75</v>
      </c>
      <c r="B74" s="629" t="s">
        <v>279</v>
      </c>
      <c r="C74" s="552">
        <v>1754</v>
      </c>
      <c r="D74" s="553">
        <v>1302</v>
      </c>
      <c r="E74" s="553">
        <v>485</v>
      </c>
      <c r="F74" s="553">
        <v>140</v>
      </c>
      <c r="G74" s="553">
        <v>124</v>
      </c>
      <c r="H74" s="553">
        <v>25</v>
      </c>
      <c r="I74" s="553">
        <v>7</v>
      </c>
      <c r="J74" s="553">
        <v>5</v>
      </c>
      <c r="K74" s="553">
        <v>2</v>
      </c>
      <c r="L74" s="553">
        <v>2</v>
      </c>
      <c r="M74" s="553">
        <v>0</v>
      </c>
      <c r="N74" s="553">
        <v>0</v>
      </c>
      <c r="O74" s="553">
        <v>0</v>
      </c>
      <c r="P74" s="554">
        <v>3846</v>
      </c>
    </row>
    <row r="75" spans="1:16" ht="15.75" customHeight="1">
      <c r="A75" s="555">
        <v>77</v>
      </c>
      <c r="B75" s="629" t="s">
        <v>280</v>
      </c>
      <c r="C75" s="552">
        <v>2698</v>
      </c>
      <c r="D75" s="553">
        <v>2054</v>
      </c>
      <c r="E75" s="553">
        <v>919</v>
      </c>
      <c r="F75" s="553">
        <v>377</v>
      </c>
      <c r="G75" s="553">
        <v>313</v>
      </c>
      <c r="H75" s="553">
        <v>86</v>
      </c>
      <c r="I75" s="553">
        <v>45</v>
      </c>
      <c r="J75" s="553">
        <v>25</v>
      </c>
      <c r="K75" s="553">
        <v>17</v>
      </c>
      <c r="L75" s="553">
        <v>1</v>
      </c>
      <c r="M75" s="553">
        <v>0</v>
      </c>
      <c r="N75" s="553">
        <v>0</v>
      </c>
      <c r="O75" s="553">
        <v>0</v>
      </c>
      <c r="P75" s="554">
        <v>6535</v>
      </c>
    </row>
    <row r="76" spans="1:16" ht="15.75" customHeight="1">
      <c r="A76" s="555">
        <v>78</v>
      </c>
      <c r="B76" s="629" t="s">
        <v>281</v>
      </c>
      <c r="C76" s="552">
        <v>455</v>
      </c>
      <c r="D76" s="553">
        <v>539</v>
      </c>
      <c r="E76" s="553">
        <v>404</v>
      </c>
      <c r="F76" s="553">
        <v>201</v>
      </c>
      <c r="G76" s="553">
        <v>362</v>
      </c>
      <c r="H76" s="553">
        <v>173</v>
      </c>
      <c r="I76" s="553">
        <v>169</v>
      </c>
      <c r="J76" s="553">
        <v>165</v>
      </c>
      <c r="K76" s="553">
        <v>134</v>
      </c>
      <c r="L76" s="553">
        <v>34</v>
      </c>
      <c r="M76" s="553">
        <v>17</v>
      </c>
      <c r="N76" s="553">
        <v>4</v>
      </c>
      <c r="O76" s="553">
        <v>9</v>
      </c>
      <c r="P76" s="554">
        <v>2666</v>
      </c>
    </row>
    <row r="77" spans="1:16" ht="20.25" customHeight="1">
      <c r="A77" s="555">
        <v>79</v>
      </c>
      <c r="B77" s="629" t="s">
        <v>282</v>
      </c>
      <c r="C77" s="552">
        <v>3363</v>
      </c>
      <c r="D77" s="553">
        <v>3022</v>
      </c>
      <c r="E77" s="553">
        <v>1751</v>
      </c>
      <c r="F77" s="553">
        <v>697</v>
      </c>
      <c r="G77" s="553">
        <v>867</v>
      </c>
      <c r="H77" s="553">
        <v>261</v>
      </c>
      <c r="I77" s="553">
        <v>174</v>
      </c>
      <c r="J77" s="553">
        <v>83</v>
      </c>
      <c r="K77" s="553">
        <v>38</v>
      </c>
      <c r="L77" s="553">
        <v>10</v>
      </c>
      <c r="M77" s="553">
        <v>0</v>
      </c>
      <c r="N77" s="553">
        <v>0</v>
      </c>
      <c r="O77" s="553">
        <v>0</v>
      </c>
      <c r="P77" s="554">
        <v>10266</v>
      </c>
    </row>
    <row r="78" spans="1:16" ht="15.75" customHeight="1">
      <c r="A78" s="555">
        <v>80</v>
      </c>
      <c r="B78" s="629" t="s">
        <v>283</v>
      </c>
      <c r="C78" s="552">
        <v>3793</v>
      </c>
      <c r="D78" s="553">
        <v>5644</v>
      </c>
      <c r="E78" s="553">
        <v>4335</v>
      </c>
      <c r="F78" s="553">
        <v>1944</v>
      </c>
      <c r="G78" s="553">
        <v>1958</v>
      </c>
      <c r="H78" s="553">
        <v>649</v>
      </c>
      <c r="I78" s="553">
        <v>543</v>
      </c>
      <c r="J78" s="553">
        <v>402</v>
      </c>
      <c r="K78" s="553">
        <v>259</v>
      </c>
      <c r="L78" s="553">
        <v>79</v>
      </c>
      <c r="M78" s="553">
        <v>11</v>
      </c>
      <c r="N78" s="553">
        <v>7</v>
      </c>
      <c r="O78" s="553">
        <v>8</v>
      </c>
      <c r="P78" s="554">
        <v>19632</v>
      </c>
    </row>
    <row r="79" spans="1:16" ht="24.75" customHeight="1">
      <c r="A79" s="555">
        <v>81</v>
      </c>
      <c r="B79" s="629" t="s">
        <v>284</v>
      </c>
      <c r="C79" s="552">
        <v>13598</v>
      </c>
      <c r="D79" s="553">
        <v>7076</v>
      </c>
      <c r="E79" s="553">
        <v>3892</v>
      </c>
      <c r="F79" s="553">
        <v>1768</v>
      </c>
      <c r="G79" s="553">
        <v>2610</v>
      </c>
      <c r="H79" s="553">
        <v>1117</v>
      </c>
      <c r="I79" s="553">
        <v>1107</v>
      </c>
      <c r="J79" s="553">
        <v>940</v>
      </c>
      <c r="K79" s="553">
        <v>567</v>
      </c>
      <c r="L79" s="553">
        <v>178</v>
      </c>
      <c r="M79" s="553">
        <v>55</v>
      </c>
      <c r="N79" s="553">
        <v>24</v>
      </c>
      <c r="O79" s="553">
        <v>32</v>
      </c>
      <c r="P79" s="554">
        <v>32964</v>
      </c>
    </row>
    <row r="80" spans="1:16" ht="15.75" customHeight="1">
      <c r="A80" s="555">
        <v>82</v>
      </c>
      <c r="B80" s="629" t="s">
        <v>285</v>
      </c>
      <c r="C80" s="552">
        <v>13034</v>
      </c>
      <c r="D80" s="553">
        <v>11492</v>
      </c>
      <c r="E80" s="553">
        <v>6262</v>
      </c>
      <c r="F80" s="553">
        <v>2680</v>
      </c>
      <c r="G80" s="553">
        <v>3061</v>
      </c>
      <c r="H80" s="553">
        <v>1079</v>
      </c>
      <c r="I80" s="553">
        <v>1028</v>
      </c>
      <c r="J80" s="553">
        <v>659</v>
      </c>
      <c r="K80" s="553">
        <v>506</v>
      </c>
      <c r="L80" s="553">
        <v>166</v>
      </c>
      <c r="M80" s="553">
        <v>42</v>
      </c>
      <c r="N80" s="553">
        <v>31</v>
      </c>
      <c r="O80" s="553">
        <v>40</v>
      </c>
      <c r="P80" s="554">
        <v>40080</v>
      </c>
    </row>
    <row r="81" spans="1:16" ht="15.75" customHeight="1">
      <c r="A81" s="555">
        <v>84</v>
      </c>
      <c r="B81" s="629" t="s">
        <v>286</v>
      </c>
      <c r="C81" s="552">
        <v>908</v>
      </c>
      <c r="D81" s="553">
        <v>947</v>
      </c>
      <c r="E81" s="553">
        <v>845</v>
      </c>
      <c r="F81" s="553">
        <v>502</v>
      </c>
      <c r="G81" s="553">
        <v>873</v>
      </c>
      <c r="H81" s="553">
        <v>327</v>
      </c>
      <c r="I81" s="553">
        <v>393</v>
      </c>
      <c r="J81" s="553">
        <v>403</v>
      </c>
      <c r="K81" s="553">
        <v>387</v>
      </c>
      <c r="L81" s="553">
        <v>195</v>
      </c>
      <c r="M81" s="553">
        <v>44</v>
      </c>
      <c r="N81" s="553">
        <v>27</v>
      </c>
      <c r="O81" s="553">
        <v>41</v>
      </c>
      <c r="P81" s="554">
        <v>5892</v>
      </c>
    </row>
    <row r="82" spans="1:16" ht="15.75" customHeight="1">
      <c r="A82" s="555">
        <v>85</v>
      </c>
      <c r="B82" s="629" t="s">
        <v>287</v>
      </c>
      <c r="C82" s="552">
        <v>6721</v>
      </c>
      <c r="D82" s="553">
        <v>8079</v>
      </c>
      <c r="E82" s="553">
        <v>7900</v>
      </c>
      <c r="F82" s="553">
        <v>5046</v>
      </c>
      <c r="G82" s="553">
        <v>6393</v>
      </c>
      <c r="H82" s="553">
        <v>2249</v>
      </c>
      <c r="I82" s="553">
        <v>1866</v>
      </c>
      <c r="J82" s="553">
        <v>1626</v>
      </c>
      <c r="K82" s="553">
        <v>866</v>
      </c>
      <c r="L82" s="553">
        <v>206</v>
      </c>
      <c r="M82" s="553">
        <v>44</v>
      </c>
      <c r="N82" s="553">
        <v>24</v>
      </c>
      <c r="O82" s="553">
        <v>25</v>
      </c>
      <c r="P82" s="554">
        <v>41045</v>
      </c>
    </row>
    <row r="83" spans="1:16" ht="15.75" customHeight="1">
      <c r="A83" s="555">
        <v>86</v>
      </c>
      <c r="B83" s="629" t="s">
        <v>288</v>
      </c>
      <c r="C83" s="553">
        <v>13326</v>
      </c>
      <c r="D83" s="553">
        <v>11745</v>
      </c>
      <c r="E83" s="553">
        <v>4796</v>
      </c>
      <c r="F83" s="553">
        <v>1930</v>
      </c>
      <c r="G83" s="553">
        <v>2509</v>
      </c>
      <c r="H83" s="553">
        <v>1069</v>
      </c>
      <c r="I83" s="553">
        <v>984</v>
      </c>
      <c r="J83" s="553">
        <v>924</v>
      </c>
      <c r="K83" s="553">
        <v>773</v>
      </c>
      <c r="L83" s="553">
        <v>451</v>
      </c>
      <c r="M83" s="553">
        <v>176</v>
      </c>
      <c r="N83" s="553">
        <v>78</v>
      </c>
      <c r="O83" s="553">
        <v>111</v>
      </c>
      <c r="P83" s="554">
        <v>38872</v>
      </c>
    </row>
    <row r="84" spans="1:16" ht="15.75" customHeight="1">
      <c r="A84" s="555">
        <v>87</v>
      </c>
      <c r="B84" s="629" t="s">
        <v>289</v>
      </c>
      <c r="C84" s="552">
        <v>255</v>
      </c>
      <c r="D84" s="553">
        <v>352</v>
      </c>
      <c r="E84" s="553">
        <v>369</v>
      </c>
      <c r="F84" s="553">
        <v>208</v>
      </c>
      <c r="G84" s="553">
        <v>378</v>
      </c>
      <c r="H84" s="553">
        <v>258</v>
      </c>
      <c r="I84" s="553">
        <v>356</v>
      </c>
      <c r="J84" s="553">
        <v>198</v>
      </c>
      <c r="K84" s="553">
        <v>35</v>
      </c>
      <c r="L84" s="553">
        <v>2</v>
      </c>
      <c r="M84" s="553">
        <v>1</v>
      </c>
      <c r="N84" s="553">
        <v>1</v>
      </c>
      <c r="O84" s="553">
        <v>0</v>
      </c>
      <c r="P84" s="554">
        <v>2413</v>
      </c>
    </row>
    <row r="85" spans="1:16" ht="15.75" customHeight="1">
      <c r="A85" s="555">
        <v>88</v>
      </c>
      <c r="B85" s="629" t="s">
        <v>290</v>
      </c>
      <c r="C85" s="552">
        <v>435</v>
      </c>
      <c r="D85" s="553">
        <v>618</v>
      </c>
      <c r="E85" s="553">
        <v>1212</v>
      </c>
      <c r="F85" s="553">
        <v>1096</v>
      </c>
      <c r="G85" s="553">
        <v>1930</v>
      </c>
      <c r="H85" s="553">
        <v>556</v>
      </c>
      <c r="I85" s="553">
        <v>235</v>
      </c>
      <c r="J85" s="553">
        <v>46</v>
      </c>
      <c r="K85" s="553">
        <v>12</v>
      </c>
      <c r="L85" s="553">
        <v>3</v>
      </c>
      <c r="M85" s="553">
        <v>2</v>
      </c>
      <c r="N85" s="553">
        <v>1</v>
      </c>
      <c r="O85" s="553">
        <v>0</v>
      </c>
      <c r="P85" s="554">
        <v>6146</v>
      </c>
    </row>
    <row r="86" spans="1:16" ht="15.75" customHeight="1">
      <c r="A86" s="555">
        <v>90</v>
      </c>
      <c r="B86" s="629" t="s">
        <v>291</v>
      </c>
      <c r="C86" s="552">
        <v>665</v>
      </c>
      <c r="D86" s="553">
        <v>440</v>
      </c>
      <c r="E86" s="553">
        <v>230</v>
      </c>
      <c r="F86" s="553">
        <v>93</v>
      </c>
      <c r="G86" s="553">
        <v>118</v>
      </c>
      <c r="H86" s="553">
        <v>39</v>
      </c>
      <c r="I86" s="553">
        <v>29</v>
      </c>
      <c r="J86" s="553">
        <v>18</v>
      </c>
      <c r="K86" s="553">
        <v>12</v>
      </c>
      <c r="L86" s="553">
        <v>3</v>
      </c>
      <c r="M86" s="553">
        <v>0</v>
      </c>
      <c r="N86" s="553">
        <v>0</v>
      </c>
      <c r="O86" s="553">
        <v>2</v>
      </c>
      <c r="P86" s="554">
        <v>1649</v>
      </c>
    </row>
    <row r="87" spans="1:16" ht="25.5" customHeight="1">
      <c r="A87" s="555">
        <v>91</v>
      </c>
      <c r="B87" s="629" t="s">
        <v>292</v>
      </c>
      <c r="C87" s="552">
        <v>569</v>
      </c>
      <c r="D87" s="553">
        <v>240</v>
      </c>
      <c r="E87" s="553">
        <v>122</v>
      </c>
      <c r="F87" s="553">
        <v>51</v>
      </c>
      <c r="G87" s="553">
        <v>70</v>
      </c>
      <c r="H87" s="553">
        <v>12</v>
      </c>
      <c r="I87" s="553">
        <v>14</v>
      </c>
      <c r="J87" s="553">
        <v>10</v>
      </c>
      <c r="K87" s="553">
        <v>5</v>
      </c>
      <c r="L87" s="553">
        <v>1</v>
      </c>
      <c r="M87" s="553">
        <v>0</v>
      </c>
      <c r="N87" s="553">
        <v>0</v>
      </c>
      <c r="O87" s="553">
        <v>0</v>
      </c>
      <c r="P87" s="554">
        <v>1094</v>
      </c>
    </row>
    <row r="88" spans="1:16" ht="15.75" customHeight="1">
      <c r="A88" s="555">
        <v>92</v>
      </c>
      <c r="B88" s="629" t="s">
        <v>293</v>
      </c>
      <c r="C88" s="552">
        <v>1263</v>
      </c>
      <c r="D88" s="553">
        <v>820</v>
      </c>
      <c r="E88" s="553">
        <v>159</v>
      </c>
      <c r="F88" s="553">
        <v>23</v>
      </c>
      <c r="G88" s="553">
        <v>23</v>
      </c>
      <c r="H88" s="553">
        <v>5</v>
      </c>
      <c r="I88" s="553">
        <v>3</v>
      </c>
      <c r="J88" s="553">
        <v>1</v>
      </c>
      <c r="K88" s="553">
        <v>3</v>
      </c>
      <c r="L88" s="553">
        <v>0</v>
      </c>
      <c r="M88" s="553">
        <v>0</v>
      </c>
      <c r="N88" s="553">
        <v>0</v>
      </c>
      <c r="O88" s="553">
        <v>0</v>
      </c>
      <c r="P88" s="554">
        <v>2300</v>
      </c>
    </row>
    <row r="89" spans="1:16" ht="15.75" customHeight="1">
      <c r="A89" s="555">
        <v>93</v>
      </c>
      <c r="B89" s="629" t="s">
        <v>294</v>
      </c>
      <c r="C89" s="552">
        <v>3836</v>
      </c>
      <c r="D89" s="553">
        <v>3123</v>
      </c>
      <c r="E89" s="553">
        <v>1429</v>
      </c>
      <c r="F89" s="553">
        <v>534</v>
      </c>
      <c r="G89" s="553">
        <v>556</v>
      </c>
      <c r="H89" s="553">
        <v>171</v>
      </c>
      <c r="I89" s="553">
        <v>190</v>
      </c>
      <c r="J89" s="553">
        <v>85</v>
      </c>
      <c r="K89" s="553">
        <v>40</v>
      </c>
      <c r="L89" s="553">
        <v>4</v>
      </c>
      <c r="M89" s="553">
        <v>1</v>
      </c>
      <c r="N89" s="553">
        <v>0</v>
      </c>
      <c r="O89" s="553">
        <v>1</v>
      </c>
      <c r="P89" s="554">
        <v>9970</v>
      </c>
    </row>
    <row r="90" spans="1:16" ht="15.75" customHeight="1">
      <c r="A90" s="555">
        <v>94</v>
      </c>
      <c r="B90" s="629" t="s">
        <v>295</v>
      </c>
      <c r="C90" s="552">
        <v>5173</v>
      </c>
      <c r="D90" s="553">
        <v>3494</v>
      </c>
      <c r="E90" s="553">
        <v>1876</v>
      </c>
      <c r="F90" s="553">
        <v>712</v>
      </c>
      <c r="G90" s="553">
        <v>638</v>
      </c>
      <c r="H90" s="553">
        <v>248</v>
      </c>
      <c r="I90" s="553">
        <v>261</v>
      </c>
      <c r="J90" s="553">
        <v>177</v>
      </c>
      <c r="K90" s="553">
        <v>36</v>
      </c>
      <c r="L90" s="553">
        <v>3</v>
      </c>
      <c r="M90" s="553">
        <v>1</v>
      </c>
      <c r="N90" s="553">
        <v>0</v>
      </c>
      <c r="O90" s="553">
        <v>0</v>
      </c>
      <c r="P90" s="554">
        <v>12619</v>
      </c>
    </row>
    <row r="91" spans="1:16" ht="25.5" customHeight="1">
      <c r="A91" s="555">
        <v>95</v>
      </c>
      <c r="B91" s="629" t="s">
        <v>296</v>
      </c>
      <c r="C91" s="552">
        <v>6045</v>
      </c>
      <c r="D91" s="553">
        <v>3729</v>
      </c>
      <c r="E91" s="553">
        <v>1533</v>
      </c>
      <c r="F91" s="553">
        <v>523</v>
      </c>
      <c r="G91" s="553">
        <v>690</v>
      </c>
      <c r="H91" s="553">
        <v>212</v>
      </c>
      <c r="I91" s="553">
        <v>127</v>
      </c>
      <c r="J91" s="553">
        <v>39</v>
      </c>
      <c r="K91" s="553">
        <v>18</v>
      </c>
      <c r="L91" s="553">
        <v>3</v>
      </c>
      <c r="M91" s="553">
        <v>1</v>
      </c>
      <c r="N91" s="553">
        <v>0</v>
      </c>
      <c r="O91" s="553">
        <v>0</v>
      </c>
      <c r="P91" s="554">
        <v>12920</v>
      </c>
    </row>
    <row r="92" spans="1:16" ht="15.75" customHeight="1">
      <c r="A92" s="555">
        <v>96</v>
      </c>
      <c r="B92" s="630" t="s">
        <v>297</v>
      </c>
      <c r="C92" s="552">
        <v>17349</v>
      </c>
      <c r="D92" s="553">
        <v>11080</v>
      </c>
      <c r="E92" s="553">
        <v>4914</v>
      </c>
      <c r="F92" s="553">
        <v>1641</v>
      </c>
      <c r="G92" s="553">
        <v>1496</v>
      </c>
      <c r="H92" s="553">
        <v>247</v>
      </c>
      <c r="I92" s="553">
        <v>127</v>
      </c>
      <c r="J92" s="553">
        <v>57</v>
      </c>
      <c r="K92" s="553">
        <v>22</v>
      </c>
      <c r="L92" s="553">
        <v>3</v>
      </c>
      <c r="M92" s="553">
        <v>2</v>
      </c>
      <c r="N92" s="553">
        <v>0</v>
      </c>
      <c r="O92" s="553">
        <v>2</v>
      </c>
      <c r="P92" s="554">
        <v>36940</v>
      </c>
    </row>
    <row r="93" spans="1:16" ht="24.75" customHeight="1">
      <c r="A93" s="555">
        <v>97</v>
      </c>
      <c r="B93" s="629" t="s">
        <v>298</v>
      </c>
      <c r="C93" s="552">
        <v>17638</v>
      </c>
      <c r="D93" s="553">
        <v>824</v>
      </c>
      <c r="E93" s="553">
        <v>115</v>
      </c>
      <c r="F93" s="553">
        <v>20</v>
      </c>
      <c r="G93" s="553">
        <v>7</v>
      </c>
      <c r="H93" s="553">
        <v>0</v>
      </c>
      <c r="I93" s="553">
        <v>0</v>
      </c>
      <c r="J93" s="553">
        <v>0</v>
      </c>
      <c r="K93" s="553">
        <v>0</v>
      </c>
      <c r="L93" s="553">
        <v>0</v>
      </c>
      <c r="M93" s="553">
        <v>0</v>
      </c>
      <c r="N93" s="553">
        <v>0</v>
      </c>
      <c r="O93" s="553">
        <v>0</v>
      </c>
      <c r="P93" s="554">
        <v>18604</v>
      </c>
    </row>
    <row r="94" spans="1:16" ht="24.75" customHeight="1">
      <c r="A94" s="555">
        <v>98</v>
      </c>
      <c r="B94" s="629" t="s">
        <v>299</v>
      </c>
      <c r="C94" s="552">
        <v>133</v>
      </c>
      <c r="D94" s="553">
        <v>36</v>
      </c>
      <c r="E94" s="553">
        <v>18</v>
      </c>
      <c r="F94" s="553">
        <v>3</v>
      </c>
      <c r="G94" s="553">
        <v>3</v>
      </c>
      <c r="H94" s="553">
        <v>0</v>
      </c>
      <c r="I94" s="553">
        <v>0</v>
      </c>
      <c r="J94" s="553">
        <v>0</v>
      </c>
      <c r="K94" s="553">
        <v>0</v>
      </c>
      <c r="L94" s="553">
        <v>0</v>
      </c>
      <c r="M94" s="553">
        <v>0</v>
      </c>
      <c r="N94" s="553">
        <v>0</v>
      </c>
      <c r="O94" s="553">
        <v>0</v>
      </c>
      <c r="P94" s="554">
        <v>193</v>
      </c>
    </row>
    <row r="95" spans="1:16" ht="15.75" customHeight="1">
      <c r="A95" s="555">
        <v>99</v>
      </c>
      <c r="B95" s="629" t="s">
        <v>300</v>
      </c>
      <c r="C95" s="552">
        <v>84</v>
      </c>
      <c r="D95" s="553">
        <v>116</v>
      </c>
      <c r="E95" s="553">
        <v>72</v>
      </c>
      <c r="F95" s="553">
        <v>51</v>
      </c>
      <c r="G95" s="553">
        <v>58</v>
      </c>
      <c r="H95" s="553">
        <v>16</v>
      </c>
      <c r="I95" s="553">
        <v>15</v>
      </c>
      <c r="J95" s="553">
        <v>13</v>
      </c>
      <c r="K95" s="553">
        <v>4</v>
      </c>
      <c r="L95" s="553">
        <v>1</v>
      </c>
      <c r="M95" s="553">
        <v>0</v>
      </c>
      <c r="N95" s="553">
        <v>0</v>
      </c>
      <c r="O95" s="553">
        <v>0</v>
      </c>
      <c r="P95" s="554">
        <v>430</v>
      </c>
    </row>
    <row r="96" spans="1:16" ht="15.75" customHeight="1">
      <c r="A96" s="555"/>
      <c r="B96" s="629" t="s">
        <v>301</v>
      </c>
      <c r="C96" s="552">
        <v>32688</v>
      </c>
      <c r="D96" s="553">
        <v>1882</v>
      </c>
      <c r="E96" s="553">
        <v>166</v>
      </c>
      <c r="F96" s="553">
        <v>30</v>
      </c>
      <c r="G96" s="553">
        <v>4</v>
      </c>
      <c r="H96" s="553">
        <v>0</v>
      </c>
      <c r="I96" s="553">
        <v>1</v>
      </c>
      <c r="J96" s="553"/>
      <c r="K96" s="553"/>
      <c r="L96" s="553"/>
      <c r="M96" s="553"/>
      <c r="N96" s="553"/>
      <c r="O96" s="553"/>
      <c r="P96" s="554">
        <v>34771</v>
      </c>
    </row>
    <row r="97" spans="1:16" ht="28.5" customHeight="1">
      <c r="A97" s="788" t="s">
        <v>403</v>
      </c>
      <c r="B97" s="788"/>
      <c r="C97" s="420">
        <v>754516</v>
      </c>
      <c r="D97" s="420">
        <v>584987</v>
      </c>
      <c r="E97" s="420">
        <v>338959</v>
      </c>
      <c r="F97" s="420">
        <v>133229</v>
      </c>
      <c r="G97" s="420">
        <v>147276</v>
      </c>
      <c r="H97" s="420">
        <v>46584</v>
      </c>
      <c r="I97" s="420">
        <v>35736</v>
      </c>
      <c r="J97" s="420">
        <v>23129</v>
      </c>
      <c r="K97" s="420">
        <v>13592</v>
      </c>
      <c r="L97" s="420">
        <v>3882</v>
      </c>
      <c r="M97" s="420">
        <v>1056</v>
      </c>
      <c r="N97" s="420">
        <v>466</v>
      </c>
      <c r="O97" s="420">
        <v>666</v>
      </c>
      <c r="P97" s="420">
        <v>2084078</v>
      </c>
    </row>
    <row r="98" spans="1:16" s="260" customFormat="1" ht="15.75" customHeight="1">
      <c r="A98" s="224" t="s">
        <v>172</v>
      </c>
      <c r="C98" s="259"/>
      <c r="D98" s="259"/>
      <c r="E98" s="259"/>
      <c r="F98" s="259"/>
      <c r="G98" s="259"/>
      <c r="H98" s="259"/>
      <c r="I98" s="259"/>
      <c r="J98" s="259"/>
      <c r="K98" s="259"/>
      <c r="L98" s="259"/>
    </row>
    <row r="100" spans="1:16">
      <c r="C100" s="26"/>
    </row>
    <row r="101" spans="1:16">
      <c r="C101" s="26"/>
      <c r="D101" s="26"/>
      <c r="E101" s="26"/>
      <c r="F101" s="26"/>
      <c r="G101" s="26"/>
      <c r="H101" s="26"/>
      <c r="I101" s="26"/>
      <c r="J101" s="26"/>
      <c r="K101" s="26"/>
      <c r="L101" s="26"/>
      <c r="M101" s="26"/>
      <c r="N101" s="26"/>
      <c r="O101" s="26"/>
      <c r="P101" s="26"/>
    </row>
    <row r="102" spans="1:16">
      <c r="C102" s="26"/>
      <c r="D102" s="26"/>
      <c r="E102" s="26"/>
      <c r="F102" s="26"/>
      <c r="G102" s="26"/>
      <c r="H102" s="26"/>
      <c r="I102" s="26"/>
      <c r="J102" s="26"/>
      <c r="K102" s="26"/>
      <c r="L102" s="26"/>
      <c r="M102" s="26"/>
      <c r="N102" s="26"/>
      <c r="O102" s="26"/>
      <c r="P102" s="26"/>
    </row>
  </sheetData>
  <mergeCells count="9">
    <mergeCell ref="A4:A7"/>
    <mergeCell ref="A97:B97"/>
    <mergeCell ref="P4:P7"/>
    <mergeCell ref="A2:P2"/>
    <mergeCell ref="C4:O4"/>
    <mergeCell ref="C5:O5"/>
    <mergeCell ref="B4:B7"/>
    <mergeCell ref="A3:I3"/>
    <mergeCell ref="N3:P3"/>
  </mergeCells>
  <phoneticPr fontId="6" type="noConversion"/>
  <printOptions horizontalCentered="1"/>
  <pageMargins left="0.27559055118110237" right="0" top="0" bottom="0" header="0" footer="0"/>
  <pageSetup paperSize="9" scale="48"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ayfa6">
    <tabColor theme="4" tint="0.39997558519241921"/>
  </sheetPr>
  <dimension ref="A1:P101"/>
  <sheetViews>
    <sheetView showGridLines="0" topLeftCell="A70" zoomScale="70" zoomScaleNormal="70" zoomScaleSheetLayoutView="100" workbookViewId="0">
      <selection activeCell="H79" sqref="H79"/>
    </sheetView>
  </sheetViews>
  <sheetFormatPr defaultColWidth="9.28515625" defaultRowHeight="15"/>
  <cols>
    <col min="1" max="1" width="6" style="2" customWidth="1"/>
    <col min="2" max="2" width="39.5703125" style="2" customWidth="1"/>
    <col min="3" max="4" width="12.42578125" style="11" customWidth="1"/>
    <col min="5" max="6" width="12" style="2" customWidth="1"/>
    <col min="7" max="7" width="11.85546875" style="2" customWidth="1"/>
    <col min="8" max="10" width="10.42578125" style="2" customWidth="1"/>
    <col min="11" max="11" width="10.42578125" style="11" customWidth="1"/>
    <col min="12" max="12" width="10.42578125" style="248" customWidth="1"/>
    <col min="13" max="14" width="10.42578125" style="2" customWidth="1"/>
    <col min="15" max="15" width="10.42578125" style="11" customWidth="1"/>
    <col min="16" max="16" width="12" style="2" customWidth="1"/>
    <col min="17" max="16384" width="9.28515625" style="2"/>
  </cols>
  <sheetData>
    <row r="1" spans="1:16" ht="19.149999999999999" customHeight="1"/>
    <row r="2" spans="1:16" s="11" customFormat="1" ht="27" customHeight="1">
      <c r="A2" s="784" t="s">
        <v>201</v>
      </c>
      <c r="B2" s="784"/>
      <c r="C2" s="784"/>
      <c r="D2" s="784"/>
      <c r="E2" s="784"/>
      <c r="F2" s="784"/>
      <c r="G2" s="784"/>
      <c r="H2" s="784"/>
      <c r="I2" s="784"/>
      <c r="J2" s="784"/>
      <c r="K2" s="784"/>
      <c r="L2" s="784"/>
      <c r="M2" s="784"/>
      <c r="N2" s="784"/>
      <c r="O2" s="784"/>
      <c r="P2" s="784"/>
    </row>
    <row r="3" spans="1:16" s="263" customFormat="1" ht="15" customHeight="1">
      <c r="A3" s="242" t="s">
        <v>306</v>
      </c>
      <c r="B3" s="122"/>
      <c r="C3" s="122"/>
      <c r="D3" s="122"/>
      <c r="E3" s="122"/>
      <c r="F3" s="122"/>
      <c r="G3" s="122"/>
      <c r="H3" s="122"/>
      <c r="I3" s="122"/>
      <c r="J3" s="122"/>
      <c r="K3" s="123"/>
      <c r="L3" s="249"/>
      <c r="M3" s="262"/>
      <c r="N3" s="787" t="s">
        <v>906</v>
      </c>
      <c r="O3" s="787"/>
      <c r="P3" s="787"/>
    </row>
    <row r="4" spans="1:16" ht="34.9" customHeight="1">
      <c r="A4" s="789" t="s">
        <v>385</v>
      </c>
      <c r="B4" s="779" t="s">
        <v>383</v>
      </c>
      <c r="C4" s="793" t="s">
        <v>404</v>
      </c>
      <c r="D4" s="797"/>
      <c r="E4" s="797"/>
      <c r="F4" s="797"/>
      <c r="G4" s="797"/>
      <c r="H4" s="797"/>
      <c r="I4" s="797"/>
      <c r="J4" s="797"/>
      <c r="K4" s="797"/>
      <c r="L4" s="797"/>
      <c r="M4" s="797"/>
      <c r="N4" s="798"/>
      <c r="O4" s="798"/>
      <c r="P4" s="799" t="s">
        <v>406</v>
      </c>
    </row>
    <row r="5" spans="1:16" ht="34.9" customHeight="1">
      <c r="A5" s="789"/>
      <c r="B5" s="794"/>
      <c r="C5" s="793" t="s">
        <v>405</v>
      </c>
      <c r="D5" s="797"/>
      <c r="E5" s="797"/>
      <c r="F5" s="797"/>
      <c r="G5" s="797"/>
      <c r="H5" s="797"/>
      <c r="I5" s="797"/>
      <c r="J5" s="797"/>
      <c r="K5" s="797"/>
      <c r="L5" s="797"/>
      <c r="M5" s="797"/>
      <c r="N5" s="797"/>
      <c r="O5" s="797"/>
      <c r="P5" s="793"/>
    </row>
    <row r="6" spans="1:16" ht="34.9" customHeight="1">
      <c r="A6" s="789"/>
      <c r="B6" s="794"/>
      <c r="C6" s="550" t="s">
        <v>70</v>
      </c>
      <c r="D6" s="550" t="s">
        <v>71</v>
      </c>
      <c r="E6" s="550" t="s">
        <v>147</v>
      </c>
      <c r="F6" s="550" t="s">
        <v>148</v>
      </c>
      <c r="G6" s="550" t="s">
        <v>149</v>
      </c>
      <c r="H6" s="550" t="s">
        <v>150</v>
      </c>
      <c r="I6" s="550" t="s">
        <v>151</v>
      </c>
      <c r="J6" s="550" t="s">
        <v>45</v>
      </c>
      <c r="K6" s="550" t="s">
        <v>72</v>
      </c>
      <c r="L6" s="550" t="s">
        <v>73</v>
      </c>
      <c r="M6" s="550" t="s">
        <v>74</v>
      </c>
      <c r="N6" s="550" t="s">
        <v>141</v>
      </c>
      <c r="O6" s="550" t="s">
        <v>115</v>
      </c>
      <c r="P6" s="793"/>
    </row>
    <row r="7" spans="1:16" ht="34.9" customHeight="1">
      <c r="A7" s="789"/>
      <c r="B7" s="794"/>
      <c r="C7" s="551" t="s">
        <v>389</v>
      </c>
      <c r="D7" s="551" t="s">
        <v>390</v>
      </c>
      <c r="E7" s="551" t="s">
        <v>391</v>
      </c>
      <c r="F7" s="551" t="s">
        <v>392</v>
      </c>
      <c r="G7" s="551" t="s">
        <v>393</v>
      </c>
      <c r="H7" s="551" t="s">
        <v>394</v>
      </c>
      <c r="I7" s="551" t="s">
        <v>395</v>
      </c>
      <c r="J7" s="551" t="s">
        <v>396</v>
      </c>
      <c r="K7" s="551" t="s">
        <v>397</v>
      </c>
      <c r="L7" s="551" t="s">
        <v>398</v>
      </c>
      <c r="M7" s="551" t="s">
        <v>399</v>
      </c>
      <c r="N7" s="551" t="s">
        <v>400</v>
      </c>
      <c r="O7" s="551" t="s">
        <v>401</v>
      </c>
      <c r="P7" s="793"/>
    </row>
    <row r="8" spans="1:16" ht="24" customHeight="1">
      <c r="A8" s="532" t="s">
        <v>30</v>
      </c>
      <c r="B8" s="533" t="s">
        <v>302</v>
      </c>
      <c r="C8" s="552">
        <v>7650</v>
      </c>
      <c r="D8" s="552">
        <v>12445</v>
      </c>
      <c r="E8" s="552">
        <v>11605</v>
      </c>
      <c r="F8" s="552">
        <v>7013</v>
      </c>
      <c r="G8" s="552">
        <v>16066</v>
      </c>
      <c r="H8" s="552">
        <v>9430</v>
      </c>
      <c r="I8" s="552">
        <v>12854</v>
      </c>
      <c r="J8" s="552">
        <v>14155</v>
      </c>
      <c r="K8" s="552">
        <v>16425</v>
      </c>
      <c r="L8" s="552">
        <v>5416</v>
      </c>
      <c r="M8" s="552">
        <v>1661</v>
      </c>
      <c r="N8" s="552">
        <v>846</v>
      </c>
      <c r="O8" s="552">
        <v>0</v>
      </c>
      <c r="P8" s="554">
        <v>115566</v>
      </c>
    </row>
    <row r="9" spans="1:16" ht="24" customHeight="1">
      <c r="A9" s="532" t="s">
        <v>32</v>
      </c>
      <c r="B9" s="533" t="s">
        <v>214</v>
      </c>
      <c r="C9" s="552">
        <v>1157</v>
      </c>
      <c r="D9" s="552">
        <v>2065</v>
      </c>
      <c r="E9" s="552">
        <v>2722</v>
      </c>
      <c r="F9" s="552">
        <v>1959</v>
      </c>
      <c r="G9" s="552">
        <v>2978</v>
      </c>
      <c r="H9" s="552">
        <v>1526</v>
      </c>
      <c r="I9" s="552">
        <v>2268</v>
      </c>
      <c r="J9" s="552">
        <v>11551</v>
      </c>
      <c r="K9" s="552">
        <v>13049</v>
      </c>
      <c r="L9" s="552">
        <v>1081</v>
      </c>
      <c r="M9" s="552">
        <v>504</v>
      </c>
      <c r="N9" s="552">
        <v>0</v>
      </c>
      <c r="O9" s="552">
        <v>0</v>
      </c>
      <c r="P9" s="554">
        <v>40860</v>
      </c>
    </row>
    <row r="10" spans="1:16" ht="18.75" customHeight="1">
      <c r="A10" s="532" t="s">
        <v>34</v>
      </c>
      <c r="B10" s="533" t="s">
        <v>215</v>
      </c>
      <c r="C10" s="552">
        <v>356</v>
      </c>
      <c r="D10" s="552">
        <v>1047</v>
      </c>
      <c r="E10" s="552">
        <v>1228</v>
      </c>
      <c r="F10" s="552">
        <v>643</v>
      </c>
      <c r="G10" s="552">
        <v>2874</v>
      </c>
      <c r="H10" s="552">
        <v>2922</v>
      </c>
      <c r="I10" s="552">
        <v>2389</v>
      </c>
      <c r="J10" s="552">
        <v>1436</v>
      </c>
      <c r="K10" s="552">
        <v>1754</v>
      </c>
      <c r="L10" s="552">
        <v>339</v>
      </c>
      <c r="M10" s="552">
        <v>0</v>
      </c>
      <c r="N10" s="552">
        <v>0</v>
      </c>
      <c r="O10" s="552">
        <v>0</v>
      </c>
      <c r="P10" s="554">
        <v>14988</v>
      </c>
    </row>
    <row r="11" spans="1:16" s="64" customFormat="1" ht="18.75" customHeight="1">
      <c r="A11" s="532" t="s">
        <v>24</v>
      </c>
      <c r="B11" s="533" t="s">
        <v>216</v>
      </c>
      <c r="C11" s="552">
        <v>71</v>
      </c>
      <c r="D11" s="552">
        <v>153</v>
      </c>
      <c r="E11" s="552">
        <v>193</v>
      </c>
      <c r="F11" s="552">
        <v>186</v>
      </c>
      <c r="G11" s="552">
        <v>802</v>
      </c>
      <c r="H11" s="552">
        <v>955</v>
      </c>
      <c r="I11" s="552">
        <v>1794</v>
      </c>
      <c r="J11" s="552">
        <v>2937</v>
      </c>
      <c r="K11" s="552">
        <v>5972</v>
      </c>
      <c r="L11" s="552">
        <v>5780</v>
      </c>
      <c r="M11" s="552">
        <v>1279</v>
      </c>
      <c r="N11" s="552">
        <v>2650</v>
      </c>
      <c r="O11" s="552">
        <v>20073</v>
      </c>
      <c r="P11" s="554">
        <v>42845</v>
      </c>
    </row>
    <row r="12" spans="1:16" ht="18.75" customHeight="1">
      <c r="A12" s="532" t="s">
        <v>26</v>
      </c>
      <c r="B12" s="533" t="s">
        <v>217</v>
      </c>
      <c r="C12" s="552">
        <v>5</v>
      </c>
      <c r="D12" s="552">
        <v>8</v>
      </c>
      <c r="E12" s="552">
        <v>21</v>
      </c>
      <c r="F12" s="552">
        <v>16</v>
      </c>
      <c r="G12" s="552">
        <v>75</v>
      </c>
      <c r="H12" s="552">
        <v>65</v>
      </c>
      <c r="I12" s="552">
        <v>168</v>
      </c>
      <c r="J12" s="552">
        <v>207</v>
      </c>
      <c r="K12" s="552">
        <v>340</v>
      </c>
      <c r="L12" s="552">
        <v>658</v>
      </c>
      <c r="M12" s="552">
        <v>727</v>
      </c>
      <c r="N12" s="552">
        <v>0</v>
      </c>
      <c r="O12" s="552">
        <v>0</v>
      </c>
      <c r="P12" s="554">
        <v>2290</v>
      </c>
    </row>
    <row r="13" spans="1:16" ht="18.75" customHeight="1">
      <c r="A13" s="532" t="s">
        <v>28</v>
      </c>
      <c r="B13" s="533" t="s">
        <v>218</v>
      </c>
      <c r="C13" s="552">
        <v>200</v>
      </c>
      <c r="D13" s="552">
        <v>344</v>
      </c>
      <c r="E13" s="552">
        <v>501</v>
      </c>
      <c r="F13" s="552">
        <v>443</v>
      </c>
      <c r="G13" s="552">
        <v>1192</v>
      </c>
      <c r="H13" s="552">
        <v>1150</v>
      </c>
      <c r="I13" s="552">
        <v>1790</v>
      </c>
      <c r="J13" s="552">
        <v>3299</v>
      </c>
      <c r="K13" s="552">
        <v>5611</v>
      </c>
      <c r="L13" s="552">
        <v>8959</v>
      </c>
      <c r="M13" s="552">
        <v>6183</v>
      </c>
      <c r="N13" s="552">
        <v>1878</v>
      </c>
      <c r="O13" s="552">
        <v>2125</v>
      </c>
      <c r="P13" s="554">
        <v>33675</v>
      </c>
    </row>
    <row r="14" spans="1:16" ht="18.75" customHeight="1">
      <c r="A14" s="532" t="s">
        <v>117</v>
      </c>
      <c r="B14" s="533" t="s">
        <v>219</v>
      </c>
      <c r="C14" s="552">
        <v>1127</v>
      </c>
      <c r="D14" s="552">
        <v>2629</v>
      </c>
      <c r="E14" s="552">
        <v>4045</v>
      </c>
      <c r="F14" s="552">
        <v>4304</v>
      </c>
      <c r="G14" s="552">
        <v>10692</v>
      </c>
      <c r="H14" s="552">
        <v>7821</v>
      </c>
      <c r="I14" s="552">
        <v>7548</v>
      </c>
      <c r="J14" s="552">
        <v>8265</v>
      </c>
      <c r="K14" s="552">
        <v>5915</v>
      </c>
      <c r="L14" s="552">
        <v>1641</v>
      </c>
      <c r="M14" s="552">
        <v>1177</v>
      </c>
      <c r="N14" s="552">
        <v>779</v>
      </c>
      <c r="O14" s="552">
        <v>2631</v>
      </c>
      <c r="P14" s="554">
        <v>58574</v>
      </c>
    </row>
    <row r="15" spans="1:16" ht="18.75" customHeight="1">
      <c r="A15" s="532" t="s">
        <v>119</v>
      </c>
      <c r="B15" s="533" t="s">
        <v>220</v>
      </c>
      <c r="C15" s="552">
        <v>154</v>
      </c>
      <c r="D15" s="552">
        <v>348</v>
      </c>
      <c r="E15" s="552">
        <v>478</v>
      </c>
      <c r="F15" s="552">
        <v>266</v>
      </c>
      <c r="G15" s="552">
        <v>1047</v>
      </c>
      <c r="H15" s="552">
        <v>949</v>
      </c>
      <c r="I15" s="552">
        <v>2435</v>
      </c>
      <c r="J15" s="552">
        <v>2087</v>
      </c>
      <c r="K15" s="552">
        <v>2212</v>
      </c>
      <c r="L15" s="552">
        <v>2701</v>
      </c>
      <c r="M15" s="552">
        <v>0</v>
      </c>
      <c r="N15" s="552">
        <v>0</v>
      </c>
      <c r="O15" s="552">
        <v>0</v>
      </c>
      <c r="P15" s="554">
        <v>12677</v>
      </c>
    </row>
    <row r="16" spans="1:16" ht="18.75" customHeight="1">
      <c r="A16" s="532">
        <v>10</v>
      </c>
      <c r="B16" s="533" t="s">
        <v>221</v>
      </c>
      <c r="C16" s="552">
        <v>10413</v>
      </c>
      <c r="D16" s="552">
        <v>31664</v>
      </c>
      <c r="E16" s="552">
        <v>43980</v>
      </c>
      <c r="F16" s="552">
        <v>32233</v>
      </c>
      <c r="G16" s="552">
        <v>59792</v>
      </c>
      <c r="H16" s="552">
        <v>31818</v>
      </c>
      <c r="I16" s="552">
        <v>40153</v>
      </c>
      <c r="J16" s="552">
        <v>49159</v>
      </c>
      <c r="K16" s="552">
        <v>67080</v>
      </c>
      <c r="L16" s="552">
        <v>56502</v>
      </c>
      <c r="M16" s="552">
        <v>25565</v>
      </c>
      <c r="N16" s="552">
        <v>21689</v>
      </c>
      <c r="O16" s="552">
        <v>37223</v>
      </c>
      <c r="P16" s="554">
        <v>507271</v>
      </c>
    </row>
    <row r="17" spans="1:16" ht="18.75" customHeight="1">
      <c r="A17" s="532">
        <v>11</v>
      </c>
      <c r="B17" s="533" t="s">
        <v>222</v>
      </c>
      <c r="C17" s="552">
        <v>126</v>
      </c>
      <c r="D17" s="552">
        <v>318</v>
      </c>
      <c r="E17" s="552">
        <v>425</v>
      </c>
      <c r="F17" s="552">
        <v>540</v>
      </c>
      <c r="G17" s="552">
        <v>1651</v>
      </c>
      <c r="H17" s="552">
        <v>1048</v>
      </c>
      <c r="I17" s="552">
        <v>2344</v>
      </c>
      <c r="J17" s="552">
        <v>3903</v>
      </c>
      <c r="K17" s="552">
        <v>4361</v>
      </c>
      <c r="L17" s="552">
        <v>2595</v>
      </c>
      <c r="M17" s="552">
        <v>0</v>
      </c>
      <c r="N17" s="552">
        <v>0</v>
      </c>
      <c r="O17" s="552">
        <v>0</v>
      </c>
      <c r="P17" s="554">
        <v>17311</v>
      </c>
    </row>
    <row r="18" spans="1:16" ht="18.75" customHeight="1">
      <c r="A18" s="532">
        <v>12</v>
      </c>
      <c r="B18" s="533" t="s">
        <v>223</v>
      </c>
      <c r="C18" s="552">
        <v>18</v>
      </c>
      <c r="D18" s="552">
        <v>46</v>
      </c>
      <c r="E18" s="552">
        <v>83</v>
      </c>
      <c r="F18" s="552">
        <v>57</v>
      </c>
      <c r="G18" s="552">
        <v>234</v>
      </c>
      <c r="H18" s="552">
        <v>187</v>
      </c>
      <c r="I18" s="552">
        <v>440</v>
      </c>
      <c r="J18" s="552">
        <v>464</v>
      </c>
      <c r="K18" s="552">
        <v>1530</v>
      </c>
      <c r="L18" s="552">
        <v>583</v>
      </c>
      <c r="M18" s="552">
        <v>0</v>
      </c>
      <c r="N18" s="552">
        <v>1713</v>
      </c>
      <c r="O18" s="552">
        <v>1257</v>
      </c>
      <c r="P18" s="554">
        <v>6612</v>
      </c>
    </row>
    <row r="19" spans="1:16" s="64" customFormat="1" ht="18.75" customHeight="1">
      <c r="A19" s="532">
        <v>13</v>
      </c>
      <c r="B19" s="533" t="s">
        <v>224</v>
      </c>
      <c r="C19" s="552">
        <v>4293</v>
      </c>
      <c r="D19" s="552">
        <v>11673</v>
      </c>
      <c r="E19" s="552">
        <v>15642</v>
      </c>
      <c r="F19" s="552">
        <v>11691</v>
      </c>
      <c r="G19" s="552">
        <v>27714</v>
      </c>
      <c r="H19" s="552">
        <v>21303</v>
      </c>
      <c r="I19" s="552">
        <v>30597</v>
      </c>
      <c r="J19" s="552">
        <v>51524</v>
      </c>
      <c r="K19" s="552">
        <v>93341</v>
      </c>
      <c r="L19" s="552">
        <v>68834</v>
      </c>
      <c r="M19" s="552">
        <v>23620</v>
      </c>
      <c r="N19" s="552">
        <v>8538</v>
      </c>
      <c r="O19" s="552">
        <v>36818</v>
      </c>
      <c r="P19" s="554">
        <v>405588</v>
      </c>
    </row>
    <row r="20" spans="1:16" ht="18.75" customHeight="1">
      <c r="A20" s="532">
        <v>14</v>
      </c>
      <c r="B20" s="533" t="s">
        <v>225</v>
      </c>
      <c r="C20" s="552">
        <v>8958</v>
      </c>
      <c r="D20" s="552">
        <v>25575</v>
      </c>
      <c r="E20" s="552">
        <v>37244</v>
      </c>
      <c r="F20" s="552">
        <v>29365</v>
      </c>
      <c r="G20" s="552">
        <v>61193</v>
      </c>
      <c r="H20" s="552">
        <v>40835</v>
      </c>
      <c r="I20" s="552">
        <v>59221</v>
      </c>
      <c r="J20" s="552">
        <v>110628</v>
      </c>
      <c r="K20" s="552">
        <v>180559</v>
      </c>
      <c r="L20" s="552">
        <v>81349</v>
      </c>
      <c r="M20" s="552">
        <v>25510</v>
      </c>
      <c r="N20" s="552">
        <v>16455</v>
      </c>
      <c r="O20" s="552">
        <v>29973</v>
      </c>
      <c r="P20" s="554">
        <v>706865</v>
      </c>
    </row>
    <row r="21" spans="1:16" ht="18.75" customHeight="1">
      <c r="A21" s="532">
        <v>15</v>
      </c>
      <c r="B21" s="533" t="s">
        <v>226</v>
      </c>
      <c r="C21" s="552">
        <v>1775</v>
      </c>
      <c r="D21" s="552">
        <v>5069</v>
      </c>
      <c r="E21" s="552">
        <v>6451</v>
      </c>
      <c r="F21" s="552">
        <v>5096</v>
      </c>
      <c r="G21" s="552">
        <v>10645</v>
      </c>
      <c r="H21" s="552">
        <v>7695</v>
      </c>
      <c r="I21" s="552">
        <v>10504</v>
      </c>
      <c r="J21" s="552">
        <v>10001</v>
      </c>
      <c r="K21" s="552">
        <v>9812</v>
      </c>
      <c r="L21" s="552">
        <v>6551</v>
      </c>
      <c r="M21" s="552">
        <v>2434</v>
      </c>
      <c r="N21" s="552">
        <v>917</v>
      </c>
      <c r="O21" s="552">
        <v>2234</v>
      </c>
      <c r="P21" s="554">
        <v>79184</v>
      </c>
    </row>
    <row r="22" spans="1:16" ht="24" customHeight="1">
      <c r="A22" s="532">
        <v>16</v>
      </c>
      <c r="B22" s="533" t="s">
        <v>227</v>
      </c>
      <c r="C22" s="552">
        <v>4114</v>
      </c>
      <c r="D22" s="552">
        <v>8460</v>
      </c>
      <c r="E22" s="552">
        <v>8504</v>
      </c>
      <c r="F22" s="552">
        <v>5644</v>
      </c>
      <c r="G22" s="552">
        <v>10553</v>
      </c>
      <c r="H22" s="552">
        <v>6420</v>
      </c>
      <c r="I22" s="552">
        <v>6034</v>
      </c>
      <c r="J22" s="552">
        <v>8411</v>
      </c>
      <c r="K22" s="552">
        <v>6543</v>
      </c>
      <c r="L22" s="552">
        <v>4254</v>
      </c>
      <c r="M22" s="552">
        <v>2719</v>
      </c>
      <c r="N22" s="552">
        <v>1679</v>
      </c>
      <c r="O22" s="552">
        <v>2196</v>
      </c>
      <c r="P22" s="554">
        <v>75531</v>
      </c>
    </row>
    <row r="23" spans="1:16" ht="24" customHeight="1">
      <c r="A23" s="532">
        <v>17</v>
      </c>
      <c r="B23" s="533" t="s">
        <v>228</v>
      </c>
      <c r="C23" s="552">
        <v>692</v>
      </c>
      <c r="D23" s="552">
        <v>2144</v>
      </c>
      <c r="E23" s="552">
        <v>3319</v>
      </c>
      <c r="F23" s="552">
        <v>2647</v>
      </c>
      <c r="G23" s="552">
        <v>6660</v>
      </c>
      <c r="H23" s="552">
        <v>4820</v>
      </c>
      <c r="I23" s="552">
        <v>7027</v>
      </c>
      <c r="J23" s="552">
        <v>10239</v>
      </c>
      <c r="K23" s="552">
        <v>18542</v>
      </c>
      <c r="L23" s="552">
        <v>12539</v>
      </c>
      <c r="M23" s="552">
        <v>2547</v>
      </c>
      <c r="N23" s="552">
        <v>0</v>
      </c>
      <c r="O23" s="552">
        <v>1555</v>
      </c>
      <c r="P23" s="554">
        <v>72731</v>
      </c>
    </row>
    <row r="24" spans="1:16" ht="24" customHeight="1">
      <c r="A24" s="532">
        <v>18</v>
      </c>
      <c r="B24" s="533" t="s">
        <v>229</v>
      </c>
      <c r="C24" s="552">
        <v>2199</v>
      </c>
      <c r="D24" s="552">
        <v>5369</v>
      </c>
      <c r="E24" s="552">
        <v>5797</v>
      </c>
      <c r="F24" s="552">
        <v>3312</v>
      </c>
      <c r="G24" s="552">
        <v>6609</v>
      </c>
      <c r="H24" s="552">
        <v>3811</v>
      </c>
      <c r="I24" s="552">
        <v>5070</v>
      </c>
      <c r="J24" s="552">
        <v>5520</v>
      </c>
      <c r="K24" s="552">
        <v>6477</v>
      </c>
      <c r="L24" s="552">
        <v>3917</v>
      </c>
      <c r="M24" s="552">
        <v>0</v>
      </c>
      <c r="N24" s="552">
        <v>0</v>
      </c>
      <c r="O24" s="552">
        <v>0</v>
      </c>
      <c r="P24" s="554">
        <v>48081</v>
      </c>
    </row>
    <row r="25" spans="1:16" ht="24" customHeight="1">
      <c r="A25" s="532">
        <v>19</v>
      </c>
      <c r="B25" s="533" t="s">
        <v>230</v>
      </c>
      <c r="C25" s="552">
        <v>51</v>
      </c>
      <c r="D25" s="552">
        <v>119</v>
      </c>
      <c r="E25" s="552">
        <v>205</v>
      </c>
      <c r="F25" s="552">
        <v>210</v>
      </c>
      <c r="G25" s="552">
        <v>640</v>
      </c>
      <c r="H25" s="552">
        <v>495</v>
      </c>
      <c r="I25" s="552">
        <v>536</v>
      </c>
      <c r="J25" s="552">
        <v>911</v>
      </c>
      <c r="K25" s="552">
        <v>469</v>
      </c>
      <c r="L25" s="552">
        <v>435</v>
      </c>
      <c r="M25" s="552">
        <v>0</v>
      </c>
      <c r="N25" s="552">
        <v>940</v>
      </c>
      <c r="O25" s="552">
        <v>4392</v>
      </c>
      <c r="P25" s="554">
        <v>9403</v>
      </c>
    </row>
    <row r="26" spans="1:16" ht="24" customHeight="1">
      <c r="A26" s="532">
        <v>20</v>
      </c>
      <c r="B26" s="533" t="s">
        <v>231</v>
      </c>
      <c r="C26" s="552">
        <v>1574</v>
      </c>
      <c r="D26" s="552">
        <v>4148</v>
      </c>
      <c r="E26" s="552">
        <v>5545</v>
      </c>
      <c r="F26" s="552">
        <v>4332</v>
      </c>
      <c r="G26" s="552">
        <v>10214</v>
      </c>
      <c r="H26" s="552">
        <v>6738</v>
      </c>
      <c r="I26" s="552">
        <v>10922</v>
      </c>
      <c r="J26" s="552">
        <v>13695</v>
      </c>
      <c r="K26" s="552">
        <v>21830</v>
      </c>
      <c r="L26" s="552">
        <v>15157</v>
      </c>
      <c r="M26" s="552">
        <v>4170</v>
      </c>
      <c r="N26" s="552">
        <v>1715</v>
      </c>
      <c r="O26" s="552">
        <v>8573</v>
      </c>
      <c r="P26" s="554">
        <v>108613</v>
      </c>
    </row>
    <row r="27" spans="1:16" ht="24" customHeight="1">
      <c r="A27" s="532">
        <v>21</v>
      </c>
      <c r="B27" s="533" t="s">
        <v>232</v>
      </c>
      <c r="C27" s="552">
        <v>154</v>
      </c>
      <c r="D27" s="552">
        <v>392</v>
      </c>
      <c r="E27" s="552">
        <v>468</v>
      </c>
      <c r="F27" s="552">
        <v>447</v>
      </c>
      <c r="G27" s="552">
        <v>1151</v>
      </c>
      <c r="H27" s="552">
        <v>1181</v>
      </c>
      <c r="I27" s="552">
        <v>3257</v>
      </c>
      <c r="J27" s="552">
        <v>2924</v>
      </c>
      <c r="K27" s="552">
        <v>7643</v>
      </c>
      <c r="L27" s="552">
        <v>7319</v>
      </c>
      <c r="M27" s="552">
        <v>6361</v>
      </c>
      <c r="N27" s="552">
        <v>5349</v>
      </c>
      <c r="O27" s="552">
        <v>4490</v>
      </c>
      <c r="P27" s="554">
        <v>41136</v>
      </c>
    </row>
    <row r="28" spans="1:16" ht="24" customHeight="1">
      <c r="A28" s="532">
        <v>22</v>
      </c>
      <c r="B28" s="533" t="s">
        <v>233</v>
      </c>
      <c r="C28" s="552">
        <v>3387</v>
      </c>
      <c r="D28" s="552">
        <v>9744</v>
      </c>
      <c r="E28" s="552">
        <v>12271</v>
      </c>
      <c r="F28" s="552">
        <v>9568</v>
      </c>
      <c r="G28" s="552">
        <v>21893</v>
      </c>
      <c r="H28" s="552">
        <v>16369</v>
      </c>
      <c r="I28" s="552">
        <v>22349</v>
      </c>
      <c r="J28" s="552">
        <v>32836</v>
      </c>
      <c r="K28" s="552">
        <v>46207</v>
      </c>
      <c r="L28" s="552">
        <v>29895</v>
      </c>
      <c r="M28" s="552">
        <v>8458</v>
      </c>
      <c r="N28" s="552">
        <v>3487</v>
      </c>
      <c r="O28" s="552">
        <v>26648</v>
      </c>
      <c r="P28" s="554">
        <v>243112</v>
      </c>
    </row>
    <row r="29" spans="1:16" ht="24" customHeight="1">
      <c r="A29" s="532">
        <v>23</v>
      </c>
      <c r="B29" s="533" t="s">
        <v>234</v>
      </c>
      <c r="C29" s="552">
        <v>3683</v>
      </c>
      <c r="D29" s="552">
        <v>9240</v>
      </c>
      <c r="E29" s="552">
        <v>11041</v>
      </c>
      <c r="F29" s="552">
        <v>8304</v>
      </c>
      <c r="G29" s="552">
        <v>24575</v>
      </c>
      <c r="H29" s="552">
        <v>18929</v>
      </c>
      <c r="I29" s="552">
        <v>26517</v>
      </c>
      <c r="J29" s="552">
        <v>28288</v>
      </c>
      <c r="K29" s="552">
        <v>37124</v>
      </c>
      <c r="L29" s="552">
        <v>24330</v>
      </c>
      <c r="M29" s="552">
        <v>14721</v>
      </c>
      <c r="N29" s="552">
        <v>7670</v>
      </c>
      <c r="O29" s="552">
        <v>15480</v>
      </c>
      <c r="P29" s="554">
        <v>229902</v>
      </c>
    </row>
    <row r="30" spans="1:16" ht="24" customHeight="1">
      <c r="A30" s="532">
        <v>24</v>
      </c>
      <c r="B30" s="533" t="s">
        <v>235</v>
      </c>
      <c r="C30" s="552">
        <v>1688</v>
      </c>
      <c r="D30" s="552">
        <v>4216</v>
      </c>
      <c r="E30" s="552">
        <v>5438</v>
      </c>
      <c r="F30" s="552">
        <v>4276</v>
      </c>
      <c r="G30" s="552">
        <v>10389</v>
      </c>
      <c r="H30" s="552">
        <v>7715</v>
      </c>
      <c r="I30" s="552">
        <v>11928</v>
      </c>
      <c r="J30" s="552">
        <v>16673</v>
      </c>
      <c r="K30" s="552">
        <v>30876</v>
      </c>
      <c r="L30" s="552">
        <v>21692</v>
      </c>
      <c r="M30" s="552">
        <v>16407</v>
      </c>
      <c r="N30" s="552">
        <v>8627</v>
      </c>
      <c r="O30" s="552">
        <v>47310</v>
      </c>
      <c r="P30" s="554">
        <v>187235</v>
      </c>
    </row>
    <row r="31" spans="1:16" ht="24" customHeight="1">
      <c r="A31" s="532">
        <v>25</v>
      </c>
      <c r="B31" s="533" t="s">
        <v>236</v>
      </c>
      <c r="C31" s="552">
        <v>10365</v>
      </c>
      <c r="D31" s="552">
        <v>26936</v>
      </c>
      <c r="E31" s="552">
        <v>32051</v>
      </c>
      <c r="F31" s="552">
        <v>22308</v>
      </c>
      <c r="G31" s="552">
        <v>50526</v>
      </c>
      <c r="H31" s="552">
        <v>32292</v>
      </c>
      <c r="I31" s="552">
        <v>44411</v>
      </c>
      <c r="J31" s="552">
        <v>52920</v>
      </c>
      <c r="K31" s="552">
        <v>66924</v>
      </c>
      <c r="L31" s="552">
        <v>45296</v>
      </c>
      <c r="M31" s="552">
        <v>14732</v>
      </c>
      <c r="N31" s="552">
        <v>6669</v>
      </c>
      <c r="O31" s="552">
        <v>23298</v>
      </c>
      <c r="P31" s="554">
        <v>428728</v>
      </c>
    </row>
    <row r="32" spans="1:16" ht="24" customHeight="1">
      <c r="A32" s="532">
        <v>26</v>
      </c>
      <c r="B32" s="533" t="s">
        <v>237</v>
      </c>
      <c r="C32" s="552">
        <v>620</v>
      </c>
      <c r="D32" s="552">
        <v>1714</v>
      </c>
      <c r="E32" s="552">
        <v>2199</v>
      </c>
      <c r="F32" s="552">
        <v>1675</v>
      </c>
      <c r="G32" s="552">
        <v>3911</v>
      </c>
      <c r="H32" s="552">
        <v>2916</v>
      </c>
      <c r="I32" s="552">
        <v>3828</v>
      </c>
      <c r="J32" s="552">
        <v>6687</v>
      </c>
      <c r="K32" s="552">
        <v>10058</v>
      </c>
      <c r="L32" s="552">
        <v>5013</v>
      </c>
      <c r="M32" s="552">
        <v>4483</v>
      </c>
      <c r="N32" s="552">
        <v>4120</v>
      </c>
      <c r="O32" s="552">
        <v>11324</v>
      </c>
      <c r="P32" s="554">
        <v>58548</v>
      </c>
    </row>
    <row r="33" spans="1:16" ht="24" customHeight="1">
      <c r="A33" s="532">
        <v>27</v>
      </c>
      <c r="B33" s="533" t="s">
        <v>238</v>
      </c>
      <c r="C33" s="552">
        <v>2024</v>
      </c>
      <c r="D33" s="552">
        <v>4957</v>
      </c>
      <c r="E33" s="552">
        <v>6134</v>
      </c>
      <c r="F33" s="552">
        <v>5250</v>
      </c>
      <c r="G33" s="552">
        <v>11838</v>
      </c>
      <c r="H33" s="552">
        <v>8668</v>
      </c>
      <c r="I33" s="552">
        <v>12291</v>
      </c>
      <c r="J33" s="552">
        <v>16505</v>
      </c>
      <c r="K33" s="552">
        <v>32772</v>
      </c>
      <c r="L33" s="552">
        <v>21572</v>
      </c>
      <c r="M33" s="552">
        <v>14964</v>
      </c>
      <c r="N33" s="552">
        <v>11458</v>
      </c>
      <c r="O33" s="552">
        <v>43519</v>
      </c>
      <c r="P33" s="554">
        <v>191952</v>
      </c>
    </row>
    <row r="34" spans="1:16" ht="24" customHeight="1">
      <c r="A34" s="532">
        <v>28</v>
      </c>
      <c r="B34" s="533" t="s">
        <v>239</v>
      </c>
      <c r="C34" s="552">
        <v>3386</v>
      </c>
      <c r="D34" s="552">
        <v>9813</v>
      </c>
      <c r="E34" s="552">
        <v>14503</v>
      </c>
      <c r="F34" s="552">
        <v>11452</v>
      </c>
      <c r="G34" s="552">
        <v>28255</v>
      </c>
      <c r="H34" s="552">
        <v>19766</v>
      </c>
      <c r="I34" s="552">
        <v>27520</v>
      </c>
      <c r="J34" s="552">
        <v>30921</v>
      </c>
      <c r="K34" s="552">
        <v>38427</v>
      </c>
      <c r="L34" s="552">
        <v>16808</v>
      </c>
      <c r="M34" s="552">
        <v>7302</v>
      </c>
      <c r="N34" s="552">
        <v>3599</v>
      </c>
      <c r="O34" s="552">
        <v>9929</v>
      </c>
      <c r="P34" s="554">
        <v>221681</v>
      </c>
    </row>
    <row r="35" spans="1:16" ht="24" customHeight="1">
      <c r="A35" s="532">
        <v>29</v>
      </c>
      <c r="B35" s="533" t="s">
        <v>240</v>
      </c>
      <c r="C35" s="552">
        <v>1003</v>
      </c>
      <c r="D35" s="552">
        <v>2684</v>
      </c>
      <c r="E35" s="552">
        <v>3726</v>
      </c>
      <c r="F35" s="552">
        <v>2816</v>
      </c>
      <c r="G35" s="552">
        <v>7778</v>
      </c>
      <c r="H35" s="552">
        <v>6114</v>
      </c>
      <c r="I35" s="552">
        <v>12234</v>
      </c>
      <c r="J35" s="552">
        <v>18780</v>
      </c>
      <c r="K35" s="552">
        <v>41588</v>
      </c>
      <c r="L35" s="552">
        <v>40739</v>
      </c>
      <c r="M35" s="552">
        <v>21757</v>
      </c>
      <c r="N35" s="552">
        <v>15483</v>
      </c>
      <c r="O35" s="552">
        <v>84698</v>
      </c>
      <c r="P35" s="554">
        <v>259400</v>
      </c>
    </row>
    <row r="36" spans="1:16" ht="24" customHeight="1">
      <c r="A36" s="532">
        <v>30</v>
      </c>
      <c r="B36" s="533" t="s">
        <v>241</v>
      </c>
      <c r="C36" s="552">
        <v>410</v>
      </c>
      <c r="D36" s="552">
        <v>967</v>
      </c>
      <c r="E36" s="552">
        <v>1363</v>
      </c>
      <c r="F36" s="552">
        <v>1047</v>
      </c>
      <c r="G36" s="552">
        <v>2684</v>
      </c>
      <c r="H36" s="552">
        <v>2298</v>
      </c>
      <c r="I36" s="552">
        <v>4541</v>
      </c>
      <c r="J36" s="552">
        <v>6389</v>
      </c>
      <c r="K36" s="552">
        <v>10060</v>
      </c>
      <c r="L36" s="552">
        <v>10090</v>
      </c>
      <c r="M36" s="552">
        <v>5690</v>
      </c>
      <c r="N36" s="552">
        <v>6358</v>
      </c>
      <c r="O36" s="552">
        <v>40240</v>
      </c>
      <c r="P36" s="554">
        <v>92137</v>
      </c>
    </row>
    <row r="37" spans="1:16" ht="24" customHeight="1">
      <c r="A37" s="532">
        <v>31</v>
      </c>
      <c r="B37" s="533" t="s">
        <v>242</v>
      </c>
      <c r="C37" s="552">
        <v>8516</v>
      </c>
      <c r="D37" s="552">
        <v>18969</v>
      </c>
      <c r="E37" s="552">
        <v>19706</v>
      </c>
      <c r="F37" s="552">
        <v>12083</v>
      </c>
      <c r="G37" s="552">
        <v>24453</v>
      </c>
      <c r="H37" s="552">
        <v>17345</v>
      </c>
      <c r="I37" s="552">
        <v>21057</v>
      </c>
      <c r="J37" s="552">
        <v>24072</v>
      </c>
      <c r="K37" s="552">
        <v>20160</v>
      </c>
      <c r="L37" s="552">
        <v>9155</v>
      </c>
      <c r="M37" s="552">
        <v>4848</v>
      </c>
      <c r="N37" s="552">
        <v>3505</v>
      </c>
      <c r="O37" s="552">
        <v>6296</v>
      </c>
      <c r="P37" s="554">
        <v>190165</v>
      </c>
    </row>
    <row r="38" spans="1:16" ht="24" customHeight="1">
      <c r="A38" s="532">
        <v>32</v>
      </c>
      <c r="B38" s="533" t="s">
        <v>243</v>
      </c>
      <c r="C38" s="552">
        <v>2243</v>
      </c>
      <c r="D38" s="552">
        <v>6450</v>
      </c>
      <c r="E38" s="552">
        <v>8506</v>
      </c>
      <c r="F38" s="552">
        <v>6622</v>
      </c>
      <c r="G38" s="552">
        <v>13362</v>
      </c>
      <c r="H38" s="552">
        <v>7824</v>
      </c>
      <c r="I38" s="552">
        <v>10723</v>
      </c>
      <c r="J38" s="552">
        <v>8916</v>
      </c>
      <c r="K38" s="552">
        <v>11013</v>
      </c>
      <c r="L38" s="552">
        <v>5658</v>
      </c>
      <c r="M38" s="552">
        <v>1335</v>
      </c>
      <c r="N38" s="552">
        <v>1686</v>
      </c>
      <c r="O38" s="552">
        <v>2522</v>
      </c>
      <c r="P38" s="554">
        <v>86860</v>
      </c>
    </row>
    <row r="39" spans="1:16" ht="24" customHeight="1">
      <c r="A39" s="532">
        <v>33</v>
      </c>
      <c r="B39" s="533" t="s">
        <v>244</v>
      </c>
      <c r="C39" s="552">
        <v>6347</v>
      </c>
      <c r="D39" s="552">
        <v>16069</v>
      </c>
      <c r="E39" s="552">
        <v>18615</v>
      </c>
      <c r="F39" s="552">
        <v>12198</v>
      </c>
      <c r="G39" s="552">
        <v>22128</v>
      </c>
      <c r="H39" s="552">
        <v>12637</v>
      </c>
      <c r="I39" s="552">
        <v>15221</v>
      </c>
      <c r="J39" s="552">
        <v>16540</v>
      </c>
      <c r="K39" s="552">
        <v>12265</v>
      </c>
      <c r="L39" s="552">
        <v>6057</v>
      </c>
      <c r="M39" s="552">
        <v>3255</v>
      </c>
      <c r="N39" s="552">
        <v>2643</v>
      </c>
      <c r="O39" s="552">
        <v>25695</v>
      </c>
      <c r="P39" s="554">
        <v>169670</v>
      </c>
    </row>
    <row r="40" spans="1:16" s="64" customFormat="1" ht="24" customHeight="1">
      <c r="A40" s="532">
        <v>35</v>
      </c>
      <c r="B40" s="533" t="s">
        <v>245</v>
      </c>
      <c r="C40" s="552">
        <v>4422</v>
      </c>
      <c r="D40" s="552">
        <v>3875</v>
      </c>
      <c r="E40" s="552">
        <v>5258</v>
      </c>
      <c r="F40" s="552">
        <v>4537</v>
      </c>
      <c r="G40" s="552">
        <v>10461</v>
      </c>
      <c r="H40" s="552">
        <v>6679</v>
      </c>
      <c r="I40" s="552">
        <v>9182</v>
      </c>
      <c r="J40" s="552">
        <v>14934</v>
      </c>
      <c r="K40" s="552">
        <v>16654</v>
      </c>
      <c r="L40" s="552">
        <v>10321</v>
      </c>
      <c r="M40" s="552">
        <v>13386</v>
      </c>
      <c r="N40" s="552">
        <v>4108</v>
      </c>
      <c r="O40" s="552">
        <v>16433</v>
      </c>
      <c r="P40" s="554">
        <v>120250</v>
      </c>
    </row>
    <row r="41" spans="1:16" ht="24" customHeight="1">
      <c r="A41" s="532">
        <v>36</v>
      </c>
      <c r="B41" s="533" t="s">
        <v>246</v>
      </c>
      <c r="C41" s="552">
        <v>160</v>
      </c>
      <c r="D41" s="552">
        <v>301</v>
      </c>
      <c r="E41" s="552">
        <v>432</v>
      </c>
      <c r="F41" s="552">
        <v>343</v>
      </c>
      <c r="G41" s="552">
        <v>979</v>
      </c>
      <c r="H41" s="552">
        <v>719</v>
      </c>
      <c r="I41" s="552">
        <v>864</v>
      </c>
      <c r="J41" s="552">
        <v>1221</v>
      </c>
      <c r="K41" s="552">
        <v>3064</v>
      </c>
      <c r="L41" s="552">
        <v>1849</v>
      </c>
      <c r="M41" s="552">
        <v>0</v>
      </c>
      <c r="N41" s="552">
        <v>879</v>
      </c>
      <c r="O41" s="552">
        <v>0</v>
      </c>
      <c r="P41" s="554">
        <v>10811</v>
      </c>
    </row>
    <row r="42" spans="1:16" s="64" customFormat="1" ht="24" customHeight="1">
      <c r="A42" s="532">
        <v>37</v>
      </c>
      <c r="B42" s="533" t="s">
        <v>247</v>
      </c>
      <c r="C42" s="552">
        <v>103</v>
      </c>
      <c r="D42" s="552">
        <v>315</v>
      </c>
      <c r="E42" s="552">
        <v>424</v>
      </c>
      <c r="F42" s="552">
        <v>395</v>
      </c>
      <c r="G42" s="552">
        <v>833</v>
      </c>
      <c r="H42" s="552">
        <v>676</v>
      </c>
      <c r="I42" s="552">
        <v>1046</v>
      </c>
      <c r="J42" s="552">
        <v>1745</v>
      </c>
      <c r="K42" s="552">
        <v>3852</v>
      </c>
      <c r="L42" s="552">
        <v>3280</v>
      </c>
      <c r="M42" s="552">
        <v>3828</v>
      </c>
      <c r="N42" s="552">
        <v>2524</v>
      </c>
      <c r="O42" s="552">
        <v>2854</v>
      </c>
      <c r="P42" s="554">
        <v>21875</v>
      </c>
    </row>
    <row r="43" spans="1:16" ht="24" customHeight="1">
      <c r="A43" s="532">
        <v>38</v>
      </c>
      <c r="B43" s="533" t="s">
        <v>248</v>
      </c>
      <c r="C43" s="552">
        <v>1037</v>
      </c>
      <c r="D43" s="552">
        <v>2795</v>
      </c>
      <c r="E43" s="552">
        <v>3675</v>
      </c>
      <c r="F43" s="552">
        <v>3463</v>
      </c>
      <c r="G43" s="552">
        <v>7709</v>
      </c>
      <c r="H43" s="552">
        <v>5248</v>
      </c>
      <c r="I43" s="552">
        <v>8044</v>
      </c>
      <c r="J43" s="552">
        <v>9356</v>
      </c>
      <c r="K43" s="552">
        <v>14772</v>
      </c>
      <c r="L43" s="552">
        <v>16140</v>
      </c>
      <c r="M43" s="552">
        <v>9793</v>
      </c>
      <c r="N43" s="552">
        <v>3488</v>
      </c>
      <c r="O43" s="552">
        <v>2052</v>
      </c>
      <c r="P43" s="554">
        <v>87572</v>
      </c>
    </row>
    <row r="44" spans="1:16" s="28" customFormat="1" ht="24" customHeight="1">
      <c r="A44" s="532">
        <v>39</v>
      </c>
      <c r="B44" s="533" t="s">
        <v>249</v>
      </c>
      <c r="C44" s="552">
        <v>13</v>
      </c>
      <c r="D44" s="552">
        <v>54</v>
      </c>
      <c r="E44" s="552">
        <v>76</v>
      </c>
      <c r="F44" s="552">
        <v>53</v>
      </c>
      <c r="G44" s="552">
        <v>153</v>
      </c>
      <c r="H44" s="552">
        <v>155</v>
      </c>
      <c r="I44" s="552">
        <v>157</v>
      </c>
      <c r="J44" s="552">
        <v>702</v>
      </c>
      <c r="K44" s="552">
        <v>1522</v>
      </c>
      <c r="L44" s="552">
        <v>1454</v>
      </c>
      <c r="M44" s="552">
        <v>1447</v>
      </c>
      <c r="N44" s="552">
        <v>1876</v>
      </c>
      <c r="O44" s="552">
        <v>0</v>
      </c>
      <c r="P44" s="554">
        <v>7662</v>
      </c>
    </row>
    <row r="45" spans="1:16" s="64" customFormat="1" ht="24" customHeight="1">
      <c r="A45" s="532">
        <v>41</v>
      </c>
      <c r="B45" s="533" t="s">
        <v>250</v>
      </c>
      <c r="C45" s="552">
        <v>32605</v>
      </c>
      <c r="D45" s="552">
        <v>75268</v>
      </c>
      <c r="E45" s="552">
        <v>106227</v>
      </c>
      <c r="F45" s="552">
        <v>88446</v>
      </c>
      <c r="G45" s="552">
        <v>179920</v>
      </c>
      <c r="H45" s="552">
        <v>92883</v>
      </c>
      <c r="I45" s="552">
        <v>102743</v>
      </c>
      <c r="J45" s="552">
        <v>101046</v>
      </c>
      <c r="K45" s="552">
        <v>101235</v>
      </c>
      <c r="L45" s="552">
        <v>58243</v>
      </c>
      <c r="M45" s="552">
        <v>31291</v>
      </c>
      <c r="N45" s="552">
        <v>17338</v>
      </c>
      <c r="O45" s="552">
        <v>54808</v>
      </c>
      <c r="P45" s="554">
        <v>1042053</v>
      </c>
    </row>
    <row r="46" spans="1:16" ht="24" customHeight="1">
      <c r="A46" s="532">
        <v>42</v>
      </c>
      <c r="B46" s="533" t="s">
        <v>251</v>
      </c>
      <c r="C46" s="552">
        <v>2305</v>
      </c>
      <c r="D46" s="552">
        <v>5505</v>
      </c>
      <c r="E46" s="552">
        <v>8026</v>
      </c>
      <c r="F46" s="552">
        <v>8346</v>
      </c>
      <c r="G46" s="552">
        <v>23537</v>
      </c>
      <c r="H46" s="552">
        <v>18411</v>
      </c>
      <c r="I46" s="552">
        <v>29799</v>
      </c>
      <c r="J46" s="552">
        <v>49006</v>
      </c>
      <c r="K46" s="552">
        <v>54305</v>
      </c>
      <c r="L46" s="552">
        <v>23934</v>
      </c>
      <c r="M46" s="552">
        <v>17985</v>
      </c>
      <c r="N46" s="552">
        <v>11392</v>
      </c>
      <c r="O46" s="552">
        <v>66835</v>
      </c>
      <c r="P46" s="554">
        <v>319386</v>
      </c>
    </row>
    <row r="47" spans="1:16" s="64" customFormat="1" ht="24" customHeight="1">
      <c r="A47" s="532">
        <v>43</v>
      </c>
      <c r="B47" s="533" t="s">
        <v>252</v>
      </c>
      <c r="C47" s="552">
        <v>19746</v>
      </c>
      <c r="D47" s="552">
        <v>44452</v>
      </c>
      <c r="E47" s="552">
        <v>50558</v>
      </c>
      <c r="F47" s="552">
        <v>30904</v>
      </c>
      <c r="G47" s="552">
        <v>53278</v>
      </c>
      <c r="H47" s="552">
        <v>24659</v>
      </c>
      <c r="I47" s="552">
        <v>24814</v>
      </c>
      <c r="J47" s="552">
        <v>22979</v>
      </c>
      <c r="K47" s="552">
        <v>18229</v>
      </c>
      <c r="L47" s="552">
        <v>7831</v>
      </c>
      <c r="M47" s="552">
        <v>1273</v>
      </c>
      <c r="N47" s="552">
        <v>780</v>
      </c>
      <c r="O47" s="552">
        <v>3538</v>
      </c>
      <c r="P47" s="554">
        <v>303041</v>
      </c>
    </row>
    <row r="48" spans="1:16" ht="24" customHeight="1">
      <c r="A48" s="532">
        <v>45</v>
      </c>
      <c r="B48" s="533" t="s">
        <v>253</v>
      </c>
      <c r="C48" s="552">
        <v>32387</v>
      </c>
      <c r="D48" s="552">
        <v>58084</v>
      </c>
      <c r="E48" s="552">
        <v>43624</v>
      </c>
      <c r="F48" s="552">
        <v>21406</v>
      </c>
      <c r="G48" s="552">
        <v>32381</v>
      </c>
      <c r="H48" s="552">
        <v>16951</v>
      </c>
      <c r="I48" s="552">
        <v>20262</v>
      </c>
      <c r="J48" s="552">
        <v>15904</v>
      </c>
      <c r="K48" s="552">
        <v>14397</v>
      </c>
      <c r="L48" s="552">
        <v>6813</v>
      </c>
      <c r="M48" s="552">
        <v>636</v>
      </c>
      <c r="N48" s="552">
        <v>0</v>
      </c>
      <c r="O48" s="552">
        <v>1789</v>
      </c>
      <c r="P48" s="554">
        <v>264634</v>
      </c>
    </row>
    <row r="49" spans="1:16" ht="24" customHeight="1">
      <c r="A49" s="532">
        <v>46</v>
      </c>
      <c r="B49" s="533" t="s">
        <v>254</v>
      </c>
      <c r="C49" s="552">
        <v>50737</v>
      </c>
      <c r="D49" s="552">
        <v>126640</v>
      </c>
      <c r="E49" s="552">
        <v>139279</v>
      </c>
      <c r="F49" s="552">
        <v>86336</v>
      </c>
      <c r="G49" s="552">
        <v>143082</v>
      </c>
      <c r="H49" s="552">
        <v>67819</v>
      </c>
      <c r="I49" s="552">
        <v>70780</v>
      </c>
      <c r="J49" s="552">
        <v>56856</v>
      </c>
      <c r="K49" s="552">
        <v>42917</v>
      </c>
      <c r="L49" s="552">
        <v>12802</v>
      </c>
      <c r="M49" s="552">
        <v>3492</v>
      </c>
      <c r="N49" s="552">
        <v>762</v>
      </c>
      <c r="O49" s="552">
        <v>3384</v>
      </c>
      <c r="P49" s="554">
        <v>804886</v>
      </c>
    </row>
    <row r="50" spans="1:16" ht="24" customHeight="1">
      <c r="A50" s="532">
        <v>47</v>
      </c>
      <c r="B50" s="533" t="s">
        <v>255</v>
      </c>
      <c r="C50" s="552">
        <v>122877</v>
      </c>
      <c r="D50" s="552">
        <v>268498</v>
      </c>
      <c r="E50" s="552">
        <v>382462</v>
      </c>
      <c r="F50" s="552">
        <v>171124</v>
      </c>
      <c r="G50" s="552">
        <v>225797</v>
      </c>
      <c r="H50" s="552">
        <v>99834</v>
      </c>
      <c r="I50" s="552">
        <v>83213</v>
      </c>
      <c r="J50" s="552">
        <v>53565</v>
      </c>
      <c r="K50" s="552">
        <v>38022</v>
      </c>
      <c r="L50" s="552">
        <v>17359</v>
      </c>
      <c r="M50" s="552">
        <v>5659</v>
      </c>
      <c r="N50" s="552">
        <v>1760</v>
      </c>
      <c r="O50" s="552">
        <v>15872</v>
      </c>
      <c r="P50" s="554">
        <v>1486042</v>
      </c>
    </row>
    <row r="51" spans="1:16" s="64" customFormat="1" ht="24" customHeight="1">
      <c r="A51" s="532">
        <v>49</v>
      </c>
      <c r="B51" s="533" t="s">
        <v>256</v>
      </c>
      <c r="C51" s="552">
        <v>87558</v>
      </c>
      <c r="D51" s="552">
        <v>112518</v>
      </c>
      <c r="E51" s="552">
        <v>68571</v>
      </c>
      <c r="F51" s="552">
        <v>39509</v>
      </c>
      <c r="G51" s="552">
        <v>80552</v>
      </c>
      <c r="H51" s="552">
        <v>50108</v>
      </c>
      <c r="I51" s="552">
        <v>53196</v>
      </c>
      <c r="J51" s="552">
        <v>46442</v>
      </c>
      <c r="K51" s="552">
        <v>45697</v>
      </c>
      <c r="L51" s="552">
        <v>15971</v>
      </c>
      <c r="M51" s="552">
        <v>8880</v>
      </c>
      <c r="N51" s="552">
        <v>4861</v>
      </c>
      <c r="O51" s="552">
        <v>16017</v>
      </c>
      <c r="P51" s="554">
        <v>629880</v>
      </c>
    </row>
    <row r="52" spans="1:16" ht="24" customHeight="1">
      <c r="A52" s="532">
        <v>50</v>
      </c>
      <c r="B52" s="533" t="s">
        <v>257</v>
      </c>
      <c r="C52" s="552">
        <v>1430</v>
      </c>
      <c r="D52" s="552">
        <v>2495</v>
      </c>
      <c r="E52" s="552">
        <v>2061</v>
      </c>
      <c r="F52" s="552">
        <v>1392</v>
      </c>
      <c r="G52" s="552">
        <v>2751</v>
      </c>
      <c r="H52" s="552">
        <v>2628</v>
      </c>
      <c r="I52" s="552">
        <v>1903</v>
      </c>
      <c r="J52" s="552">
        <v>1488</v>
      </c>
      <c r="K52" s="552">
        <v>1385</v>
      </c>
      <c r="L52" s="552">
        <v>712</v>
      </c>
      <c r="M52" s="552">
        <v>580</v>
      </c>
      <c r="N52" s="552">
        <v>0</v>
      </c>
      <c r="O52" s="552">
        <v>0</v>
      </c>
      <c r="P52" s="554">
        <v>18825</v>
      </c>
    </row>
    <row r="53" spans="1:16" ht="24" customHeight="1">
      <c r="A53" s="532">
        <v>51</v>
      </c>
      <c r="B53" s="533" t="s">
        <v>258</v>
      </c>
      <c r="C53" s="552">
        <v>76</v>
      </c>
      <c r="D53" s="552">
        <v>207</v>
      </c>
      <c r="E53" s="552">
        <v>307</v>
      </c>
      <c r="F53" s="552">
        <v>323</v>
      </c>
      <c r="G53" s="552">
        <v>771</v>
      </c>
      <c r="H53" s="552">
        <v>473</v>
      </c>
      <c r="I53" s="552">
        <v>815</v>
      </c>
      <c r="J53" s="552">
        <v>1397</v>
      </c>
      <c r="K53" s="552">
        <v>2447</v>
      </c>
      <c r="L53" s="552">
        <v>1911</v>
      </c>
      <c r="M53" s="552">
        <v>1749</v>
      </c>
      <c r="N53" s="552">
        <v>0</v>
      </c>
      <c r="O53" s="552">
        <v>23013</v>
      </c>
      <c r="P53" s="554">
        <v>33489</v>
      </c>
    </row>
    <row r="54" spans="1:16" ht="24" customHeight="1">
      <c r="A54" s="532">
        <v>52</v>
      </c>
      <c r="B54" s="533" t="s">
        <v>259</v>
      </c>
      <c r="C54" s="552">
        <v>5415</v>
      </c>
      <c r="D54" s="552">
        <v>11870</v>
      </c>
      <c r="E54" s="552">
        <v>16625</v>
      </c>
      <c r="F54" s="552">
        <v>14596</v>
      </c>
      <c r="G54" s="552">
        <v>32130</v>
      </c>
      <c r="H54" s="552">
        <v>18840</v>
      </c>
      <c r="I54" s="552">
        <v>22692</v>
      </c>
      <c r="J54" s="552">
        <v>35417</v>
      </c>
      <c r="K54" s="552">
        <v>54811</v>
      </c>
      <c r="L54" s="552">
        <v>22658</v>
      </c>
      <c r="M54" s="552">
        <v>14371</v>
      </c>
      <c r="N54" s="552">
        <v>8376</v>
      </c>
      <c r="O54" s="552">
        <v>45766</v>
      </c>
      <c r="P54" s="554">
        <v>303567</v>
      </c>
    </row>
    <row r="55" spans="1:16" s="64" customFormat="1" ht="24" customHeight="1">
      <c r="A55" s="532">
        <v>53</v>
      </c>
      <c r="B55" s="533" t="s">
        <v>260</v>
      </c>
      <c r="C55" s="552">
        <v>2779</v>
      </c>
      <c r="D55" s="552">
        <v>3586</v>
      </c>
      <c r="E55" s="552">
        <v>5409</v>
      </c>
      <c r="F55" s="552">
        <v>6256</v>
      </c>
      <c r="G55" s="552">
        <v>13013</v>
      </c>
      <c r="H55" s="552">
        <v>5412</v>
      </c>
      <c r="I55" s="552">
        <v>5190</v>
      </c>
      <c r="J55" s="552">
        <v>6183</v>
      </c>
      <c r="K55" s="552">
        <v>10204</v>
      </c>
      <c r="L55" s="552">
        <v>6325</v>
      </c>
      <c r="M55" s="552">
        <v>1113</v>
      </c>
      <c r="N55" s="552">
        <v>1536</v>
      </c>
      <c r="O55" s="552">
        <v>10009</v>
      </c>
      <c r="P55" s="554">
        <v>77015</v>
      </c>
    </row>
    <row r="56" spans="1:16" ht="24" customHeight="1">
      <c r="A56" s="532">
        <v>55</v>
      </c>
      <c r="B56" s="533" t="s">
        <v>261</v>
      </c>
      <c r="C56" s="552">
        <v>5199</v>
      </c>
      <c r="D56" s="552">
        <v>13388</v>
      </c>
      <c r="E56" s="552">
        <v>22085</v>
      </c>
      <c r="F56" s="552">
        <v>15935</v>
      </c>
      <c r="G56" s="552">
        <v>28602</v>
      </c>
      <c r="H56" s="552">
        <v>17375</v>
      </c>
      <c r="I56" s="552">
        <v>25984</v>
      </c>
      <c r="J56" s="552">
        <v>37969</v>
      </c>
      <c r="K56" s="552">
        <v>61699</v>
      </c>
      <c r="L56" s="552">
        <v>44311</v>
      </c>
      <c r="M56" s="552">
        <v>17665</v>
      </c>
      <c r="N56" s="552">
        <v>4502</v>
      </c>
      <c r="O56" s="552">
        <v>6182</v>
      </c>
      <c r="P56" s="554">
        <v>300896</v>
      </c>
    </row>
    <row r="57" spans="1:16" ht="24" customHeight="1">
      <c r="A57" s="532">
        <v>56</v>
      </c>
      <c r="B57" s="533" t="s">
        <v>262</v>
      </c>
      <c r="C57" s="552">
        <v>41712</v>
      </c>
      <c r="D57" s="552">
        <v>88322</v>
      </c>
      <c r="E57" s="552">
        <v>102849</v>
      </c>
      <c r="F57" s="552">
        <v>78652</v>
      </c>
      <c r="G57" s="552">
        <v>170358</v>
      </c>
      <c r="H57" s="552">
        <v>86290</v>
      </c>
      <c r="I57" s="552">
        <v>82629</v>
      </c>
      <c r="J57" s="552">
        <v>57556</v>
      </c>
      <c r="K57" s="552">
        <v>33049</v>
      </c>
      <c r="L57" s="552">
        <v>13430</v>
      </c>
      <c r="M57" s="552">
        <v>4911</v>
      </c>
      <c r="N57" s="552">
        <v>1601</v>
      </c>
      <c r="O57" s="552">
        <v>4228</v>
      </c>
      <c r="P57" s="554">
        <v>765587</v>
      </c>
    </row>
    <row r="58" spans="1:16" ht="24" customHeight="1">
      <c r="A58" s="532">
        <v>58</v>
      </c>
      <c r="B58" s="533" t="s">
        <v>263</v>
      </c>
      <c r="C58" s="552">
        <v>727</v>
      </c>
      <c r="D58" s="552">
        <v>1803</v>
      </c>
      <c r="E58" s="552">
        <v>3015</v>
      </c>
      <c r="F58" s="552">
        <v>2522</v>
      </c>
      <c r="G58" s="552">
        <v>4697</v>
      </c>
      <c r="H58" s="552">
        <v>2608</v>
      </c>
      <c r="I58" s="552">
        <v>2633</v>
      </c>
      <c r="J58" s="552">
        <v>3161</v>
      </c>
      <c r="K58" s="552">
        <v>1821</v>
      </c>
      <c r="L58" s="552">
        <v>656</v>
      </c>
      <c r="M58" s="552">
        <v>591</v>
      </c>
      <c r="N58" s="552">
        <v>855</v>
      </c>
      <c r="O58" s="552">
        <v>1145</v>
      </c>
      <c r="P58" s="554">
        <v>26234</v>
      </c>
    </row>
    <row r="59" spans="1:16" ht="24" customHeight="1">
      <c r="A59" s="532">
        <v>59</v>
      </c>
      <c r="B59" s="533" t="s">
        <v>264</v>
      </c>
      <c r="C59" s="552">
        <v>952</v>
      </c>
      <c r="D59" s="552">
        <v>1733</v>
      </c>
      <c r="E59" s="552">
        <v>2065</v>
      </c>
      <c r="F59" s="552">
        <v>1677</v>
      </c>
      <c r="G59" s="552">
        <v>3745</v>
      </c>
      <c r="H59" s="552">
        <v>1719</v>
      </c>
      <c r="I59" s="552">
        <v>1893</v>
      </c>
      <c r="J59" s="552">
        <v>1663</v>
      </c>
      <c r="K59" s="552">
        <v>2944</v>
      </c>
      <c r="L59" s="552">
        <v>1935</v>
      </c>
      <c r="M59" s="552">
        <v>617</v>
      </c>
      <c r="N59" s="552">
        <v>781</v>
      </c>
      <c r="O59" s="552">
        <v>0</v>
      </c>
      <c r="P59" s="554">
        <v>21724</v>
      </c>
    </row>
    <row r="60" spans="1:16" ht="24" customHeight="1">
      <c r="A60" s="532">
        <v>60</v>
      </c>
      <c r="B60" s="533" t="s">
        <v>265</v>
      </c>
      <c r="C60" s="552">
        <v>215</v>
      </c>
      <c r="D60" s="552">
        <v>368</v>
      </c>
      <c r="E60" s="552">
        <v>497</v>
      </c>
      <c r="F60" s="552">
        <v>400</v>
      </c>
      <c r="G60" s="552">
        <v>1149</v>
      </c>
      <c r="H60" s="552">
        <v>960</v>
      </c>
      <c r="I60" s="552">
        <v>965</v>
      </c>
      <c r="J60" s="552">
        <v>1831</v>
      </c>
      <c r="K60" s="552">
        <v>2443</v>
      </c>
      <c r="L60" s="552">
        <v>1656</v>
      </c>
      <c r="M60" s="552">
        <v>535</v>
      </c>
      <c r="N60" s="552">
        <v>896</v>
      </c>
      <c r="O60" s="552">
        <v>0</v>
      </c>
      <c r="P60" s="554">
        <v>11915</v>
      </c>
    </row>
    <row r="61" spans="1:16" ht="24" customHeight="1">
      <c r="A61" s="532">
        <v>61</v>
      </c>
      <c r="B61" s="533" t="s">
        <v>266</v>
      </c>
      <c r="C61" s="552">
        <v>906</v>
      </c>
      <c r="D61" s="552">
        <v>1717</v>
      </c>
      <c r="E61" s="552">
        <v>2098</v>
      </c>
      <c r="F61" s="552">
        <v>1473</v>
      </c>
      <c r="G61" s="552">
        <v>2440</v>
      </c>
      <c r="H61" s="552">
        <v>1682</v>
      </c>
      <c r="I61" s="552">
        <v>2449</v>
      </c>
      <c r="J61" s="552">
        <v>2944</v>
      </c>
      <c r="K61" s="552">
        <v>5016</v>
      </c>
      <c r="L61" s="552">
        <v>3043</v>
      </c>
      <c r="M61" s="552">
        <v>1780</v>
      </c>
      <c r="N61" s="552">
        <v>854</v>
      </c>
      <c r="O61" s="552">
        <v>2263</v>
      </c>
      <c r="P61" s="554">
        <v>28665</v>
      </c>
    </row>
    <row r="62" spans="1:16" ht="24" customHeight="1">
      <c r="A62" s="532">
        <v>62</v>
      </c>
      <c r="B62" s="533" t="s">
        <v>267</v>
      </c>
      <c r="C62" s="552">
        <v>4779</v>
      </c>
      <c r="D62" s="552">
        <v>10650</v>
      </c>
      <c r="E62" s="552">
        <v>13836</v>
      </c>
      <c r="F62" s="552">
        <v>10097</v>
      </c>
      <c r="G62" s="552">
        <v>21950</v>
      </c>
      <c r="H62" s="552">
        <v>13924</v>
      </c>
      <c r="I62" s="552">
        <v>16045</v>
      </c>
      <c r="J62" s="552">
        <v>18909</v>
      </c>
      <c r="K62" s="552">
        <v>24669</v>
      </c>
      <c r="L62" s="552">
        <v>11730</v>
      </c>
      <c r="M62" s="552">
        <v>6394</v>
      </c>
      <c r="N62" s="552">
        <v>4355</v>
      </c>
      <c r="O62" s="552">
        <v>8360</v>
      </c>
      <c r="P62" s="554">
        <v>165698</v>
      </c>
    </row>
    <row r="63" spans="1:16" ht="24" customHeight="1">
      <c r="A63" s="532">
        <v>63</v>
      </c>
      <c r="B63" s="533" t="s">
        <v>268</v>
      </c>
      <c r="C63" s="552">
        <v>569</v>
      </c>
      <c r="D63" s="552">
        <v>1088</v>
      </c>
      <c r="E63" s="552">
        <v>1359</v>
      </c>
      <c r="F63" s="552">
        <v>940</v>
      </c>
      <c r="G63" s="552">
        <v>2029</v>
      </c>
      <c r="H63" s="552">
        <v>1734</v>
      </c>
      <c r="I63" s="552">
        <v>2016</v>
      </c>
      <c r="J63" s="552">
        <v>2436</v>
      </c>
      <c r="K63" s="552">
        <v>4727</v>
      </c>
      <c r="L63" s="552">
        <v>2247</v>
      </c>
      <c r="M63" s="552">
        <v>0</v>
      </c>
      <c r="N63" s="552">
        <v>1803</v>
      </c>
      <c r="O63" s="552">
        <v>3840</v>
      </c>
      <c r="P63" s="554">
        <v>24788</v>
      </c>
    </row>
    <row r="64" spans="1:16" ht="24" customHeight="1">
      <c r="A64" s="532">
        <v>64</v>
      </c>
      <c r="B64" s="533" t="s">
        <v>269</v>
      </c>
      <c r="C64" s="552">
        <v>713</v>
      </c>
      <c r="D64" s="552">
        <v>3668</v>
      </c>
      <c r="E64" s="552">
        <v>7134</v>
      </c>
      <c r="F64" s="552">
        <v>11723</v>
      </c>
      <c r="G64" s="552">
        <v>16075</v>
      </c>
      <c r="H64" s="552">
        <v>3365</v>
      </c>
      <c r="I64" s="552">
        <v>3766</v>
      </c>
      <c r="J64" s="552">
        <v>5193</v>
      </c>
      <c r="K64" s="552">
        <v>7226</v>
      </c>
      <c r="L64" s="552">
        <v>4537</v>
      </c>
      <c r="M64" s="552">
        <v>4521</v>
      </c>
      <c r="N64" s="552">
        <v>2682</v>
      </c>
      <c r="O64" s="552">
        <v>21057</v>
      </c>
      <c r="P64" s="554">
        <v>91660</v>
      </c>
    </row>
    <row r="65" spans="1:16" ht="24" customHeight="1">
      <c r="A65" s="532">
        <v>65</v>
      </c>
      <c r="B65" s="533" t="s">
        <v>270</v>
      </c>
      <c r="C65" s="552">
        <v>963</v>
      </c>
      <c r="D65" s="552">
        <v>2863</v>
      </c>
      <c r="E65" s="552">
        <v>2902</v>
      </c>
      <c r="F65" s="552">
        <v>1253</v>
      </c>
      <c r="G65" s="552">
        <v>1647</v>
      </c>
      <c r="H65" s="552">
        <v>964</v>
      </c>
      <c r="I65" s="552">
        <v>2253</v>
      </c>
      <c r="J65" s="552">
        <v>1601</v>
      </c>
      <c r="K65" s="552">
        <v>3485</v>
      </c>
      <c r="L65" s="552">
        <v>3370</v>
      </c>
      <c r="M65" s="552">
        <v>2899</v>
      </c>
      <c r="N65" s="552">
        <v>991</v>
      </c>
      <c r="O65" s="552">
        <v>1188</v>
      </c>
      <c r="P65" s="554">
        <v>26379</v>
      </c>
    </row>
    <row r="66" spans="1:16" ht="24" customHeight="1">
      <c r="A66" s="532">
        <v>66</v>
      </c>
      <c r="B66" s="533" t="s">
        <v>271</v>
      </c>
      <c r="C66" s="552">
        <v>5000</v>
      </c>
      <c r="D66" s="552">
        <v>12097</v>
      </c>
      <c r="E66" s="552">
        <v>11768</v>
      </c>
      <c r="F66" s="552">
        <v>5943</v>
      </c>
      <c r="G66" s="552">
        <v>7228</v>
      </c>
      <c r="H66" s="552">
        <v>2572</v>
      </c>
      <c r="I66" s="552">
        <v>3457</v>
      </c>
      <c r="J66" s="552">
        <v>4255</v>
      </c>
      <c r="K66" s="552">
        <v>5944</v>
      </c>
      <c r="L66" s="552">
        <v>2233</v>
      </c>
      <c r="M66" s="552">
        <v>2459</v>
      </c>
      <c r="N66" s="552">
        <v>0</v>
      </c>
      <c r="O66" s="552">
        <v>0</v>
      </c>
      <c r="P66" s="554">
        <v>62956</v>
      </c>
    </row>
    <row r="67" spans="1:16" ht="24" customHeight="1">
      <c r="A67" s="532">
        <v>68</v>
      </c>
      <c r="B67" s="533" t="s">
        <v>272</v>
      </c>
      <c r="C67" s="552">
        <v>52926</v>
      </c>
      <c r="D67" s="552">
        <v>30691</v>
      </c>
      <c r="E67" s="552">
        <v>23289</v>
      </c>
      <c r="F67" s="552">
        <v>13738</v>
      </c>
      <c r="G67" s="552">
        <v>22035</v>
      </c>
      <c r="H67" s="552">
        <v>8493</v>
      </c>
      <c r="I67" s="552">
        <v>8857</v>
      </c>
      <c r="J67" s="552">
        <v>6256</v>
      </c>
      <c r="K67" s="552">
        <v>4558</v>
      </c>
      <c r="L67" s="552">
        <v>648</v>
      </c>
      <c r="M67" s="552">
        <v>0</v>
      </c>
      <c r="N67" s="552">
        <v>0</v>
      </c>
      <c r="O67" s="552">
        <v>0</v>
      </c>
      <c r="P67" s="554">
        <v>171491</v>
      </c>
    </row>
    <row r="68" spans="1:16" ht="24" customHeight="1">
      <c r="A68" s="532">
        <v>69</v>
      </c>
      <c r="B68" s="533" t="s">
        <v>273</v>
      </c>
      <c r="C68" s="552">
        <v>21185</v>
      </c>
      <c r="D68" s="552">
        <v>49642</v>
      </c>
      <c r="E68" s="552">
        <v>42436</v>
      </c>
      <c r="F68" s="552">
        <v>16616</v>
      </c>
      <c r="G68" s="552">
        <v>14777</v>
      </c>
      <c r="H68" s="552">
        <v>5308</v>
      </c>
      <c r="I68" s="552">
        <v>3954</v>
      </c>
      <c r="J68" s="552">
        <v>3515</v>
      </c>
      <c r="K68" s="552">
        <v>3041</v>
      </c>
      <c r="L68" s="552">
        <v>888</v>
      </c>
      <c r="M68" s="552">
        <v>1867</v>
      </c>
      <c r="N68" s="552">
        <v>837</v>
      </c>
      <c r="O68" s="552">
        <v>0</v>
      </c>
      <c r="P68" s="554">
        <v>164066</v>
      </c>
    </row>
    <row r="69" spans="1:16" ht="24" customHeight="1">
      <c r="A69" s="532">
        <v>70</v>
      </c>
      <c r="B69" s="533" t="s">
        <v>274</v>
      </c>
      <c r="C69" s="552">
        <v>5572</v>
      </c>
      <c r="D69" s="552">
        <v>12345</v>
      </c>
      <c r="E69" s="552">
        <v>14248</v>
      </c>
      <c r="F69" s="552">
        <v>9827</v>
      </c>
      <c r="G69" s="552">
        <v>21007</v>
      </c>
      <c r="H69" s="552">
        <v>13809</v>
      </c>
      <c r="I69" s="552">
        <v>19130</v>
      </c>
      <c r="J69" s="552">
        <v>25170</v>
      </c>
      <c r="K69" s="552">
        <v>35701</v>
      </c>
      <c r="L69" s="552">
        <v>26368</v>
      </c>
      <c r="M69" s="552">
        <v>10114</v>
      </c>
      <c r="N69" s="552">
        <v>8264</v>
      </c>
      <c r="O69" s="552">
        <v>18785</v>
      </c>
      <c r="P69" s="554">
        <v>220340</v>
      </c>
    </row>
    <row r="70" spans="1:16" ht="24" customHeight="1">
      <c r="A70" s="532">
        <v>71</v>
      </c>
      <c r="B70" s="533" t="s">
        <v>275</v>
      </c>
      <c r="C70" s="552">
        <v>8291</v>
      </c>
      <c r="D70" s="552">
        <v>18892</v>
      </c>
      <c r="E70" s="552">
        <v>23137</v>
      </c>
      <c r="F70" s="552">
        <v>18944</v>
      </c>
      <c r="G70" s="552">
        <v>36214</v>
      </c>
      <c r="H70" s="552">
        <v>13658</v>
      </c>
      <c r="I70" s="552">
        <v>16589</v>
      </c>
      <c r="J70" s="552">
        <v>15809</v>
      </c>
      <c r="K70" s="552">
        <v>18593</v>
      </c>
      <c r="L70" s="552">
        <v>9016</v>
      </c>
      <c r="M70" s="552">
        <v>4657</v>
      </c>
      <c r="N70" s="552">
        <v>868</v>
      </c>
      <c r="O70" s="552">
        <v>3691</v>
      </c>
      <c r="P70" s="554">
        <v>188359</v>
      </c>
    </row>
    <row r="71" spans="1:16" ht="24" customHeight="1">
      <c r="A71" s="532">
        <v>72</v>
      </c>
      <c r="B71" s="533" t="s">
        <v>276</v>
      </c>
      <c r="C71" s="552">
        <v>372</v>
      </c>
      <c r="D71" s="552">
        <v>781</v>
      </c>
      <c r="E71" s="552">
        <v>999</v>
      </c>
      <c r="F71" s="552">
        <v>725</v>
      </c>
      <c r="G71" s="552">
        <v>1291</v>
      </c>
      <c r="H71" s="552">
        <v>1010</v>
      </c>
      <c r="I71" s="552">
        <v>1197</v>
      </c>
      <c r="J71" s="552">
        <v>1572</v>
      </c>
      <c r="K71" s="552">
        <v>1978</v>
      </c>
      <c r="L71" s="552">
        <v>3006</v>
      </c>
      <c r="M71" s="552">
        <v>1187</v>
      </c>
      <c r="N71" s="552">
        <v>858</v>
      </c>
      <c r="O71" s="552">
        <v>2605</v>
      </c>
      <c r="P71" s="554">
        <v>17581</v>
      </c>
    </row>
    <row r="72" spans="1:16" ht="24" customHeight="1">
      <c r="A72" s="532">
        <v>73</v>
      </c>
      <c r="B72" s="533" t="s">
        <v>277</v>
      </c>
      <c r="C72" s="552">
        <v>2491</v>
      </c>
      <c r="D72" s="552">
        <v>5583</v>
      </c>
      <c r="E72" s="552">
        <v>5907</v>
      </c>
      <c r="F72" s="552">
        <v>3918</v>
      </c>
      <c r="G72" s="552">
        <v>6939</v>
      </c>
      <c r="H72" s="552">
        <v>3865</v>
      </c>
      <c r="I72" s="552">
        <v>5427</v>
      </c>
      <c r="J72" s="552">
        <v>5722</v>
      </c>
      <c r="K72" s="552">
        <v>7229</v>
      </c>
      <c r="L72" s="552">
        <v>4714</v>
      </c>
      <c r="M72" s="552">
        <v>683</v>
      </c>
      <c r="N72" s="552">
        <v>828</v>
      </c>
      <c r="O72" s="552">
        <v>6102</v>
      </c>
      <c r="P72" s="554">
        <v>59408</v>
      </c>
    </row>
    <row r="73" spans="1:16" ht="24" customHeight="1">
      <c r="A73" s="532">
        <v>74</v>
      </c>
      <c r="B73" s="533" t="s">
        <v>278</v>
      </c>
      <c r="C73" s="552">
        <v>3752</v>
      </c>
      <c r="D73" s="552">
        <v>6550</v>
      </c>
      <c r="E73" s="552">
        <v>7357</v>
      </c>
      <c r="F73" s="552">
        <v>4616</v>
      </c>
      <c r="G73" s="552">
        <v>8743</v>
      </c>
      <c r="H73" s="552">
        <v>3970</v>
      </c>
      <c r="I73" s="552">
        <v>3677</v>
      </c>
      <c r="J73" s="552">
        <v>2988</v>
      </c>
      <c r="K73" s="552">
        <v>3351</v>
      </c>
      <c r="L73" s="552">
        <v>1067</v>
      </c>
      <c r="M73" s="552">
        <v>0</v>
      </c>
      <c r="N73" s="552">
        <v>959</v>
      </c>
      <c r="O73" s="552">
        <v>4121</v>
      </c>
      <c r="P73" s="554">
        <v>51151</v>
      </c>
    </row>
    <row r="74" spans="1:16" ht="24" customHeight="1">
      <c r="A74" s="532">
        <v>75</v>
      </c>
      <c r="B74" s="533" t="s">
        <v>279</v>
      </c>
      <c r="C74" s="552">
        <v>1754</v>
      </c>
      <c r="D74" s="552">
        <v>3038</v>
      </c>
      <c r="E74" s="552">
        <v>2232</v>
      </c>
      <c r="F74" s="552">
        <v>1097</v>
      </c>
      <c r="G74" s="552">
        <v>1570</v>
      </c>
      <c r="H74" s="552">
        <v>601</v>
      </c>
      <c r="I74" s="552">
        <v>229</v>
      </c>
      <c r="J74" s="552">
        <v>395</v>
      </c>
      <c r="K74" s="552">
        <v>232</v>
      </c>
      <c r="L74" s="552">
        <v>720</v>
      </c>
      <c r="M74" s="552">
        <v>0</v>
      </c>
      <c r="N74" s="552">
        <v>0</v>
      </c>
      <c r="O74" s="552">
        <v>0</v>
      </c>
      <c r="P74" s="554">
        <v>11868</v>
      </c>
    </row>
    <row r="75" spans="1:16" ht="24" customHeight="1">
      <c r="A75" s="532">
        <v>77</v>
      </c>
      <c r="B75" s="533" t="s">
        <v>280</v>
      </c>
      <c r="C75" s="552">
        <v>2698</v>
      </c>
      <c r="D75" s="552">
        <v>4818</v>
      </c>
      <c r="E75" s="552">
        <v>4313</v>
      </c>
      <c r="F75" s="552">
        <v>2961</v>
      </c>
      <c r="G75" s="552">
        <v>4101</v>
      </c>
      <c r="H75" s="552">
        <v>2068</v>
      </c>
      <c r="I75" s="552">
        <v>1711</v>
      </c>
      <c r="J75" s="552">
        <v>1691</v>
      </c>
      <c r="K75" s="552">
        <v>2387</v>
      </c>
      <c r="L75" s="552">
        <v>312</v>
      </c>
      <c r="M75" s="552">
        <v>0</v>
      </c>
      <c r="N75" s="552">
        <v>0</v>
      </c>
      <c r="O75" s="552">
        <v>0</v>
      </c>
      <c r="P75" s="554">
        <v>27060</v>
      </c>
    </row>
    <row r="76" spans="1:16" ht="24" customHeight="1">
      <c r="A76" s="532">
        <v>78</v>
      </c>
      <c r="B76" s="533" t="s">
        <v>281</v>
      </c>
      <c r="C76" s="552">
        <v>455</v>
      </c>
      <c r="D76" s="552">
        <v>1293</v>
      </c>
      <c r="E76" s="552">
        <v>1946</v>
      </c>
      <c r="F76" s="552">
        <v>1601</v>
      </c>
      <c r="G76" s="552">
        <v>4954</v>
      </c>
      <c r="H76" s="552">
        <v>4156</v>
      </c>
      <c r="I76" s="552">
        <v>6445</v>
      </c>
      <c r="J76" s="552">
        <v>11788</v>
      </c>
      <c r="K76" s="552">
        <v>20706</v>
      </c>
      <c r="L76" s="552">
        <v>11870</v>
      </c>
      <c r="M76" s="552">
        <v>9894</v>
      </c>
      <c r="N76" s="552">
        <v>3340</v>
      </c>
      <c r="O76" s="552">
        <v>14888</v>
      </c>
      <c r="P76" s="554">
        <v>93336</v>
      </c>
    </row>
    <row r="77" spans="1:16" ht="24" customHeight="1">
      <c r="A77" s="532">
        <v>79</v>
      </c>
      <c r="B77" s="533" t="s">
        <v>282</v>
      </c>
      <c r="C77" s="552">
        <v>3363</v>
      </c>
      <c r="D77" s="552">
        <v>7206</v>
      </c>
      <c r="E77" s="552">
        <v>8299</v>
      </c>
      <c r="F77" s="552">
        <v>5428</v>
      </c>
      <c r="G77" s="552">
        <v>11487</v>
      </c>
      <c r="H77" s="552">
        <v>6246</v>
      </c>
      <c r="I77" s="552">
        <v>6577</v>
      </c>
      <c r="J77" s="552">
        <v>5609</v>
      </c>
      <c r="K77" s="552">
        <v>5097</v>
      </c>
      <c r="L77" s="552">
        <v>3527</v>
      </c>
      <c r="M77" s="552">
        <v>0</v>
      </c>
      <c r="N77" s="552">
        <v>0</v>
      </c>
      <c r="O77" s="552">
        <v>0</v>
      </c>
      <c r="P77" s="554">
        <v>62839</v>
      </c>
    </row>
    <row r="78" spans="1:16" ht="24" customHeight="1">
      <c r="A78" s="532">
        <v>80</v>
      </c>
      <c r="B78" s="533" t="s">
        <v>283</v>
      </c>
      <c r="C78" s="552">
        <v>3793</v>
      </c>
      <c r="D78" s="552">
        <v>14430</v>
      </c>
      <c r="E78" s="552">
        <v>20909</v>
      </c>
      <c r="F78" s="552">
        <v>15135</v>
      </c>
      <c r="G78" s="552">
        <v>26293</v>
      </c>
      <c r="H78" s="552">
        <v>15539</v>
      </c>
      <c r="I78" s="552">
        <v>20690</v>
      </c>
      <c r="J78" s="552">
        <v>27812</v>
      </c>
      <c r="K78" s="552">
        <v>40792</v>
      </c>
      <c r="L78" s="552">
        <v>26944</v>
      </c>
      <c r="M78" s="552">
        <v>6621</v>
      </c>
      <c r="N78" s="552">
        <v>6056</v>
      </c>
      <c r="O78" s="552">
        <v>20994</v>
      </c>
      <c r="P78" s="554">
        <v>246008</v>
      </c>
    </row>
    <row r="79" spans="1:16" ht="24" customHeight="1">
      <c r="A79" s="532">
        <v>81</v>
      </c>
      <c r="B79" s="533" t="s">
        <v>284</v>
      </c>
      <c r="C79" s="552">
        <v>13598</v>
      </c>
      <c r="D79" s="552">
        <v>16926</v>
      </c>
      <c r="E79" s="552">
        <v>18567</v>
      </c>
      <c r="F79" s="552">
        <v>13896</v>
      </c>
      <c r="G79" s="552">
        <v>35586</v>
      </c>
      <c r="H79" s="552">
        <v>26974</v>
      </c>
      <c r="I79" s="552">
        <v>42396</v>
      </c>
      <c r="J79" s="552">
        <v>64572</v>
      </c>
      <c r="K79" s="552">
        <v>89437</v>
      </c>
      <c r="L79" s="552">
        <v>61754</v>
      </c>
      <c r="M79" s="552">
        <v>32860</v>
      </c>
      <c r="N79" s="552">
        <v>20488</v>
      </c>
      <c r="O79" s="552">
        <v>53460</v>
      </c>
      <c r="P79" s="554">
        <v>490514</v>
      </c>
    </row>
    <row r="80" spans="1:16" ht="24" customHeight="1">
      <c r="A80" s="532">
        <v>82</v>
      </c>
      <c r="B80" s="533" t="s">
        <v>285</v>
      </c>
      <c r="C80" s="552">
        <v>13034</v>
      </c>
      <c r="D80" s="552">
        <v>27383</v>
      </c>
      <c r="E80" s="552">
        <v>29782</v>
      </c>
      <c r="F80" s="552">
        <v>21040</v>
      </c>
      <c r="G80" s="552">
        <v>41370</v>
      </c>
      <c r="H80" s="552">
        <v>25699</v>
      </c>
      <c r="I80" s="552">
        <v>39349</v>
      </c>
      <c r="J80" s="552">
        <v>45736</v>
      </c>
      <c r="K80" s="552">
        <v>79992</v>
      </c>
      <c r="L80" s="552">
        <v>56755</v>
      </c>
      <c r="M80" s="552">
        <v>25904</v>
      </c>
      <c r="N80" s="552">
        <v>26985</v>
      </c>
      <c r="O80" s="552">
        <v>69368</v>
      </c>
      <c r="P80" s="554">
        <v>502397</v>
      </c>
    </row>
    <row r="81" spans="1:16" ht="24" customHeight="1">
      <c r="A81" s="532">
        <v>84</v>
      </c>
      <c r="B81" s="533" t="s">
        <v>286</v>
      </c>
      <c r="C81" s="552">
        <v>908</v>
      </c>
      <c r="D81" s="552">
        <v>2280</v>
      </c>
      <c r="E81" s="552">
        <v>4105</v>
      </c>
      <c r="F81" s="552">
        <v>3966</v>
      </c>
      <c r="G81" s="552">
        <v>11907</v>
      </c>
      <c r="H81" s="552">
        <v>7902</v>
      </c>
      <c r="I81" s="552">
        <v>14970</v>
      </c>
      <c r="J81" s="552">
        <v>28666</v>
      </c>
      <c r="K81" s="552">
        <v>60359</v>
      </c>
      <c r="L81" s="552">
        <v>68128</v>
      </c>
      <c r="M81" s="552">
        <v>27623</v>
      </c>
      <c r="N81" s="552">
        <v>23651</v>
      </c>
      <c r="O81" s="552">
        <v>68757</v>
      </c>
      <c r="P81" s="554">
        <v>323222</v>
      </c>
    </row>
    <row r="82" spans="1:16" ht="24" customHeight="1">
      <c r="A82" s="532">
        <v>85</v>
      </c>
      <c r="B82" s="533" t="s">
        <v>287</v>
      </c>
      <c r="C82" s="552">
        <v>6721</v>
      </c>
      <c r="D82" s="552">
        <v>19687</v>
      </c>
      <c r="E82" s="552">
        <v>38730</v>
      </c>
      <c r="F82" s="552">
        <v>39710</v>
      </c>
      <c r="G82" s="552">
        <v>86037</v>
      </c>
      <c r="H82" s="552">
        <v>53732</v>
      </c>
      <c r="I82" s="552">
        <v>70628</v>
      </c>
      <c r="J82" s="552">
        <v>113401</v>
      </c>
      <c r="K82" s="552">
        <v>126970</v>
      </c>
      <c r="L82" s="552">
        <v>70854</v>
      </c>
      <c r="M82" s="552">
        <v>26357</v>
      </c>
      <c r="N82" s="552">
        <v>20573</v>
      </c>
      <c r="O82" s="552">
        <v>37142</v>
      </c>
      <c r="P82" s="554">
        <v>710542</v>
      </c>
    </row>
    <row r="83" spans="1:16" s="84" customFormat="1" ht="24" customHeight="1">
      <c r="A83" s="532">
        <v>86</v>
      </c>
      <c r="B83" s="533" t="s">
        <v>288</v>
      </c>
      <c r="C83" s="553">
        <v>13326</v>
      </c>
      <c r="D83" s="553">
        <v>27570</v>
      </c>
      <c r="E83" s="553">
        <v>22795</v>
      </c>
      <c r="F83" s="553">
        <v>15171</v>
      </c>
      <c r="G83" s="553">
        <v>34235</v>
      </c>
      <c r="H83" s="553">
        <v>25532</v>
      </c>
      <c r="I83" s="553">
        <v>37638</v>
      </c>
      <c r="J83" s="553">
        <v>64511</v>
      </c>
      <c r="K83" s="553">
        <v>122801</v>
      </c>
      <c r="L83" s="553">
        <v>159785</v>
      </c>
      <c r="M83" s="553">
        <v>107835</v>
      </c>
      <c r="N83" s="553">
        <v>66990</v>
      </c>
      <c r="O83" s="553">
        <v>186682</v>
      </c>
      <c r="P83" s="554">
        <v>884871</v>
      </c>
    </row>
    <row r="84" spans="1:16" ht="24" customHeight="1">
      <c r="A84" s="532">
        <v>87</v>
      </c>
      <c r="B84" s="533" t="s">
        <v>289</v>
      </c>
      <c r="C84" s="552">
        <v>255</v>
      </c>
      <c r="D84" s="552">
        <v>871</v>
      </c>
      <c r="E84" s="552">
        <v>1793</v>
      </c>
      <c r="F84" s="552">
        <v>1640</v>
      </c>
      <c r="G84" s="552">
        <v>5406</v>
      </c>
      <c r="H84" s="552">
        <v>6234</v>
      </c>
      <c r="I84" s="552">
        <v>13623</v>
      </c>
      <c r="J84" s="552">
        <v>13199</v>
      </c>
      <c r="K84" s="552">
        <v>4694</v>
      </c>
      <c r="L84" s="552">
        <v>754</v>
      </c>
      <c r="M84" s="552">
        <v>735</v>
      </c>
      <c r="N84" s="552">
        <v>940</v>
      </c>
      <c r="O84" s="552">
        <v>0</v>
      </c>
      <c r="P84" s="554">
        <v>50144</v>
      </c>
    </row>
    <row r="85" spans="1:16" ht="24" customHeight="1">
      <c r="A85" s="532">
        <v>88</v>
      </c>
      <c r="B85" s="533" t="s">
        <v>290</v>
      </c>
      <c r="C85" s="552">
        <v>435</v>
      </c>
      <c r="D85" s="552">
        <v>1524</v>
      </c>
      <c r="E85" s="552">
        <v>6032</v>
      </c>
      <c r="F85" s="552">
        <v>8710</v>
      </c>
      <c r="G85" s="552">
        <v>25991</v>
      </c>
      <c r="H85" s="552">
        <v>13195</v>
      </c>
      <c r="I85" s="552">
        <v>8730</v>
      </c>
      <c r="J85" s="552">
        <v>3003</v>
      </c>
      <c r="K85" s="552">
        <v>1797</v>
      </c>
      <c r="L85" s="552">
        <v>1086</v>
      </c>
      <c r="M85" s="552">
        <v>1094</v>
      </c>
      <c r="N85" s="552">
        <v>796</v>
      </c>
      <c r="O85" s="552">
        <v>0</v>
      </c>
      <c r="P85" s="554">
        <v>72393</v>
      </c>
    </row>
    <row r="86" spans="1:16" ht="24" customHeight="1">
      <c r="A86" s="532">
        <v>90</v>
      </c>
      <c r="B86" s="533" t="s">
        <v>291</v>
      </c>
      <c r="C86" s="552">
        <v>665</v>
      </c>
      <c r="D86" s="552">
        <v>1048</v>
      </c>
      <c r="E86" s="552">
        <v>1122</v>
      </c>
      <c r="F86" s="552">
        <v>735</v>
      </c>
      <c r="G86" s="552">
        <v>1613</v>
      </c>
      <c r="H86" s="552">
        <v>925</v>
      </c>
      <c r="I86" s="552">
        <v>1084</v>
      </c>
      <c r="J86" s="552">
        <v>1145</v>
      </c>
      <c r="K86" s="552">
        <v>1907</v>
      </c>
      <c r="L86" s="552">
        <v>954</v>
      </c>
      <c r="M86" s="552">
        <v>0</v>
      </c>
      <c r="N86" s="552">
        <v>0</v>
      </c>
      <c r="O86" s="552">
        <v>3559</v>
      </c>
      <c r="P86" s="554">
        <v>14757</v>
      </c>
    </row>
    <row r="87" spans="1:16" ht="24" customHeight="1">
      <c r="A87" s="532">
        <v>91</v>
      </c>
      <c r="B87" s="533" t="s">
        <v>292</v>
      </c>
      <c r="C87" s="552">
        <v>569</v>
      </c>
      <c r="D87" s="552">
        <v>561</v>
      </c>
      <c r="E87" s="552">
        <v>579</v>
      </c>
      <c r="F87" s="552">
        <v>399</v>
      </c>
      <c r="G87" s="552">
        <v>945</v>
      </c>
      <c r="H87" s="552">
        <v>302</v>
      </c>
      <c r="I87" s="552">
        <v>486</v>
      </c>
      <c r="J87" s="552">
        <v>710</v>
      </c>
      <c r="K87" s="552">
        <v>748</v>
      </c>
      <c r="L87" s="552">
        <v>331</v>
      </c>
      <c r="M87" s="552">
        <v>0</v>
      </c>
      <c r="N87" s="552">
        <v>0</v>
      </c>
      <c r="O87" s="552">
        <v>0</v>
      </c>
      <c r="P87" s="554">
        <v>5630</v>
      </c>
    </row>
    <row r="88" spans="1:16" ht="24" customHeight="1">
      <c r="A88" s="532">
        <v>92</v>
      </c>
      <c r="B88" s="533" t="s">
        <v>293</v>
      </c>
      <c r="C88" s="552">
        <v>1263</v>
      </c>
      <c r="D88" s="552">
        <v>1873</v>
      </c>
      <c r="E88" s="552">
        <v>733</v>
      </c>
      <c r="F88" s="552">
        <v>178</v>
      </c>
      <c r="G88" s="552">
        <v>292</v>
      </c>
      <c r="H88" s="552">
        <v>122</v>
      </c>
      <c r="I88" s="552">
        <v>102</v>
      </c>
      <c r="J88" s="552">
        <v>50</v>
      </c>
      <c r="K88" s="552">
        <v>511</v>
      </c>
      <c r="L88" s="552">
        <v>0</v>
      </c>
      <c r="M88" s="552">
        <v>0</v>
      </c>
      <c r="N88" s="552">
        <v>0</v>
      </c>
      <c r="O88" s="552">
        <v>0</v>
      </c>
      <c r="P88" s="554">
        <v>5124</v>
      </c>
    </row>
    <row r="89" spans="1:16" ht="24" customHeight="1">
      <c r="A89" s="532">
        <v>93</v>
      </c>
      <c r="B89" s="533" t="s">
        <v>294</v>
      </c>
      <c r="C89" s="552">
        <v>3836</v>
      </c>
      <c r="D89" s="552">
        <v>7327</v>
      </c>
      <c r="E89" s="552">
        <v>6769</v>
      </c>
      <c r="F89" s="552">
        <v>4167</v>
      </c>
      <c r="G89" s="552">
        <v>7403</v>
      </c>
      <c r="H89" s="552">
        <v>4029</v>
      </c>
      <c r="I89" s="552">
        <v>7372</v>
      </c>
      <c r="J89" s="552">
        <v>5731</v>
      </c>
      <c r="K89" s="552">
        <v>6216</v>
      </c>
      <c r="L89" s="552">
        <v>1221</v>
      </c>
      <c r="M89" s="552">
        <v>579</v>
      </c>
      <c r="N89" s="552">
        <v>0</v>
      </c>
      <c r="O89" s="552">
        <v>1923</v>
      </c>
      <c r="P89" s="554">
        <v>56573</v>
      </c>
    </row>
    <row r="90" spans="1:16" ht="24" customHeight="1">
      <c r="A90" s="532">
        <v>94</v>
      </c>
      <c r="B90" s="533" t="s">
        <v>295</v>
      </c>
      <c r="C90" s="552">
        <v>5173</v>
      </c>
      <c r="D90" s="552">
        <v>8235</v>
      </c>
      <c r="E90" s="552">
        <v>9016</v>
      </c>
      <c r="F90" s="552">
        <v>5607</v>
      </c>
      <c r="G90" s="552">
        <v>8580</v>
      </c>
      <c r="H90" s="552">
        <v>5987</v>
      </c>
      <c r="I90" s="552">
        <v>9995</v>
      </c>
      <c r="J90" s="552">
        <v>12179</v>
      </c>
      <c r="K90" s="552">
        <v>4465</v>
      </c>
      <c r="L90" s="552">
        <v>1064</v>
      </c>
      <c r="M90" s="552">
        <v>526</v>
      </c>
      <c r="N90" s="552">
        <v>0</v>
      </c>
      <c r="O90" s="552">
        <v>0</v>
      </c>
      <c r="P90" s="554">
        <v>70827</v>
      </c>
    </row>
    <row r="91" spans="1:16" ht="24" customHeight="1">
      <c r="A91" s="532">
        <v>95</v>
      </c>
      <c r="B91" s="533" t="s">
        <v>296</v>
      </c>
      <c r="C91" s="552">
        <v>6045</v>
      </c>
      <c r="D91" s="552">
        <v>8756</v>
      </c>
      <c r="E91" s="552">
        <v>7236</v>
      </c>
      <c r="F91" s="552">
        <v>4090</v>
      </c>
      <c r="G91" s="552">
        <v>9299</v>
      </c>
      <c r="H91" s="552">
        <v>5031</v>
      </c>
      <c r="I91" s="552">
        <v>4685</v>
      </c>
      <c r="J91" s="552">
        <v>2657</v>
      </c>
      <c r="K91" s="552">
        <v>2704</v>
      </c>
      <c r="L91" s="552">
        <v>1062</v>
      </c>
      <c r="M91" s="552">
        <v>662</v>
      </c>
      <c r="N91" s="552">
        <v>0</v>
      </c>
      <c r="O91" s="552">
        <v>0</v>
      </c>
      <c r="P91" s="554">
        <v>52227</v>
      </c>
    </row>
    <row r="92" spans="1:16" ht="24" customHeight="1">
      <c r="A92" s="532">
        <v>96</v>
      </c>
      <c r="B92" s="533" t="s">
        <v>297</v>
      </c>
      <c r="C92" s="552">
        <v>17349</v>
      </c>
      <c r="D92" s="552">
        <v>26022</v>
      </c>
      <c r="E92" s="552">
        <v>23373</v>
      </c>
      <c r="F92" s="552">
        <v>12807</v>
      </c>
      <c r="G92" s="552">
        <v>19295</v>
      </c>
      <c r="H92" s="552">
        <v>5761</v>
      </c>
      <c r="I92" s="552">
        <v>4721</v>
      </c>
      <c r="J92" s="552">
        <v>3923</v>
      </c>
      <c r="K92" s="552">
        <v>3117</v>
      </c>
      <c r="L92" s="552">
        <v>1030</v>
      </c>
      <c r="M92" s="552">
        <v>1101</v>
      </c>
      <c r="N92" s="552">
        <v>0</v>
      </c>
      <c r="O92" s="552">
        <v>2561</v>
      </c>
      <c r="P92" s="554">
        <v>121060</v>
      </c>
    </row>
    <row r="93" spans="1:16" ht="24" customHeight="1">
      <c r="A93" s="532">
        <v>97</v>
      </c>
      <c r="B93" s="533" t="s">
        <v>298</v>
      </c>
      <c r="C93" s="552">
        <v>17638</v>
      </c>
      <c r="D93" s="552">
        <v>1815</v>
      </c>
      <c r="E93" s="552">
        <v>519</v>
      </c>
      <c r="F93" s="552">
        <v>154</v>
      </c>
      <c r="G93" s="552">
        <v>85</v>
      </c>
      <c r="H93" s="552">
        <v>0</v>
      </c>
      <c r="I93" s="552">
        <v>0</v>
      </c>
      <c r="J93" s="552">
        <v>0</v>
      </c>
      <c r="K93" s="552">
        <v>0</v>
      </c>
      <c r="L93" s="552">
        <v>0</v>
      </c>
      <c r="M93" s="552">
        <v>0</v>
      </c>
      <c r="N93" s="552">
        <v>0</v>
      </c>
      <c r="O93" s="552">
        <v>0</v>
      </c>
      <c r="P93" s="554">
        <v>20211</v>
      </c>
    </row>
    <row r="94" spans="1:16" ht="24" customHeight="1">
      <c r="A94" s="532">
        <v>98</v>
      </c>
      <c r="B94" s="533" t="s">
        <v>299</v>
      </c>
      <c r="C94" s="552">
        <v>133</v>
      </c>
      <c r="D94" s="552">
        <v>81</v>
      </c>
      <c r="E94" s="552">
        <v>86</v>
      </c>
      <c r="F94" s="552">
        <v>24</v>
      </c>
      <c r="G94" s="552">
        <v>35</v>
      </c>
      <c r="H94" s="552">
        <v>0</v>
      </c>
      <c r="I94" s="552">
        <v>0</v>
      </c>
      <c r="J94" s="552">
        <v>0</v>
      </c>
      <c r="K94" s="552">
        <v>0</v>
      </c>
      <c r="L94" s="552">
        <v>0</v>
      </c>
      <c r="M94" s="552">
        <v>0</v>
      </c>
      <c r="N94" s="552">
        <v>0</v>
      </c>
      <c r="O94" s="552">
        <v>0</v>
      </c>
      <c r="P94" s="554">
        <v>359</v>
      </c>
    </row>
    <row r="95" spans="1:16" ht="24" customHeight="1">
      <c r="A95" s="532">
        <v>99</v>
      </c>
      <c r="B95" s="533" t="s">
        <v>300</v>
      </c>
      <c r="C95" s="552">
        <v>84</v>
      </c>
      <c r="D95" s="552">
        <v>280</v>
      </c>
      <c r="E95" s="552">
        <v>351</v>
      </c>
      <c r="F95" s="552">
        <v>402</v>
      </c>
      <c r="G95" s="552">
        <v>762</v>
      </c>
      <c r="H95" s="552">
        <v>373</v>
      </c>
      <c r="I95" s="552">
        <v>595</v>
      </c>
      <c r="J95" s="552">
        <v>945</v>
      </c>
      <c r="K95" s="552">
        <v>575</v>
      </c>
      <c r="L95" s="552">
        <v>337</v>
      </c>
      <c r="M95" s="552">
        <v>0</v>
      </c>
      <c r="N95" s="552">
        <v>0</v>
      </c>
      <c r="O95" s="552">
        <v>0</v>
      </c>
      <c r="P95" s="554">
        <v>4704</v>
      </c>
    </row>
    <row r="96" spans="1:16" ht="24" customHeight="1">
      <c r="A96" s="532"/>
      <c r="B96" s="533" t="s">
        <v>301</v>
      </c>
      <c r="C96" s="552">
        <v>32688</v>
      </c>
      <c r="D96" s="552">
        <v>3889</v>
      </c>
      <c r="E96" s="552">
        <v>731</v>
      </c>
      <c r="F96" s="552">
        <v>221</v>
      </c>
      <c r="G96" s="552">
        <v>48</v>
      </c>
      <c r="H96" s="552">
        <v>0</v>
      </c>
      <c r="I96" s="552">
        <v>36</v>
      </c>
      <c r="J96" s="552"/>
      <c r="K96" s="552"/>
      <c r="L96" s="552"/>
      <c r="M96" s="552"/>
      <c r="N96" s="552"/>
      <c r="O96" s="552"/>
      <c r="P96" s="554">
        <v>37613</v>
      </c>
    </row>
    <row r="97" spans="1:16" ht="27.75" customHeight="1">
      <c r="A97" s="795" t="s">
        <v>403</v>
      </c>
      <c r="B97" s="796"/>
      <c r="C97" s="556">
        <v>754516</v>
      </c>
      <c r="D97" s="556">
        <v>1391332</v>
      </c>
      <c r="E97" s="556">
        <v>1614022</v>
      </c>
      <c r="F97" s="556">
        <v>1043570</v>
      </c>
      <c r="G97" s="556">
        <v>1970141</v>
      </c>
      <c r="H97" s="556">
        <v>1109251</v>
      </c>
      <c r="I97" s="556">
        <v>1349654</v>
      </c>
      <c r="J97" s="556">
        <v>1595357</v>
      </c>
      <c r="K97" s="556">
        <v>2053433</v>
      </c>
      <c r="L97" s="556">
        <v>1333861</v>
      </c>
      <c r="M97" s="556">
        <v>640563</v>
      </c>
      <c r="N97" s="556">
        <v>401886</v>
      </c>
      <c r="O97" s="556">
        <v>1295770</v>
      </c>
      <c r="P97" s="556">
        <v>16553356</v>
      </c>
    </row>
    <row r="98" spans="1:16" ht="15" customHeight="1">
      <c r="A98" s="668" t="s">
        <v>657</v>
      </c>
      <c r="B98" s="668"/>
      <c r="C98" s="668"/>
      <c r="D98" s="668"/>
      <c r="E98" s="668"/>
      <c r="F98" s="668"/>
      <c r="G98" s="668"/>
      <c r="H98" s="668"/>
      <c r="I98" s="668"/>
      <c r="J98" s="668"/>
      <c r="K98" s="668"/>
      <c r="L98" s="668"/>
      <c r="M98" s="668"/>
      <c r="N98" s="668"/>
      <c r="O98" s="668"/>
      <c r="P98" s="668" t="s">
        <v>142</v>
      </c>
    </row>
    <row r="100" spans="1:16">
      <c r="C100" s="290"/>
    </row>
    <row r="101" spans="1:16">
      <c r="C101" s="290"/>
      <c r="D101" s="290"/>
      <c r="E101" s="290"/>
      <c r="F101" s="290"/>
      <c r="G101" s="290"/>
      <c r="H101" s="290"/>
      <c r="I101" s="290"/>
      <c r="J101" s="290"/>
      <c r="K101" s="290"/>
      <c r="L101" s="290"/>
      <c r="M101" s="290"/>
      <c r="N101" s="290"/>
      <c r="O101" s="290"/>
      <c r="P101" s="290"/>
    </row>
  </sheetData>
  <mergeCells count="9">
    <mergeCell ref="A98:P98"/>
    <mergeCell ref="A97:B97"/>
    <mergeCell ref="A2:P2"/>
    <mergeCell ref="N3:P3"/>
    <mergeCell ref="A4:A7"/>
    <mergeCell ref="B4:B7"/>
    <mergeCell ref="C4:O4"/>
    <mergeCell ref="P4:P7"/>
    <mergeCell ref="C5:O5"/>
  </mergeCells>
  <pageMargins left="0.7" right="0.7" top="0.75" bottom="0.75" header="0.3" footer="0.3"/>
  <pageSetup paperSize="9" scale="32"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ayfa24">
    <tabColor theme="4" tint="0.39997558519241921"/>
  </sheetPr>
  <dimension ref="A2:P94"/>
  <sheetViews>
    <sheetView showGridLines="0" zoomScaleNormal="100" zoomScaleSheetLayoutView="80" workbookViewId="0">
      <selection activeCell="A90" sqref="A90:L90"/>
    </sheetView>
  </sheetViews>
  <sheetFormatPr defaultColWidth="9.28515625" defaultRowHeight="15"/>
  <cols>
    <col min="1" max="1" width="6.42578125" style="2" customWidth="1"/>
    <col min="2" max="2" width="18" style="2" customWidth="1"/>
    <col min="3" max="6" width="8.5703125" style="2" customWidth="1"/>
    <col min="7" max="9" width="10.28515625" style="2" customWidth="1"/>
    <col min="10" max="10" width="10.28515625" style="11" customWidth="1"/>
    <col min="11" max="12" width="10.28515625" style="2" customWidth="1"/>
    <col min="13" max="15" width="10.28515625" style="25" customWidth="1"/>
    <col min="16" max="16" width="12.28515625" style="2" customWidth="1"/>
    <col min="17" max="16384" width="9.28515625" style="11"/>
  </cols>
  <sheetData>
    <row r="2" spans="1:16" ht="35.25" customHeight="1">
      <c r="A2" s="784" t="s">
        <v>202</v>
      </c>
      <c r="B2" s="784"/>
      <c r="C2" s="784"/>
      <c r="D2" s="784"/>
      <c r="E2" s="784"/>
      <c r="F2" s="784"/>
      <c r="G2" s="784"/>
      <c r="H2" s="784"/>
      <c r="I2" s="784"/>
      <c r="J2" s="784"/>
      <c r="K2" s="784"/>
      <c r="L2" s="784"/>
      <c r="M2" s="784"/>
      <c r="N2" s="784"/>
      <c r="O2" s="784"/>
      <c r="P2" s="57"/>
    </row>
    <row r="3" spans="1:16" s="263" customFormat="1" ht="15" customHeight="1">
      <c r="A3" s="679" t="s">
        <v>307</v>
      </c>
      <c r="B3" s="679"/>
      <c r="C3" s="679"/>
      <c r="D3" s="679"/>
      <c r="E3" s="679"/>
      <c r="F3" s="679"/>
      <c r="G3" s="679"/>
      <c r="H3" s="679"/>
      <c r="I3" s="679"/>
      <c r="J3" s="679"/>
      <c r="K3" s="679"/>
      <c r="L3" s="679"/>
      <c r="M3" s="679"/>
      <c r="N3" s="787" t="s">
        <v>910</v>
      </c>
      <c r="O3" s="787"/>
      <c r="P3" s="787"/>
    </row>
    <row r="4" spans="1:16" ht="34.9" customHeight="1">
      <c r="A4" s="777" t="s">
        <v>407</v>
      </c>
      <c r="B4" s="785" t="s">
        <v>821</v>
      </c>
      <c r="C4" s="791" t="s">
        <v>408</v>
      </c>
      <c r="D4" s="791"/>
      <c r="E4" s="791"/>
      <c r="F4" s="791"/>
      <c r="G4" s="791"/>
      <c r="H4" s="791"/>
      <c r="I4" s="791"/>
      <c r="J4" s="791"/>
      <c r="K4" s="791"/>
      <c r="L4" s="791"/>
      <c r="M4" s="791"/>
      <c r="N4" s="792"/>
      <c r="O4" s="792"/>
      <c r="P4" s="799" t="s">
        <v>406</v>
      </c>
    </row>
    <row r="5" spans="1:16" ht="34.9" customHeight="1">
      <c r="A5" s="777"/>
      <c r="B5" s="775"/>
      <c r="C5" s="793" t="s">
        <v>409</v>
      </c>
      <c r="D5" s="793"/>
      <c r="E5" s="793"/>
      <c r="F5" s="793"/>
      <c r="G5" s="793"/>
      <c r="H5" s="793"/>
      <c r="I5" s="793"/>
      <c r="J5" s="793"/>
      <c r="K5" s="793"/>
      <c r="L5" s="793"/>
      <c r="M5" s="793"/>
      <c r="N5" s="793"/>
      <c r="O5" s="793"/>
      <c r="P5" s="793"/>
    </row>
    <row r="6" spans="1:16" ht="23.25" customHeight="1">
      <c r="A6" s="777"/>
      <c r="B6" s="775"/>
      <c r="C6" s="550" t="s">
        <v>70</v>
      </c>
      <c r="D6" s="550" t="s">
        <v>71</v>
      </c>
      <c r="E6" s="550" t="s">
        <v>147</v>
      </c>
      <c r="F6" s="550" t="s">
        <v>148</v>
      </c>
      <c r="G6" s="550" t="s">
        <v>149</v>
      </c>
      <c r="H6" s="550" t="s">
        <v>150</v>
      </c>
      <c r="I6" s="550" t="s">
        <v>151</v>
      </c>
      <c r="J6" s="550" t="s">
        <v>45</v>
      </c>
      <c r="K6" s="550" t="s">
        <v>72</v>
      </c>
      <c r="L6" s="550" t="s">
        <v>73</v>
      </c>
      <c r="M6" s="550" t="s">
        <v>74</v>
      </c>
      <c r="N6" s="550" t="s">
        <v>141</v>
      </c>
      <c r="O6" s="550" t="s">
        <v>115</v>
      </c>
      <c r="P6" s="793"/>
    </row>
    <row r="7" spans="1:16" ht="24.75" customHeight="1">
      <c r="A7" s="777"/>
      <c r="B7" s="786"/>
      <c r="C7" s="551" t="s">
        <v>389</v>
      </c>
      <c r="D7" s="551" t="s">
        <v>390</v>
      </c>
      <c r="E7" s="551" t="s">
        <v>391</v>
      </c>
      <c r="F7" s="551" t="s">
        <v>392</v>
      </c>
      <c r="G7" s="551" t="s">
        <v>393</v>
      </c>
      <c r="H7" s="551" t="s">
        <v>394</v>
      </c>
      <c r="I7" s="551" t="s">
        <v>395</v>
      </c>
      <c r="J7" s="551" t="s">
        <v>396</v>
      </c>
      <c r="K7" s="551" t="s">
        <v>397</v>
      </c>
      <c r="L7" s="551" t="s">
        <v>398</v>
      </c>
      <c r="M7" s="551" t="s">
        <v>399</v>
      </c>
      <c r="N7" s="551" t="s">
        <v>400</v>
      </c>
      <c r="O7" s="551" t="s">
        <v>401</v>
      </c>
      <c r="P7" s="793"/>
    </row>
    <row r="8" spans="1:16" ht="19.899999999999999" customHeight="1">
      <c r="A8" s="557">
        <v>1</v>
      </c>
      <c r="B8" s="545" t="s">
        <v>31</v>
      </c>
      <c r="C8" s="558">
        <v>15026</v>
      </c>
      <c r="D8" s="558">
        <v>11724</v>
      </c>
      <c r="E8" s="558">
        <v>6693</v>
      </c>
      <c r="F8" s="558">
        <v>2381</v>
      </c>
      <c r="G8" s="558">
        <v>2659</v>
      </c>
      <c r="H8" s="558">
        <v>836</v>
      </c>
      <c r="I8" s="558">
        <v>689</v>
      </c>
      <c r="J8" s="558">
        <v>427</v>
      </c>
      <c r="K8" s="558">
        <v>251</v>
      </c>
      <c r="L8" s="558">
        <v>89</v>
      </c>
      <c r="M8" s="558">
        <v>16</v>
      </c>
      <c r="N8" s="558">
        <v>10</v>
      </c>
      <c r="O8" s="558">
        <v>16</v>
      </c>
      <c r="P8" s="554">
        <v>40817</v>
      </c>
    </row>
    <row r="9" spans="1:16" ht="19.899999999999999" customHeight="1">
      <c r="A9" s="557">
        <v>2</v>
      </c>
      <c r="B9" s="545" t="s">
        <v>33</v>
      </c>
      <c r="C9" s="558">
        <v>1100</v>
      </c>
      <c r="D9" s="558">
        <v>705</v>
      </c>
      <c r="E9" s="558">
        <v>494</v>
      </c>
      <c r="F9" s="558">
        <v>182</v>
      </c>
      <c r="G9" s="558">
        <v>244</v>
      </c>
      <c r="H9" s="558">
        <v>79</v>
      </c>
      <c r="I9" s="558">
        <v>77</v>
      </c>
      <c r="J9" s="558">
        <v>84</v>
      </c>
      <c r="K9" s="558">
        <v>53</v>
      </c>
      <c r="L9" s="558">
        <v>14</v>
      </c>
      <c r="M9" s="558">
        <v>1</v>
      </c>
      <c r="N9" s="559">
        <v>1</v>
      </c>
      <c r="O9" s="553">
        <v>0</v>
      </c>
      <c r="P9" s="554">
        <v>3034</v>
      </c>
    </row>
    <row r="10" spans="1:16" ht="19.899999999999999" customHeight="1">
      <c r="A10" s="557">
        <v>3</v>
      </c>
      <c r="B10" s="545" t="s">
        <v>35</v>
      </c>
      <c r="C10" s="558">
        <v>5172</v>
      </c>
      <c r="D10" s="558">
        <v>4138</v>
      </c>
      <c r="E10" s="558">
        <v>2471</v>
      </c>
      <c r="F10" s="558">
        <v>912</v>
      </c>
      <c r="G10" s="558">
        <v>1090</v>
      </c>
      <c r="H10" s="558">
        <v>336</v>
      </c>
      <c r="I10" s="558">
        <v>278</v>
      </c>
      <c r="J10" s="558">
        <v>158</v>
      </c>
      <c r="K10" s="558">
        <v>96</v>
      </c>
      <c r="L10" s="558">
        <v>25</v>
      </c>
      <c r="M10" s="558">
        <v>5</v>
      </c>
      <c r="N10" s="553">
        <v>1</v>
      </c>
      <c r="O10" s="553">
        <v>1</v>
      </c>
      <c r="P10" s="554">
        <v>14683</v>
      </c>
    </row>
    <row r="11" spans="1:16" ht="19.899999999999999" customHeight="1">
      <c r="A11" s="557">
        <v>4</v>
      </c>
      <c r="B11" s="545" t="s">
        <v>37</v>
      </c>
      <c r="C11" s="559">
        <v>981</v>
      </c>
      <c r="D11" s="558">
        <v>920</v>
      </c>
      <c r="E11" s="558">
        <v>661</v>
      </c>
      <c r="F11" s="558">
        <v>212</v>
      </c>
      <c r="G11" s="558">
        <v>237</v>
      </c>
      <c r="H11" s="558">
        <v>84</v>
      </c>
      <c r="I11" s="558">
        <v>75</v>
      </c>
      <c r="J11" s="558">
        <v>46</v>
      </c>
      <c r="K11" s="558">
        <v>39</v>
      </c>
      <c r="L11" s="558">
        <v>17</v>
      </c>
      <c r="M11" s="553">
        <v>4</v>
      </c>
      <c r="N11" s="553">
        <v>0</v>
      </c>
      <c r="O11" s="553">
        <v>1</v>
      </c>
      <c r="P11" s="554">
        <v>3277</v>
      </c>
    </row>
    <row r="12" spans="1:16" ht="19.899999999999999" customHeight="1">
      <c r="A12" s="557">
        <v>5</v>
      </c>
      <c r="B12" s="545" t="s">
        <v>25</v>
      </c>
      <c r="C12" s="558">
        <v>2554</v>
      </c>
      <c r="D12" s="558">
        <v>2118</v>
      </c>
      <c r="E12" s="558">
        <v>1273</v>
      </c>
      <c r="F12" s="558">
        <v>480</v>
      </c>
      <c r="G12" s="558">
        <v>471</v>
      </c>
      <c r="H12" s="558">
        <v>123</v>
      </c>
      <c r="I12" s="558">
        <v>92</v>
      </c>
      <c r="J12" s="558">
        <v>70</v>
      </c>
      <c r="K12" s="558">
        <v>49</v>
      </c>
      <c r="L12" s="558">
        <v>10</v>
      </c>
      <c r="M12" s="559">
        <v>1</v>
      </c>
      <c r="N12" s="553">
        <v>2</v>
      </c>
      <c r="O12" s="553">
        <v>1</v>
      </c>
      <c r="P12" s="554">
        <v>7244</v>
      </c>
    </row>
    <row r="13" spans="1:16" ht="19.899999999999999" customHeight="1">
      <c r="A13" s="557">
        <v>6</v>
      </c>
      <c r="B13" s="545" t="s">
        <v>27</v>
      </c>
      <c r="C13" s="558">
        <v>58942</v>
      </c>
      <c r="D13" s="558">
        <v>43195</v>
      </c>
      <c r="E13" s="558">
        <v>25583</v>
      </c>
      <c r="F13" s="558">
        <v>10296</v>
      </c>
      <c r="G13" s="558">
        <v>12080</v>
      </c>
      <c r="H13" s="558">
        <v>3779</v>
      </c>
      <c r="I13" s="558">
        <v>2918</v>
      </c>
      <c r="J13" s="558">
        <v>1856</v>
      </c>
      <c r="K13" s="558">
        <v>1001</v>
      </c>
      <c r="L13" s="558">
        <v>271</v>
      </c>
      <c r="M13" s="558">
        <v>64</v>
      </c>
      <c r="N13" s="558">
        <v>37</v>
      </c>
      <c r="O13" s="558">
        <v>68</v>
      </c>
      <c r="P13" s="554">
        <v>160090</v>
      </c>
    </row>
    <row r="14" spans="1:16" ht="19.899999999999999" customHeight="1">
      <c r="A14" s="557">
        <v>7</v>
      </c>
      <c r="B14" s="545" t="s">
        <v>29</v>
      </c>
      <c r="C14" s="558">
        <v>34997</v>
      </c>
      <c r="D14" s="558">
        <v>25236</v>
      </c>
      <c r="E14" s="558">
        <v>14032</v>
      </c>
      <c r="F14" s="558">
        <v>5574</v>
      </c>
      <c r="G14" s="558">
        <v>6214</v>
      </c>
      <c r="H14" s="558">
        <v>1847</v>
      </c>
      <c r="I14" s="558">
        <v>1463</v>
      </c>
      <c r="J14" s="558">
        <v>850</v>
      </c>
      <c r="K14" s="558">
        <v>519</v>
      </c>
      <c r="L14" s="558">
        <v>160</v>
      </c>
      <c r="M14" s="558">
        <v>41</v>
      </c>
      <c r="N14" s="558">
        <v>8</v>
      </c>
      <c r="O14" s="558">
        <v>19</v>
      </c>
      <c r="P14" s="554">
        <v>90960</v>
      </c>
    </row>
    <row r="15" spans="1:16" ht="19.899999999999999" customHeight="1">
      <c r="A15" s="557">
        <v>8</v>
      </c>
      <c r="B15" s="545" t="s">
        <v>118</v>
      </c>
      <c r="C15" s="558">
        <v>1736</v>
      </c>
      <c r="D15" s="558">
        <v>1160</v>
      </c>
      <c r="E15" s="558">
        <v>706</v>
      </c>
      <c r="F15" s="558">
        <v>258</v>
      </c>
      <c r="G15" s="558">
        <v>305</v>
      </c>
      <c r="H15" s="558">
        <v>90</v>
      </c>
      <c r="I15" s="558">
        <v>58</v>
      </c>
      <c r="J15" s="558">
        <v>42</v>
      </c>
      <c r="K15" s="558">
        <v>21</v>
      </c>
      <c r="L15" s="559">
        <v>3</v>
      </c>
      <c r="M15" s="559">
        <v>2</v>
      </c>
      <c r="N15" s="553">
        <v>0</v>
      </c>
      <c r="O15" s="558">
        <v>0</v>
      </c>
      <c r="P15" s="554">
        <v>4381</v>
      </c>
    </row>
    <row r="16" spans="1:16" ht="19.899999999999999" customHeight="1">
      <c r="A16" s="557">
        <v>9</v>
      </c>
      <c r="B16" s="545" t="s">
        <v>94</v>
      </c>
      <c r="C16" s="558">
        <v>13002</v>
      </c>
      <c r="D16" s="558">
        <v>8631</v>
      </c>
      <c r="E16" s="558">
        <v>4653</v>
      </c>
      <c r="F16" s="558">
        <v>1781</v>
      </c>
      <c r="G16" s="558">
        <v>1811</v>
      </c>
      <c r="H16" s="558">
        <v>514</v>
      </c>
      <c r="I16" s="558">
        <v>416</v>
      </c>
      <c r="J16" s="558">
        <v>234</v>
      </c>
      <c r="K16" s="558">
        <v>140</v>
      </c>
      <c r="L16" s="558">
        <v>35</v>
      </c>
      <c r="M16" s="558">
        <v>7</v>
      </c>
      <c r="N16" s="558">
        <v>4</v>
      </c>
      <c r="O16" s="558">
        <v>4</v>
      </c>
      <c r="P16" s="554">
        <v>31232</v>
      </c>
    </row>
    <row r="17" spans="1:16" ht="19.899999999999999" customHeight="1">
      <c r="A17" s="557">
        <v>10</v>
      </c>
      <c r="B17" s="545" t="s">
        <v>76</v>
      </c>
      <c r="C17" s="558">
        <v>13213</v>
      </c>
      <c r="D17" s="558">
        <v>9896</v>
      </c>
      <c r="E17" s="558">
        <v>5494</v>
      </c>
      <c r="F17" s="558">
        <v>2102</v>
      </c>
      <c r="G17" s="558">
        <v>1996</v>
      </c>
      <c r="H17" s="558">
        <v>658</v>
      </c>
      <c r="I17" s="558">
        <v>471</v>
      </c>
      <c r="J17" s="558">
        <v>294</v>
      </c>
      <c r="K17" s="558">
        <v>148</v>
      </c>
      <c r="L17" s="558">
        <v>33</v>
      </c>
      <c r="M17" s="558">
        <v>12</v>
      </c>
      <c r="N17" s="558">
        <v>3</v>
      </c>
      <c r="O17" s="558">
        <v>7</v>
      </c>
      <c r="P17" s="554">
        <v>34327</v>
      </c>
    </row>
    <row r="18" spans="1:16" ht="19.899999999999999" customHeight="1">
      <c r="A18" s="557">
        <v>11</v>
      </c>
      <c r="B18" s="545" t="s">
        <v>77</v>
      </c>
      <c r="C18" s="558">
        <v>1907</v>
      </c>
      <c r="D18" s="558">
        <v>1401</v>
      </c>
      <c r="E18" s="558">
        <v>766</v>
      </c>
      <c r="F18" s="558">
        <v>283</v>
      </c>
      <c r="G18" s="558">
        <v>320</v>
      </c>
      <c r="H18" s="558">
        <v>123</v>
      </c>
      <c r="I18" s="558">
        <v>83</v>
      </c>
      <c r="J18" s="558">
        <v>69</v>
      </c>
      <c r="K18" s="558">
        <v>57</v>
      </c>
      <c r="L18" s="558">
        <v>18</v>
      </c>
      <c r="M18" s="558">
        <v>9</v>
      </c>
      <c r="N18" s="553">
        <v>1</v>
      </c>
      <c r="O18" s="558">
        <v>4</v>
      </c>
      <c r="P18" s="554">
        <v>5041</v>
      </c>
    </row>
    <row r="19" spans="1:16" ht="19.899999999999999" customHeight="1">
      <c r="A19" s="557">
        <v>12</v>
      </c>
      <c r="B19" s="545" t="s">
        <v>78</v>
      </c>
      <c r="C19" s="559">
        <v>899</v>
      </c>
      <c r="D19" s="559">
        <v>819</v>
      </c>
      <c r="E19" s="558">
        <v>521</v>
      </c>
      <c r="F19" s="559">
        <v>213</v>
      </c>
      <c r="G19" s="558">
        <v>219</v>
      </c>
      <c r="H19" s="558">
        <v>84</v>
      </c>
      <c r="I19" s="558">
        <v>52</v>
      </c>
      <c r="J19" s="558">
        <v>46</v>
      </c>
      <c r="K19" s="558">
        <v>38</v>
      </c>
      <c r="L19" s="558">
        <v>8</v>
      </c>
      <c r="M19" s="558">
        <v>2</v>
      </c>
      <c r="N19" s="559">
        <v>2</v>
      </c>
      <c r="O19" s="553">
        <v>1</v>
      </c>
      <c r="P19" s="554">
        <v>2904</v>
      </c>
    </row>
    <row r="20" spans="1:16" ht="19.899999999999999" customHeight="1">
      <c r="A20" s="557">
        <v>13</v>
      </c>
      <c r="B20" s="545" t="s">
        <v>79</v>
      </c>
      <c r="C20" s="559">
        <v>1092</v>
      </c>
      <c r="D20" s="558">
        <v>1120</v>
      </c>
      <c r="E20" s="558">
        <v>573</v>
      </c>
      <c r="F20" s="559">
        <v>197</v>
      </c>
      <c r="G20" s="558">
        <v>224</v>
      </c>
      <c r="H20" s="558">
        <v>88</v>
      </c>
      <c r="I20" s="558">
        <v>57</v>
      </c>
      <c r="J20" s="558">
        <v>46</v>
      </c>
      <c r="K20" s="558">
        <v>57</v>
      </c>
      <c r="L20" s="559">
        <v>15</v>
      </c>
      <c r="M20" s="553">
        <v>2</v>
      </c>
      <c r="N20" s="553">
        <v>2</v>
      </c>
      <c r="O20" s="553">
        <v>1</v>
      </c>
      <c r="P20" s="554">
        <v>3474</v>
      </c>
    </row>
    <row r="21" spans="1:16" ht="19.899999999999999" customHeight="1">
      <c r="A21" s="557">
        <v>14</v>
      </c>
      <c r="B21" s="545" t="s">
        <v>80</v>
      </c>
      <c r="C21" s="558">
        <v>2844</v>
      </c>
      <c r="D21" s="558">
        <v>2209</v>
      </c>
      <c r="E21" s="558">
        <v>1274</v>
      </c>
      <c r="F21" s="558">
        <v>528</v>
      </c>
      <c r="G21" s="558">
        <v>570</v>
      </c>
      <c r="H21" s="558">
        <v>175</v>
      </c>
      <c r="I21" s="558">
        <v>117</v>
      </c>
      <c r="J21" s="558">
        <v>107</v>
      </c>
      <c r="K21" s="558">
        <v>68</v>
      </c>
      <c r="L21" s="558">
        <v>14</v>
      </c>
      <c r="M21" s="559">
        <v>4</v>
      </c>
      <c r="N21" s="559">
        <v>3</v>
      </c>
      <c r="O21" s="558">
        <v>4</v>
      </c>
      <c r="P21" s="554">
        <v>7917</v>
      </c>
    </row>
    <row r="22" spans="1:16" ht="19.899999999999999" customHeight="1">
      <c r="A22" s="557">
        <v>15</v>
      </c>
      <c r="B22" s="545" t="s">
        <v>81</v>
      </c>
      <c r="C22" s="558">
        <v>2642</v>
      </c>
      <c r="D22" s="558">
        <v>1950</v>
      </c>
      <c r="E22" s="558">
        <v>1067</v>
      </c>
      <c r="F22" s="558">
        <v>354</v>
      </c>
      <c r="G22" s="558">
        <v>359</v>
      </c>
      <c r="H22" s="558">
        <v>123</v>
      </c>
      <c r="I22" s="558">
        <v>92</v>
      </c>
      <c r="J22" s="558">
        <v>46</v>
      </c>
      <c r="K22" s="558">
        <v>30</v>
      </c>
      <c r="L22" s="558">
        <v>7</v>
      </c>
      <c r="M22" s="553">
        <v>0</v>
      </c>
      <c r="N22" s="553">
        <v>1</v>
      </c>
      <c r="O22" s="553">
        <v>0</v>
      </c>
      <c r="P22" s="554">
        <v>6671</v>
      </c>
    </row>
    <row r="23" spans="1:16" ht="19.899999999999999" customHeight="1">
      <c r="A23" s="557">
        <v>16</v>
      </c>
      <c r="B23" s="545" t="s">
        <v>82</v>
      </c>
      <c r="C23" s="558">
        <v>32068</v>
      </c>
      <c r="D23" s="558">
        <v>24914</v>
      </c>
      <c r="E23" s="558">
        <v>14564</v>
      </c>
      <c r="F23" s="558">
        <v>5926</v>
      </c>
      <c r="G23" s="558">
        <v>6807</v>
      </c>
      <c r="H23" s="558">
        <v>2401</v>
      </c>
      <c r="I23" s="558">
        <v>1797</v>
      </c>
      <c r="J23" s="558">
        <v>1209</v>
      </c>
      <c r="K23" s="558">
        <v>707</v>
      </c>
      <c r="L23" s="558">
        <v>178</v>
      </c>
      <c r="M23" s="558">
        <v>57</v>
      </c>
      <c r="N23" s="558">
        <v>28</v>
      </c>
      <c r="O23" s="558">
        <v>31</v>
      </c>
      <c r="P23" s="554">
        <v>90687</v>
      </c>
    </row>
    <row r="24" spans="1:16" ht="19.899999999999999" customHeight="1">
      <c r="A24" s="557">
        <v>17</v>
      </c>
      <c r="B24" s="545" t="s">
        <v>83</v>
      </c>
      <c r="C24" s="558">
        <v>6705</v>
      </c>
      <c r="D24" s="558">
        <v>5045</v>
      </c>
      <c r="E24" s="558">
        <v>2531</v>
      </c>
      <c r="F24" s="558">
        <v>902</v>
      </c>
      <c r="G24" s="558">
        <v>897</v>
      </c>
      <c r="H24" s="558">
        <v>253</v>
      </c>
      <c r="I24" s="558">
        <v>190</v>
      </c>
      <c r="J24" s="558">
        <v>119</v>
      </c>
      <c r="K24" s="558">
        <v>64</v>
      </c>
      <c r="L24" s="558">
        <v>13</v>
      </c>
      <c r="M24" s="558">
        <v>8</v>
      </c>
      <c r="N24" s="559">
        <v>1</v>
      </c>
      <c r="O24" s="558">
        <v>4</v>
      </c>
      <c r="P24" s="554">
        <v>16732</v>
      </c>
    </row>
    <row r="25" spans="1:16" ht="19.899999999999999" customHeight="1">
      <c r="A25" s="557">
        <v>18</v>
      </c>
      <c r="B25" s="545" t="s">
        <v>84</v>
      </c>
      <c r="C25" s="558">
        <v>1165</v>
      </c>
      <c r="D25" s="558">
        <v>849</v>
      </c>
      <c r="E25" s="558">
        <v>527</v>
      </c>
      <c r="F25" s="558">
        <v>198</v>
      </c>
      <c r="G25" s="558">
        <v>204</v>
      </c>
      <c r="H25" s="558">
        <v>80</v>
      </c>
      <c r="I25" s="558">
        <v>66</v>
      </c>
      <c r="J25" s="558">
        <v>35</v>
      </c>
      <c r="K25" s="558">
        <v>28</v>
      </c>
      <c r="L25" s="558">
        <v>7</v>
      </c>
      <c r="M25" s="558">
        <v>3</v>
      </c>
      <c r="N25" s="553">
        <v>0</v>
      </c>
      <c r="O25" s="558">
        <v>4</v>
      </c>
      <c r="P25" s="554">
        <v>3166</v>
      </c>
    </row>
    <row r="26" spans="1:16" ht="19.899999999999999" customHeight="1">
      <c r="A26" s="557">
        <v>19</v>
      </c>
      <c r="B26" s="545" t="s">
        <v>85</v>
      </c>
      <c r="C26" s="558">
        <v>3515</v>
      </c>
      <c r="D26" s="558">
        <v>2762</v>
      </c>
      <c r="E26" s="558">
        <v>1568</v>
      </c>
      <c r="F26" s="558">
        <v>545</v>
      </c>
      <c r="G26" s="558">
        <v>642</v>
      </c>
      <c r="H26" s="558">
        <v>205</v>
      </c>
      <c r="I26" s="558">
        <v>151</v>
      </c>
      <c r="J26" s="558">
        <v>86</v>
      </c>
      <c r="K26" s="558">
        <v>65</v>
      </c>
      <c r="L26" s="558">
        <v>15</v>
      </c>
      <c r="M26" s="558">
        <v>4</v>
      </c>
      <c r="N26" s="559">
        <v>1</v>
      </c>
      <c r="O26" s="553">
        <v>1</v>
      </c>
      <c r="P26" s="554">
        <v>9560</v>
      </c>
    </row>
    <row r="27" spans="1:16" ht="19.899999999999999" customHeight="1">
      <c r="A27" s="557">
        <v>20</v>
      </c>
      <c r="B27" s="545" t="s">
        <v>86</v>
      </c>
      <c r="C27" s="558">
        <v>11807</v>
      </c>
      <c r="D27" s="558">
        <v>8276</v>
      </c>
      <c r="E27" s="558">
        <v>4698</v>
      </c>
      <c r="F27" s="558">
        <v>1843</v>
      </c>
      <c r="G27" s="558">
        <v>2065</v>
      </c>
      <c r="H27" s="558">
        <v>657</v>
      </c>
      <c r="I27" s="558">
        <v>518</v>
      </c>
      <c r="J27" s="558">
        <v>355</v>
      </c>
      <c r="K27" s="558">
        <v>196</v>
      </c>
      <c r="L27" s="558">
        <v>55</v>
      </c>
      <c r="M27" s="558">
        <v>15</v>
      </c>
      <c r="N27" s="559">
        <v>2</v>
      </c>
      <c r="O27" s="558">
        <v>2</v>
      </c>
      <c r="P27" s="554">
        <v>30489</v>
      </c>
    </row>
    <row r="28" spans="1:16" ht="19.899999999999999" customHeight="1">
      <c r="A28" s="557">
        <v>21</v>
      </c>
      <c r="B28" s="545" t="s">
        <v>101</v>
      </c>
      <c r="C28" s="558">
        <v>6204</v>
      </c>
      <c r="D28" s="558">
        <v>4712</v>
      </c>
      <c r="E28" s="558">
        <v>2862</v>
      </c>
      <c r="F28" s="558">
        <v>1058</v>
      </c>
      <c r="G28" s="558">
        <v>1350</v>
      </c>
      <c r="H28" s="558">
        <v>481</v>
      </c>
      <c r="I28" s="558">
        <v>441</v>
      </c>
      <c r="J28" s="558">
        <v>329</v>
      </c>
      <c r="K28" s="558">
        <v>193</v>
      </c>
      <c r="L28" s="558">
        <v>50</v>
      </c>
      <c r="M28" s="559">
        <v>14</v>
      </c>
      <c r="N28" s="558">
        <v>6</v>
      </c>
      <c r="O28" s="558">
        <v>7</v>
      </c>
      <c r="P28" s="554">
        <v>17707</v>
      </c>
    </row>
    <row r="29" spans="1:16" ht="19.899999999999999" customHeight="1">
      <c r="A29" s="557">
        <v>22</v>
      </c>
      <c r="B29" s="545" t="s">
        <v>102</v>
      </c>
      <c r="C29" s="558">
        <v>4154</v>
      </c>
      <c r="D29" s="558">
        <v>2871</v>
      </c>
      <c r="E29" s="558">
        <v>1647</v>
      </c>
      <c r="F29" s="558">
        <v>622</v>
      </c>
      <c r="G29" s="558">
        <v>635</v>
      </c>
      <c r="H29" s="558">
        <v>201</v>
      </c>
      <c r="I29" s="558">
        <v>146</v>
      </c>
      <c r="J29" s="558">
        <v>85</v>
      </c>
      <c r="K29" s="558">
        <v>57</v>
      </c>
      <c r="L29" s="558">
        <v>19</v>
      </c>
      <c r="M29" s="558">
        <v>4</v>
      </c>
      <c r="N29" s="558">
        <v>2</v>
      </c>
      <c r="O29" s="558">
        <v>2</v>
      </c>
      <c r="P29" s="554">
        <v>10445</v>
      </c>
    </row>
    <row r="30" spans="1:16" ht="19.899999999999999" customHeight="1">
      <c r="A30" s="557">
        <v>23</v>
      </c>
      <c r="B30" s="545" t="s">
        <v>103</v>
      </c>
      <c r="C30" s="558">
        <v>2773</v>
      </c>
      <c r="D30" s="558">
        <v>2578</v>
      </c>
      <c r="E30" s="558">
        <v>1590</v>
      </c>
      <c r="F30" s="558">
        <v>577</v>
      </c>
      <c r="G30" s="558">
        <v>708</v>
      </c>
      <c r="H30" s="558">
        <v>228</v>
      </c>
      <c r="I30" s="558">
        <v>174</v>
      </c>
      <c r="J30" s="558">
        <v>105</v>
      </c>
      <c r="K30" s="558">
        <v>72</v>
      </c>
      <c r="L30" s="558">
        <v>22</v>
      </c>
      <c r="M30" s="559">
        <v>6</v>
      </c>
      <c r="N30" s="558">
        <v>2</v>
      </c>
      <c r="O30" s="558">
        <v>0</v>
      </c>
      <c r="P30" s="554">
        <v>8835</v>
      </c>
    </row>
    <row r="31" spans="1:16" ht="19.899999999999999" customHeight="1">
      <c r="A31" s="557">
        <v>24</v>
      </c>
      <c r="B31" s="545" t="s">
        <v>126</v>
      </c>
      <c r="C31" s="558">
        <v>1457</v>
      </c>
      <c r="D31" s="558">
        <v>1186</v>
      </c>
      <c r="E31" s="558">
        <v>690</v>
      </c>
      <c r="F31" s="558">
        <v>265</v>
      </c>
      <c r="G31" s="558">
        <v>268</v>
      </c>
      <c r="H31" s="558">
        <v>91</v>
      </c>
      <c r="I31" s="558">
        <v>68</v>
      </c>
      <c r="J31" s="558">
        <v>53</v>
      </c>
      <c r="K31" s="558">
        <v>25</v>
      </c>
      <c r="L31" s="558">
        <v>11</v>
      </c>
      <c r="M31" s="559">
        <v>2</v>
      </c>
      <c r="N31" s="553">
        <v>3</v>
      </c>
      <c r="O31" s="553">
        <v>1</v>
      </c>
      <c r="P31" s="554">
        <v>4120</v>
      </c>
    </row>
    <row r="32" spans="1:16" ht="19.899999999999999" customHeight="1">
      <c r="A32" s="557">
        <v>25</v>
      </c>
      <c r="B32" s="545" t="s">
        <v>127</v>
      </c>
      <c r="C32" s="558">
        <v>3909</v>
      </c>
      <c r="D32" s="558">
        <v>2842</v>
      </c>
      <c r="E32" s="558">
        <v>1794</v>
      </c>
      <c r="F32" s="558">
        <v>668</v>
      </c>
      <c r="G32" s="558">
        <v>777</v>
      </c>
      <c r="H32" s="558">
        <v>227</v>
      </c>
      <c r="I32" s="558">
        <v>173</v>
      </c>
      <c r="J32" s="558">
        <v>166</v>
      </c>
      <c r="K32" s="558">
        <v>81</v>
      </c>
      <c r="L32" s="558">
        <v>18</v>
      </c>
      <c r="M32" s="558">
        <v>7</v>
      </c>
      <c r="N32" s="558">
        <v>2</v>
      </c>
      <c r="O32" s="558">
        <v>7</v>
      </c>
      <c r="P32" s="554">
        <v>10671</v>
      </c>
    </row>
    <row r="33" spans="1:16" ht="19.899999999999999" customHeight="1">
      <c r="A33" s="557">
        <v>26</v>
      </c>
      <c r="B33" s="545" t="s">
        <v>0</v>
      </c>
      <c r="C33" s="558">
        <v>8920</v>
      </c>
      <c r="D33" s="558">
        <v>6558</v>
      </c>
      <c r="E33" s="558">
        <v>3510</v>
      </c>
      <c r="F33" s="558">
        <v>1343</v>
      </c>
      <c r="G33" s="558">
        <v>1461</v>
      </c>
      <c r="H33" s="558">
        <v>459</v>
      </c>
      <c r="I33" s="558">
        <v>336</v>
      </c>
      <c r="J33" s="558">
        <v>223</v>
      </c>
      <c r="K33" s="558">
        <v>161</v>
      </c>
      <c r="L33" s="558">
        <v>51</v>
      </c>
      <c r="M33" s="558">
        <v>19</v>
      </c>
      <c r="N33" s="558">
        <v>7</v>
      </c>
      <c r="O33" s="558">
        <v>13</v>
      </c>
      <c r="P33" s="554">
        <v>23061</v>
      </c>
    </row>
    <row r="34" spans="1:16" ht="19.899999999999999" customHeight="1">
      <c r="A34" s="557">
        <v>27</v>
      </c>
      <c r="B34" s="545" t="s">
        <v>10</v>
      </c>
      <c r="C34" s="558">
        <v>10097</v>
      </c>
      <c r="D34" s="558">
        <v>8083</v>
      </c>
      <c r="E34" s="558">
        <v>4596</v>
      </c>
      <c r="F34" s="558">
        <v>1781</v>
      </c>
      <c r="G34" s="558">
        <v>1893</v>
      </c>
      <c r="H34" s="558">
        <v>631</v>
      </c>
      <c r="I34" s="558">
        <v>526</v>
      </c>
      <c r="J34" s="558">
        <v>318</v>
      </c>
      <c r="K34" s="558">
        <v>219</v>
      </c>
      <c r="L34" s="558">
        <v>76</v>
      </c>
      <c r="M34" s="558">
        <v>22</v>
      </c>
      <c r="N34" s="558">
        <v>9</v>
      </c>
      <c r="O34" s="558">
        <v>17</v>
      </c>
      <c r="P34" s="554">
        <v>28268</v>
      </c>
    </row>
    <row r="35" spans="1:16" ht="19.899999999999999" customHeight="1">
      <c r="A35" s="557">
        <v>28</v>
      </c>
      <c r="B35" s="545" t="s">
        <v>143</v>
      </c>
      <c r="C35" s="558">
        <v>4083</v>
      </c>
      <c r="D35" s="558">
        <v>2885</v>
      </c>
      <c r="E35" s="558">
        <v>1603</v>
      </c>
      <c r="F35" s="558">
        <v>586</v>
      </c>
      <c r="G35" s="558">
        <v>667</v>
      </c>
      <c r="H35" s="558">
        <v>190</v>
      </c>
      <c r="I35" s="558">
        <v>131</v>
      </c>
      <c r="J35" s="558">
        <v>81</v>
      </c>
      <c r="K35" s="558">
        <v>57</v>
      </c>
      <c r="L35" s="558">
        <v>11</v>
      </c>
      <c r="M35" s="558">
        <v>4</v>
      </c>
      <c r="N35" s="553">
        <v>1</v>
      </c>
      <c r="O35" s="553">
        <v>0</v>
      </c>
      <c r="P35" s="554">
        <v>10299</v>
      </c>
    </row>
    <row r="36" spans="1:16" ht="19.899999999999999" customHeight="1">
      <c r="A36" s="557">
        <v>29</v>
      </c>
      <c r="B36" s="545" t="s">
        <v>144</v>
      </c>
      <c r="C36" s="559">
        <v>859</v>
      </c>
      <c r="D36" s="558">
        <v>733</v>
      </c>
      <c r="E36" s="558">
        <v>405</v>
      </c>
      <c r="F36" s="559">
        <v>156</v>
      </c>
      <c r="G36" s="558">
        <v>123</v>
      </c>
      <c r="H36" s="559">
        <v>50</v>
      </c>
      <c r="I36" s="558">
        <v>40</v>
      </c>
      <c r="J36" s="558">
        <v>23</v>
      </c>
      <c r="K36" s="558">
        <v>15</v>
      </c>
      <c r="L36" s="558">
        <v>4</v>
      </c>
      <c r="M36" s="553">
        <v>0</v>
      </c>
      <c r="N36" s="553">
        <v>0</v>
      </c>
      <c r="O36" s="553">
        <v>0</v>
      </c>
      <c r="P36" s="554">
        <v>2408</v>
      </c>
    </row>
    <row r="37" spans="1:16" ht="19.899999999999999" customHeight="1">
      <c r="A37" s="557">
        <v>30</v>
      </c>
      <c r="B37" s="545" t="s">
        <v>145</v>
      </c>
      <c r="C37" s="559">
        <v>517</v>
      </c>
      <c r="D37" s="559">
        <v>826</v>
      </c>
      <c r="E37" s="559">
        <v>304</v>
      </c>
      <c r="F37" s="559">
        <v>112</v>
      </c>
      <c r="G37" s="558">
        <v>126</v>
      </c>
      <c r="H37" s="559">
        <v>56</v>
      </c>
      <c r="I37" s="559">
        <v>46</v>
      </c>
      <c r="J37" s="558">
        <v>36</v>
      </c>
      <c r="K37" s="558">
        <v>21</v>
      </c>
      <c r="L37" s="559">
        <v>11</v>
      </c>
      <c r="M37" s="553">
        <v>0</v>
      </c>
      <c r="N37" s="553">
        <v>2</v>
      </c>
      <c r="O37" s="553">
        <v>4</v>
      </c>
      <c r="P37" s="554">
        <v>2061</v>
      </c>
    </row>
    <row r="38" spans="1:16" ht="19.899999999999999" customHeight="1">
      <c r="A38" s="557">
        <v>31</v>
      </c>
      <c r="B38" s="545" t="s">
        <v>68</v>
      </c>
      <c r="C38" s="558">
        <v>2595</v>
      </c>
      <c r="D38" s="558">
        <v>1888</v>
      </c>
      <c r="E38" s="558">
        <v>1631</v>
      </c>
      <c r="F38" s="558">
        <v>477</v>
      </c>
      <c r="G38" s="558">
        <v>579</v>
      </c>
      <c r="H38" s="558">
        <v>189</v>
      </c>
      <c r="I38" s="558">
        <v>180</v>
      </c>
      <c r="J38" s="558">
        <v>129</v>
      </c>
      <c r="K38" s="558">
        <v>76</v>
      </c>
      <c r="L38" s="558">
        <v>12</v>
      </c>
      <c r="M38" s="558">
        <v>9</v>
      </c>
      <c r="N38" s="558">
        <v>1</v>
      </c>
      <c r="O38" s="558">
        <v>3</v>
      </c>
      <c r="P38" s="554">
        <v>7769</v>
      </c>
    </row>
    <row r="39" spans="1:16" ht="19.899999999999999" customHeight="1">
      <c r="A39" s="557">
        <v>32</v>
      </c>
      <c r="B39" s="545" t="s">
        <v>93</v>
      </c>
      <c r="C39" s="558">
        <v>3824</v>
      </c>
      <c r="D39" s="558">
        <v>3035</v>
      </c>
      <c r="E39" s="558">
        <v>1759</v>
      </c>
      <c r="F39" s="558">
        <v>605</v>
      </c>
      <c r="G39" s="558">
        <v>697</v>
      </c>
      <c r="H39" s="558">
        <v>184</v>
      </c>
      <c r="I39" s="558">
        <v>157</v>
      </c>
      <c r="J39" s="558">
        <v>105</v>
      </c>
      <c r="K39" s="558">
        <v>38</v>
      </c>
      <c r="L39" s="558">
        <v>17</v>
      </c>
      <c r="M39" s="558">
        <v>6</v>
      </c>
      <c r="N39" s="553">
        <v>3</v>
      </c>
      <c r="O39" s="553">
        <v>0</v>
      </c>
      <c r="P39" s="554">
        <v>10430</v>
      </c>
    </row>
    <row r="40" spans="1:16" ht="19.899999999999999" customHeight="1">
      <c r="A40" s="557">
        <v>33</v>
      </c>
      <c r="B40" s="545" t="s">
        <v>1</v>
      </c>
      <c r="C40" s="558">
        <v>16799</v>
      </c>
      <c r="D40" s="558">
        <v>12403</v>
      </c>
      <c r="E40" s="558">
        <v>7156</v>
      </c>
      <c r="F40" s="558">
        <v>2748</v>
      </c>
      <c r="G40" s="558">
        <v>2963</v>
      </c>
      <c r="H40" s="558">
        <v>901</v>
      </c>
      <c r="I40" s="558">
        <v>669</v>
      </c>
      <c r="J40" s="558">
        <v>427</v>
      </c>
      <c r="K40" s="558">
        <v>272</v>
      </c>
      <c r="L40" s="558">
        <v>53</v>
      </c>
      <c r="M40" s="558">
        <v>18</v>
      </c>
      <c r="N40" s="558">
        <v>10</v>
      </c>
      <c r="O40" s="558">
        <v>7</v>
      </c>
      <c r="P40" s="554">
        <v>44426</v>
      </c>
    </row>
    <row r="41" spans="1:16" ht="19.899999999999999" customHeight="1">
      <c r="A41" s="557">
        <v>34</v>
      </c>
      <c r="B41" s="545" t="s">
        <v>2</v>
      </c>
      <c r="C41" s="558">
        <v>207539</v>
      </c>
      <c r="D41" s="558">
        <v>175101</v>
      </c>
      <c r="E41" s="558">
        <v>101851</v>
      </c>
      <c r="F41" s="558">
        <v>41848</v>
      </c>
      <c r="G41" s="558">
        <v>45847</v>
      </c>
      <c r="H41" s="558">
        <v>14612</v>
      </c>
      <c r="I41" s="558">
        <v>10550</v>
      </c>
      <c r="J41" s="558">
        <v>6610</v>
      </c>
      <c r="K41" s="558">
        <v>3549</v>
      </c>
      <c r="L41" s="558">
        <v>994</v>
      </c>
      <c r="M41" s="558">
        <v>297</v>
      </c>
      <c r="N41" s="558">
        <v>120</v>
      </c>
      <c r="O41" s="558">
        <v>193</v>
      </c>
      <c r="P41" s="554">
        <v>609111</v>
      </c>
    </row>
    <row r="42" spans="1:16" ht="19.899999999999999" customHeight="1">
      <c r="A42" s="557">
        <v>35</v>
      </c>
      <c r="B42" s="545" t="s">
        <v>3</v>
      </c>
      <c r="C42" s="558">
        <v>56623</v>
      </c>
      <c r="D42" s="558">
        <v>41566</v>
      </c>
      <c r="E42" s="558">
        <v>23219</v>
      </c>
      <c r="F42" s="558">
        <v>9164</v>
      </c>
      <c r="G42" s="558">
        <v>9697</v>
      </c>
      <c r="H42" s="558">
        <v>2937</v>
      </c>
      <c r="I42" s="558">
        <v>2311</v>
      </c>
      <c r="J42" s="558">
        <v>1485</v>
      </c>
      <c r="K42" s="558">
        <v>836</v>
      </c>
      <c r="L42" s="558">
        <v>244</v>
      </c>
      <c r="M42" s="558">
        <v>49</v>
      </c>
      <c r="N42" s="558">
        <v>26</v>
      </c>
      <c r="O42" s="558">
        <v>36</v>
      </c>
      <c r="P42" s="554">
        <v>148193</v>
      </c>
    </row>
    <row r="43" spans="1:16" ht="19.899999999999999" customHeight="1">
      <c r="A43" s="557">
        <v>36</v>
      </c>
      <c r="B43" s="545" t="s">
        <v>4</v>
      </c>
      <c r="C43" s="559">
        <v>1068</v>
      </c>
      <c r="D43" s="558">
        <v>892</v>
      </c>
      <c r="E43" s="558">
        <v>627</v>
      </c>
      <c r="F43" s="558">
        <v>188</v>
      </c>
      <c r="G43" s="558">
        <v>241</v>
      </c>
      <c r="H43" s="558">
        <v>60</v>
      </c>
      <c r="I43" s="558">
        <v>53</v>
      </c>
      <c r="J43" s="558">
        <v>43</v>
      </c>
      <c r="K43" s="558">
        <v>35</v>
      </c>
      <c r="L43" s="559">
        <v>11</v>
      </c>
      <c r="M43" s="559">
        <v>0</v>
      </c>
      <c r="N43" s="553">
        <v>0</v>
      </c>
      <c r="O43" s="553">
        <v>0</v>
      </c>
      <c r="P43" s="554">
        <v>3218</v>
      </c>
    </row>
    <row r="44" spans="1:16" ht="19.899999999999999" customHeight="1">
      <c r="A44" s="557">
        <v>37</v>
      </c>
      <c r="B44" s="545" t="s">
        <v>5</v>
      </c>
      <c r="C44" s="558">
        <v>3328</v>
      </c>
      <c r="D44" s="558">
        <v>2266</v>
      </c>
      <c r="E44" s="558">
        <v>1323</v>
      </c>
      <c r="F44" s="558">
        <v>437</v>
      </c>
      <c r="G44" s="558">
        <v>505</v>
      </c>
      <c r="H44" s="558">
        <v>132</v>
      </c>
      <c r="I44" s="558">
        <v>138</v>
      </c>
      <c r="J44" s="558">
        <v>94</v>
      </c>
      <c r="K44" s="558">
        <v>66</v>
      </c>
      <c r="L44" s="558">
        <v>14</v>
      </c>
      <c r="M44" s="559">
        <v>2</v>
      </c>
      <c r="N44" s="553">
        <v>1</v>
      </c>
      <c r="O44" s="553">
        <v>0</v>
      </c>
      <c r="P44" s="554">
        <v>8306</v>
      </c>
    </row>
    <row r="45" spans="1:16" ht="19.899999999999999" customHeight="1">
      <c r="A45" s="557">
        <v>38</v>
      </c>
      <c r="B45" s="545" t="s">
        <v>6</v>
      </c>
      <c r="C45" s="558">
        <v>15863</v>
      </c>
      <c r="D45" s="558">
        <v>9409</v>
      </c>
      <c r="E45" s="558">
        <v>5401</v>
      </c>
      <c r="F45" s="558">
        <v>2086</v>
      </c>
      <c r="G45" s="558">
        <v>2302</v>
      </c>
      <c r="H45" s="558">
        <v>772</v>
      </c>
      <c r="I45" s="558">
        <v>574</v>
      </c>
      <c r="J45" s="558">
        <v>337</v>
      </c>
      <c r="K45" s="558">
        <v>186</v>
      </c>
      <c r="L45" s="558">
        <v>55</v>
      </c>
      <c r="M45" s="558">
        <v>17</v>
      </c>
      <c r="N45" s="558">
        <v>10</v>
      </c>
      <c r="O45" s="558">
        <v>12</v>
      </c>
      <c r="P45" s="554">
        <v>37024</v>
      </c>
    </row>
    <row r="46" spans="1:16" ht="19.899999999999999" customHeight="1">
      <c r="A46" s="557">
        <v>39</v>
      </c>
      <c r="B46" s="545" t="s">
        <v>7</v>
      </c>
      <c r="C46" s="558">
        <v>3512</v>
      </c>
      <c r="D46" s="558">
        <v>2560</v>
      </c>
      <c r="E46" s="558">
        <v>1408</v>
      </c>
      <c r="F46" s="558">
        <v>488</v>
      </c>
      <c r="G46" s="558">
        <v>598</v>
      </c>
      <c r="H46" s="558">
        <v>177</v>
      </c>
      <c r="I46" s="558">
        <v>152</v>
      </c>
      <c r="J46" s="558">
        <v>109</v>
      </c>
      <c r="K46" s="558">
        <v>72</v>
      </c>
      <c r="L46" s="558">
        <v>26</v>
      </c>
      <c r="M46" s="558">
        <v>3</v>
      </c>
      <c r="N46" s="559">
        <v>6</v>
      </c>
      <c r="O46" s="558">
        <v>4</v>
      </c>
      <c r="P46" s="554">
        <v>9115</v>
      </c>
    </row>
    <row r="47" spans="1:16" ht="19.899999999999999" customHeight="1">
      <c r="A47" s="557">
        <v>40</v>
      </c>
      <c r="B47" s="545" t="s">
        <v>8</v>
      </c>
      <c r="C47" s="558">
        <v>1578</v>
      </c>
      <c r="D47" s="558">
        <v>1178</v>
      </c>
      <c r="E47" s="558">
        <v>699</v>
      </c>
      <c r="F47" s="558">
        <v>224</v>
      </c>
      <c r="G47" s="558">
        <v>243</v>
      </c>
      <c r="H47" s="558">
        <v>58</v>
      </c>
      <c r="I47" s="558">
        <v>66</v>
      </c>
      <c r="J47" s="558">
        <v>31</v>
      </c>
      <c r="K47" s="558">
        <v>15</v>
      </c>
      <c r="L47" s="558">
        <v>3</v>
      </c>
      <c r="M47" s="553">
        <v>4</v>
      </c>
      <c r="N47" s="553">
        <v>0</v>
      </c>
      <c r="O47" s="558">
        <v>2</v>
      </c>
      <c r="P47" s="554">
        <v>4101</v>
      </c>
    </row>
    <row r="48" spans="1:16" ht="19.899999999999999" customHeight="1">
      <c r="A48" s="557">
        <v>41</v>
      </c>
      <c r="B48" s="545" t="s">
        <v>44</v>
      </c>
      <c r="C48" s="558">
        <v>17408</v>
      </c>
      <c r="D48" s="558">
        <v>15025</v>
      </c>
      <c r="E48" s="558">
        <v>9236</v>
      </c>
      <c r="F48" s="558">
        <v>3971</v>
      </c>
      <c r="G48" s="558">
        <v>4542</v>
      </c>
      <c r="H48" s="558">
        <v>1600</v>
      </c>
      <c r="I48" s="558">
        <v>1356</v>
      </c>
      <c r="J48" s="558">
        <v>952</v>
      </c>
      <c r="K48" s="558">
        <v>614</v>
      </c>
      <c r="L48" s="558">
        <v>190</v>
      </c>
      <c r="M48" s="558">
        <v>60</v>
      </c>
      <c r="N48" s="558">
        <v>32</v>
      </c>
      <c r="O48" s="558">
        <v>33</v>
      </c>
      <c r="P48" s="554">
        <v>55019</v>
      </c>
    </row>
    <row r="49" spans="1:16" ht="19.899999999999999" customHeight="1">
      <c r="A49" s="557">
        <v>42</v>
      </c>
      <c r="B49" s="545" t="s">
        <v>146</v>
      </c>
      <c r="C49" s="558">
        <v>19740</v>
      </c>
      <c r="D49" s="558">
        <v>15105</v>
      </c>
      <c r="E49" s="558">
        <v>8121</v>
      </c>
      <c r="F49" s="558">
        <v>3071</v>
      </c>
      <c r="G49" s="558">
        <v>3500</v>
      </c>
      <c r="H49" s="558">
        <v>1065</v>
      </c>
      <c r="I49" s="558">
        <v>875</v>
      </c>
      <c r="J49" s="558">
        <v>536</v>
      </c>
      <c r="K49" s="558">
        <v>284</v>
      </c>
      <c r="L49" s="558">
        <v>69</v>
      </c>
      <c r="M49" s="558">
        <v>15</v>
      </c>
      <c r="N49" s="558">
        <v>12</v>
      </c>
      <c r="O49" s="553">
        <v>11</v>
      </c>
      <c r="P49" s="554">
        <v>52404</v>
      </c>
    </row>
    <row r="50" spans="1:16" ht="19.899999999999999" customHeight="1">
      <c r="A50" s="557">
        <v>43</v>
      </c>
      <c r="B50" s="545" t="s">
        <v>39</v>
      </c>
      <c r="C50" s="558">
        <v>4562</v>
      </c>
      <c r="D50" s="558">
        <v>3113</v>
      </c>
      <c r="E50" s="558">
        <v>1772</v>
      </c>
      <c r="F50" s="558">
        <v>671</v>
      </c>
      <c r="G50" s="558">
        <v>701</v>
      </c>
      <c r="H50" s="558">
        <v>235</v>
      </c>
      <c r="I50" s="558">
        <v>183</v>
      </c>
      <c r="J50" s="558">
        <v>126</v>
      </c>
      <c r="K50" s="558">
        <v>105</v>
      </c>
      <c r="L50" s="558">
        <v>22</v>
      </c>
      <c r="M50" s="558">
        <v>8</v>
      </c>
      <c r="N50" s="559">
        <v>5</v>
      </c>
      <c r="O50" s="558">
        <v>9</v>
      </c>
      <c r="P50" s="554">
        <v>11512</v>
      </c>
    </row>
    <row r="51" spans="1:16" ht="19.899999999999999" customHeight="1">
      <c r="A51" s="557">
        <v>44</v>
      </c>
      <c r="B51" s="545" t="s">
        <v>40</v>
      </c>
      <c r="C51" s="558">
        <v>1382</v>
      </c>
      <c r="D51" s="558">
        <v>1107</v>
      </c>
      <c r="E51" s="558">
        <v>801</v>
      </c>
      <c r="F51" s="558">
        <v>330</v>
      </c>
      <c r="G51" s="558">
        <v>345</v>
      </c>
      <c r="H51" s="558">
        <v>128</v>
      </c>
      <c r="I51" s="558">
        <v>124</v>
      </c>
      <c r="J51" s="558">
        <v>89</v>
      </c>
      <c r="K51" s="558">
        <v>66</v>
      </c>
      <c r="L51" s="558">
        <v>25</v>
      </c>
      <c r="M51" s="558">
        <v>7</v>
      </c>
      <c r="N51" s="558">
        <v>4</v>
      </c>
      <c r="O51" s="558">
        <v>5</v>
      </c>
      <c r="P51" s="554">
        <v>4413</v>
      </c>
    </row>
    <row r="52" spans="1:16" ht="19.899999999999999" customHeight="1">
      <c r="A52" s="557">
        <v>45</v>
      </c>
      <c r="B52" s="545" t="s">
        <v>41</v>
      </c>
      <c r="C52" s="558">
        <v>12032</v>
      </c>
      <c r="D52" s="558">
        <v>8990</v>
      </c>
      <c r="E52" s="558">
        <v>4938</v>
      </c>
      <c r="F52" s="558">
        <v>1805</v>
      </c>
      <c r="G52" s="558">
        <v>1878</v>
      </c>
      <c r="H52" s="558">
        <v>588</v>
      </c>
      <c r="I52" s="558">
        <v>483</v>
      </c>
      <c r="J52" s="558">
        <v>351</v>
      </c>
      <c r="K52" s="558">
        <v>260</v>
      </c>
      <c r="L52" s="558">
        <v>92</v>
      </c>
      <c r="M52" s="558">
        <v>23</v>
      </c>
      <c r="N52" s="558">
        <v>13</v>
      </c>
      <c r="O52" s="558">
        <v>15</v>
      </c>
      <c r="P52" s="554">
        <v>31468</v>
      </c>
    </row>
    <row r="53" spans="1:16" ht="19.899999999999999" customHeight="1">
      <c r="A53" s="557">
        <v>46</v>
      </c>
      <c r="B53" s="545" t="s">
        <v>206</v>
      </c>
      <c r="C53" s="558">
        <v>2024</v>
      </c>
      <c r="D53" s="558">
        <v>933</v>
      </c>
      <c r="E53" s="558">
        <v>806</v>
      </c>
      <c r="F53" s="558">
        <v>298</v>
      </c>
      <c r="G53" s="558">
        <v>302</v>
      </c>
      <c r="H53" s="558">
        <v>117</v>
      </c>
      <c r="I53" s="558">
        <v>101</v>
      </c>
      <c r="J53" s="558">
        <v>89</v>
      </c>
      <c r="K53" s="558">
        <v>59</v>
      </c>
      <c r="L53" s="558">
        <v>23</v>
      </c>
      <c r="M53" s="558">
        <v>6</v>
      </c>
      <c r="N53" s="558">
        <v>1</v>
      </c>
      <c r="O53" s="558">
        <v>2</v>
      </c>
      <c r="P53" s="554">
        <v>4761</v>
      </c>
    </row>
    <row r="54" spans="1:16" ht="19.899999999999999" customHeight="1">
      <c r="A54" s="557">
        <v>47</v>
      </c>
      <c r="B54" s="545" t="s">
        <v>42</v>
      </c>
      <c r="C54" s="558">
        <v>2059</v>
      </c>
      <c r="D54" s="558">
        <v>2789</v>
      </c>
      <c r="E54" s="558">
        <v>1750</v>
      </c>
      <c r="F54" s="558">
        <v>761</v>
      </c>
      <c r="G54" s="558">
        <v>1015</v>
      </c>
      <c r="H54" s="558">
        <v>468</v>
      </c>
      <c r="I54" s="558">
        <v>407</v>
      </c>
      <c r="J54" s="558">
        <v>188</v>
      </c>
      <c r="K54" s="558">
        <v>123</v>
      </c>
      <c r="L54" s="558">
        <v>29</v>
      </c>
      <c r="M54" s="559">
        <v>6</v>
      </c>
      <c r="N54" s="559">
        <v>4</v>
      </c>
      <c r="O54" s="558">
        <v>2</v>
      </c>
      <c r="P54" s="554">
        <v>9601</v>
      </c>
    </row>
    <row r="55" spans="1:16" ht="19.899999999999999" customHeight="1">
      <c r="A55" s="557">
        <v>48</v>
      </c>
      <c r="B55" s="545" t="s">
        <v>95</v>
      </c>
      <c r="C55" s="558">
        <v>17792</v>
      </c>
      <c r="D55" s="558">
        <v>13013</v>
      </c>
      <c r="E55" s="558">
        <v>6893</v>
      </c>
      <c r="F55" s="558">
        <v>2574</v>
      </c>
      <c r="G55" s="558">
        <v>2647</v>
      </c>
      <c r="H55" s="558">
        <v>706</v>
      </c>
      <c r="I55" s="558">
        <v>459</v>
      </c>
      <c r="J55" s="558">
        <v>324</v>
      </c>
      <c r="K55" s="558">
        <v>158</v>
      </c>
      <c r="L55" s="558">
        <v>33</v>
      </c>
      <c r="M55" s="558">
        <v>5</v>
      </c>
      <c r="N55" s="559">
        <v>4</v>
      </c>
      <c r="O55" s="558">
        <v>5</v>
      </c>
      <c r="P55" s="554">
        <v>44613</v>
      </c>
    </row>
    <row r="56" spans="1:16" ht="19.899999999999999" customHeight="1">
      <c r="A56" s="557">
        <v>49</v>
      </c>
      <c r="B56" s="545" t="s">
        <v>96</v>
      </c>
      <c r="C56" s="559">
        <v>858</v>
      </c>
      <c r="D56" s="558">
        <v>927</v>
      </c>
      <c r="E56" s="558">
        <v>578</v>
      </c>
      <c r="F56" s="559">
        <v>181</v>
      </c>
      <c r="G56" s="558">
        <v>222</v>
      </c>
      <c r="H56" s="558">
        <v>85</v>
      </c>
      <c r="I56" s="558">
        <v>74</v>
      </c>
      <c r="J56" s="558">
        <v>57</v>
      </c>
      <c r="K56" s="558">
        <v>30</v>
      </c>
      <c r="L56" s="558">
        <v>14</v>
      </c>
      <c r="M56" s="553">
        <v>4</v>
      </c>
      <c r="N56" s="553">
        <v>0</v>
      </c>
      <c r="O56" s="553">
        <v>1</v>
      </c>
      <c r="P56" s="554">
        <v>3031</v>
      </c>
    </row>
    <row r="57" spans="1:16" ht="19.899999999999999" customHeight="1">
      <c r="A57" s="557">
        <v>50</v>
      </c>
      <c r="B57" s="545" t="s">
        <v>97</v>
      </c>
      <c r="C57" s="558">
        <v>2978</v>
      </c>
      <c r="D57" s="558">
        <v>2330</v>
      </c>
      <c r="E57" s="558">
        <v>1339</v>
      </c>
      <c r="F57" s="558">
        <v>540</v>
      </c>
      <c r="G57" s="558">
        <v>545</v>
      </c>
      <c r="H57" s="558">
        <v>162</v>
      </c>
      <c r="I57" s="558">
        <v>144</v>
      </c>
      <c r="J57" s="558">
        <v>85</v>
      </c>
      <c r="K57" s="558">
        <v>35</v>
      </c>
      <c r="L57" s="558">
        <v>10</v>
      </c>
      <c r="M57" s="553">
        <v>2</v>
      </c>
      <c r="N57" s="553">
        <v>0</v>
      </c>
      <c r="O57" s="553">
        <v>0</v>
      </c>
      <c r="P57" s="554">
        <v>8170</v>
      </c>
    </row>
    <row r="58" spans="1:16" ht="19.899999999999999" customHeight="1">
      <c r="A58" s="557">
        <v>51</v>
      </c>
      <c r="B58" s="545" t="s">
        <v>98</v>
      </c>
      <c r="C58" s="558">
        <v>2846</v>
      </c>
      <c r="D58" s="558">
        <v>1895</v>
      </c>
      <c r="E58" s="558">
        <v>997</v>
      </c>
      <c r="F58" s="558">
        <v>355</v>
      </c>
      <c r="G58" s="558">
        <v>428</v>
      </c>
      <c r="H58" s="558">
        <v>127</v>
      </c>
      <c r="I58" s="558">
        <v>104</v>
      </c>
      <c r="J58" s="558">
        <v>69</v>
      </c>
      <c r="K58" s="558">
        <v>43</v>
      </c>
      <c r="L58" s="558">
        <v>10</v>
      </c>
      <c r="M58" s="559">
        <v>1</v>
      </c>
      <c r="N58" s="553">
        <v>0</v>
      </c>
      <c r="O58" s="553">
        <v>0</v>
      </c>
      <c r="P58" s="554">
        <v>6875</v>
      </c>
    </row>
    <row r="59" spans="1:16" ht="19.899999999999999" customHeight="1">
      <c r="A59" s="557">
        <v>52</v>
      </c>
      <c r="B59" s="545" t="s">
        <v>99</v>
      </c>
      <c r="C59" s="558">
        <v>6038</v>
      </c>
      <c r="D59" s="558">
        <v>4186</v>
      </c>
      <c r="E59" s="558">
        <v>2447</v>
      </c>
      <c r="F59" s="558">
        <v>885</v>
      </c>
      <c r="G59" s="558">
        <v>990</v>
      </c>
      <c r="H59" s="558">
        <v>293</v>
      </c>
      <c r="I59" s="558">
        <v>191</v>
      </c>
      <c r="J59" s="558">
        <v>130</v>
      </c>
      <c r="K59" s="558">
        <v>74</v>
      </c>
      <c r="L59" s="558">
        <v>35</v>
      </c>
      <c r="M59" s="558">
        <v>9</v>
      </c>
      <c r="N59" s="558">
        <v>1</v>
      </c>
      <c r="O59" s="553">
        <v>0</v>
      </c>
      <c r="P59" s="554">
        <v>15279</v>
      </c>
    </row>
    <row r="60" spans="1:16" ht="19.899999999999999" customHeight="1">
      <c r="A60" s="557">
        <v>53</v>
      </c>
      <c r="B60" s="545" t="s">
        <v>100</v>
      </c>
      <c r="C60" s="558">
        <v>3155</v>
      </c>
      <c r="D60" s="558">
        <v>2340</v>
      </c>
      <c r="E60" s="558">
        <v>1376</v>
      </c>
      <c r="F60" s="558">
        <v>579</v>
      </c>
      <c r="G60" s="558">
        <v>579</v>
      </c>
      <c r="H60" s="558">
        <v>175</v>
      </c>
      <c r="I60" s="558">
        <v>126</v>
      </c>
      <c r="J60" s="558">
        <v>69</v>
      </c>
      <c r="K60" s="558">
        <v>36</v>
      </c>
      <c r="L60" s="558">
        <v>11</v>
      </c>
      <c r="M60" s="558">
        <v>2</v>
      </c>
      <c r="N60" s="553">
        <v>0</v>
      </c>
      <c r="O60" s="553">
        <v>0</v>
      </c>
      <c r="P60" s="554">
        <v>8448</v>
      </c>
    </row>
    <row r="61" spans="1:16" ht="19.899999999999999" customHeight="1">
      <c r="A61" s="557">
        <v>54</v>
      </c>
      <c r="B61" s="545" t="s">
        <v>158</v>
      </c>
      <c r="C61" s="558">
        <v>10155</v>
      </c>
      <c r="D61" s="558">
        <v>7670</v>
      </c>
      <c r="E61" s="558">
        <v>4604</v>
      </c>
      <c r="F61" s="558">
        <v>1678</v>
      </c>
      <c r="G61" s="558">
        <v>1845</v>
      </c>
      <c r="H61" s="558">
        <v>555</v>
      </c>
      <c r="I61" s="558">
        <v>459</v>
      </c>
      <c r="J61" s="558">
        <v>300</v>
      </c>
      <c r="K61" s="558">
        <v>156</v>
      </c>
      <c r="L61" s="558">
        <v>55</v>
      </c>
      <c r="M61" s="558">
        <v>17</v>
      </c>
      <c r="N61" s="558">
        <v>7</v>
      </c>
      <c r="O61" s="558">
        <v>12</v>
      </c>
      <c r="P61" s="554">
        <v>27513</v>
      </c>
    </row>
    <row r="62" spans="1:16" ht="19.899999999999999" customHeight="1">
      <c r="A62" s="557">
        <v>55</v>
      </c>
      <c r="B62" s="545" t="s">
        <v>159</v>
      </c>
      <c r="C62" s="558">
        <v>10851</v>
      </c>
      <c r="D62" s="558">
        <v>8510</v>
      </c>
      <c r="E62" s="558">
        <v>5411</v>
      </c>
      <c r="F62" s="558">
        <v>1999</v>
      </c>
      <c r="G62" s="558">
        <v>2083</v>
      </c>
      <c r="H62" s="558">
        <v>622</v>
      </c>
      <c r="I62" s="558">
        <v>449</v>
      </c>
      <c r="J62" s="558">
        <v>281</v>
      </c>
      <c r="K62" s="558">
        <v>153</v>
      </c>
      <c r="L62" s="558">
        <v>46</v>
      </c>
      <c r="M62" s="558">
        <v>12</v>
      </c>
      <c r="N62" s="558">
        <v>6</v>
      </c>
      <c r="O62" s="558">
        <v>7</v>
      </c>
      <c r="P62" s="554">
        <v>30430</v>
      </c>
    </row>
    <row r="63" spans="1:16" ht="19.899999999999999" customHeight="1">
      <c r="A63" s="557">
        <v>56</v>
      </c>
      <c r="B63" s="545" t="s">
        <v>116</v>
      </c>
      <c r="C63" s="559">
        <v>803</v>
      </c>
      <c r="D63" s="558">
        <v>774</v>
      </c>
      <c r="E63" s="558">
        <v>550</v>
      </c>
      <c r="F63" s="559">
        <v>212</v>
      </c>
      <c r="G63" s="558">
        <v>231</v>
      </c>
      <c r="H63" s="558">
        <v>84</v>
      </c>
      <c r="I63" s="558">
        <v>74</v>
      </c>
      <c r="J63" s="558">
        <v>46</v>
      </c>
      <c r="K63" s="558">
        <v>34</v>
      </c>
      <c r="L63" s="558">
        <v>12</v>
      </c>
      <c r="M63" s="553">
        <v>3</v>
      </c>
      <c r="N63" s="559">
        <v>1</v>
      </c>
      <c r="O63" s="553">
        <v>2</v>
      </c>
      <c r="P63" s="554">
        <v>2826</v>
      </c>
    </row>
    <row r="64" spans="1:16" ht="19.899999999999999" customHeight="1">
      <c r="A64" s="557">
        <v>57</v>
      </c>
      <c r="B64" s="545" t="s">
        <v>12</v>
      </c>
      <c r="C64" s="558">
        <v>1737</v>
      </c>
      <c r="D64" s="558">
        <v>1375</v>
      </c>
      <c r="E64" s="558">
        <v>810</v>
      </c>
      <c r="F64" s="558">
        <v>293</v>
      </c>
      <c r="G64" s="558">
        <v>257</v>
      </c>
      <c r="H64" s="558">
        <v>82</v>
      </c>
      <c r="I64" s="558">
        <v>76</v>
      </c>
      <c r="J64" s="558">
        <v>62</v>
      </c>
      <c r="K64" s="558">
        <v>31</v>
      </c>
      <c r="L64" s="558">
        <v>7</v>
      </c>
      <c r="M64" s="553">
        <v>0</v>
      </c>
      <c r="N64" s="553">
        <v>0</v>
      </c>
      <c r="O64" s="553">
        <v>0</v>
      </c>
      <c r="P64" s="554">
        <v>4730</v>
      </c>
    </row>
    <row r="65" spans="1:16" ht="19.899999999999999" customHeight="1">
      <c r="A65" s="557">
        <v>58</v>
      </c>
      <c r="B65" s="545" t="s">
        <v>13</v>
      </c>
      <c r="C65" s="558">
        <v>3861</v>
      </c>
      <c r="D65" s="558">
        <v>3185</v>
      </c>
      <c r="E65" s="558">
        <v>1834</v>
      </c>
      <c r="F65" s="558">
        <v>649</v>
      </c>
      <c r="G65" s="558">
        <v>803</v>
      </c>
      <c r="H65" s="558">
        <v>226</v>
      </c>
      <c r="I65" s="558">
        <v>170</v>
      </c>
      <c r="J65" s="558">
        <v>119</v>
      </c>
      <c r="K65" s="558">
        <v>49</v>
      </c>
      <c r="L65" s="558">
        <v>22</v>
      </c>
      <c r="M65" s="558">
        <v>8</v>
      </c>
      <c r="N65" s="559">
        <v>4</v>
      </c>
      <c r="O65" s="558">
        <v>4</v>
      </c>
      <c r="P65" s="554">
        <v>10934</v>
      </c>
    </row>
    <row r="66" spans="1:16" ht="19.899999999999999" customHeight="1">
      <c r="A66" s="557">
        <v>59</v>
      </c>
      <c r="B66" s="545" t="s">
        <v>14</v>
      </c>
      <c r="C66" s="558">
        <v>10409</v>
      </c>
      <c r="D66" s="558">
        <v>7902</v>
      </c>
      <c r="E66" s="558">
        <v>4641</v>
      </c>
      <c r="F66" s="558">
        <v>1960</v>
      </c>
      <c r="G66" s="558">
        <v>2125</v>
      </c>
      <c r="H66" s="558">
        <v>681</v>
      </c>
      <c r="I66" s="558">
        <v>605</v>
      </c>
      <c r="J66" s="558">
        <v>496</v>
      </c>
      <c r="K66" s="558">
        <v>396</v>
      </c>
      <c r="L66" s="558">
        <v>131</v>
      </c>
      <c r="M66" s="558">
        <v>34</v>
      </c>
      <c r="N66" s="558">
        <v>14</v>
      </c>
      <c r="O66" s="558">
        <v>13</v>
      </c>
      <c r="P66" s="554">
        <v>29407</v>
      </c>
    </row>
    <row r="67" spans="1:16" ht="19.899999999999999" customHeight="1">
      <c r="A67" s="557">
        <v>60</v>
      </c>
      <c r="B67" s="545" t="s">
        <v>107</v>
      </c>
      <c r="C67" s="558">
        <v>3704</v>
      </c>
      <c r="D67" s="558">
        <v>2768</v>
      </c>
      <c r="E67" s="558">
        <v>1499</v>
      </c>
      <c r="F67" s="558">
        <v>570</v>
      </c>
      <c r="G67" s="558">
        <v>653</v>
      </c>
      <c r="H67" s="558">
        <v>187</v>
      </c>
      <c r="I67" s="558">
        <v>129</v>
      </c>
      <c r="J67" s="558">
        <v>104</v>
      </c>
      <c r="K67" s="558">
        <v>65</v>
      </c>
      <c r="L67" s="558">
        <v>18</v>
      </c>
      <c r="M67" s="559">
        <v>4</v>
      </c>
      <c r="N67" s="553">
        <v>2</v>
      </c>
      <c r="O67" s="553">
        <v>2</v>
      </c>
      <c r="P67" s="554">
        <v>9705</v>
      </c>
    </row>
    <row r="68" spans="1:16" ht="19.899999999999999" customHeight="1">
      <c r="A68" s="557">
        <v>61</v>
      </c>
      <c r="B68" s="545" t="s">
        <v>108</v>
      </c>
      <c r="C68" s="558">
        <v>7830</v>
      </c>
      <c r="D68" s="558">
        <v>5844</v>
      </c>
      <c r="E68" s="558">
        <v>3409</v>
      </c>
      <c r="F68" s="558">
        <v>1372</v>
      </c>
      <c r="G68" s="558">
        <v>1478</v>
      </c>
      <c r="H68" s="558">
        <v>404</v>
      </c>
      <c r="I68" s="558">
        <v>283</v>
      </c>
      <c r="J68" s="558">
        <v>160</v>
      </c>
      <c r="K68" s="558">
        <v>83</v>
      </c>
      <c r="L68" s="558">
        <v>23</v>
      </c>
      <c r="M68" s="558">
        <v>9</v>
      </c>
      <c r="N68" s="559">
        <v>2</v>
      </c>
      <c r="O68" s="553">
        <v>1</v>
      </c>
      <c r="P68" s="554">
        <v>20898</v>
      </c>
    </row>
    <row r="69" spans="1:16" ht="19.899999999999999" customHeight="1">
      <c r="A69" s="557">
        <v>62</v>
      </c>
      <c r="B69" s="545" t="s">
        <v>109</v>
      </c>
      <c r="C69" s="559">
        <v>541</v>
      </c>
      <c r="D69" s="559">
        <v>387</v>
      </c>
      <c r="E69" s="559">
        <v>247</v>
      </c>
      <c r="F69" s="559">
        <v>92</v>
      </c>
      <c r="G69" s="558">
        <v>89</v>
      </c>
      <c r="H69" s="559">
        <v>32</v>
      </c>
      <c r="I69" s="559">
        <v>14</v>
      </c>
      <c r="J69" s="559">
        <v>21</v>
      </c>
      <c r="K69" s="559">
        <v>8</v>
      </c>
      <c r="L69" s="553">
        <v>1</v>
      </c>
      <c r="M69" s="553">
        <v>0</v>
      </c>
      <c r="N69" s="553">
        <v>0</v>
      </c>
      <c r="O69" s="553">
        <v>0</v>
      </c>
      <c r="P69" s="554">
        <v>1432</v>
      </c>
    </row>
    <row r="70" spans="1:16" ht="19.899999999999999" customHeight="1">
      <c r="A70" s="557">
        <v>63</v>
      </c>
      <c r="B70" s="545" t="s">
        <v>104</v>
      </c>
      <c r="C70" s="558">
        <v>5176</v>
      </c>
      <c r="D70" s="558">
        <v>4228</v>
      </c>
      <c r="E70" s="558">
        <v>2495</v>
      </c>
      <c r="F70" s="558">
        <v>871</v>
      </c>
      <c r="G70" s="558">
        <v>1021</v>
      </c>
      <c r="H70" s="558">
        <v>298</v>
      </c>
      <c r="I70" s="558">
        <v>234</v>
      </c>
      <c r="J70" s="558">
        <v>181</v>
      </c>
      <c r="K70" s="558">
        <v>147</v>
      </c>
      <c r="L70" s="558">
        <v>48</v>
      </c>
      <c r="M70" s="558">
        <v>16</v>
      </c>
      <c r="N70" s="558">
        <v>10</v>
      </c>
      <c r="O70" s="558">
        <v>12</v>
      </c>
      <c r="P70" s="554">
        <v>14737</v>
      </c>
    </row>
    <row r="71" spans="1:16" ht="19.899999999999999" customHeight="1">
      <c r="A71" s="557">
        <v>64</v>
      </c>
      <c r="B71" s="545" t="s">
        <v>105</v>
      </c>
      <c r="C71" s="558">
        <v>4324</v>
      </c>
      <c r="D71" s="558">
        <v>2692</v>
      </c>
      <c r="E71" s="558">
        <v>1473</v>
      </c>
      <c r="F71" s="558">
        <v>603</v>
      </c>
      <c r="G71" s="558">
        <v>638</v>
      </c>
      <c r="H71" s="558">
        <v>208</v>
      </c>
      <c r="I71" s="558">
        <v>183</v>
      </c>
      <c r="J71" s="558">
        <v>90</v>
      </c>
      <c r="K71" s="558">
        <v>69</v>
      </c>
      <c r="L71" s="558">
        <v>16</v>
      </c>
      <c r="M71" s="558">
        <v>7</v>
      </c>
      <c r="N71" s="559">
        <v>2</v>
      </c>
      <c r="O71" s="553">
        <v>1</v>
      </c>
      <c r="P71" s="554">
        <v>10306</v>
      </c>
    </row>
    <row r="72" spans="1:16" ht="19.899999999999999" customHeight="1">
      <c r="A72" s="557">
        <v>65</v>
      </c>
      <c r="B72" s="545" t="s">
        <v>106</v>
      </c>
      <c r="C72" s="558">
        <v>4075</v>
      </c>
      <c r="D72" s="558">
        <v>3132</v>
      </c>
      <c r="E72" s="558">
        <v>1915</v>
      </c>
      <c r="F72" s="558">
        <v>726</v>
      </c>
      <c r="G72" s="558">
        <v>800</v>
      </c>
      <c r="H72" s="558">
        <v>235</v>
      </c>
      <c r="I72" s="558">
        <v>183</v>
      </c>
      <c r="J72" s="558">
        <v>136</v>
      </c>
      <c r="K72" s="558">
        <v>105</v>
      </c>
      <c r="L72" s="558">
        <v>25</v>
      </c>
      <c r="M72" s="558">
        <v>11</v>
      </c>
      <c r="N72" s="559">
        <v>3</v>
      </c>
      <c r="O72" s="553">
        <v>11</v>
      </c>
      <c r="P72" s="554">
        <v>11357</v>
      </c>
    </row>
    <row r="73" spans="1:16" ht="19.899999999999999" customHeight="1">
      <c r="A73" s="557">
        <v>66</v>
      </c>
      <c r="B73" s="545" t="s">
        <v>87</v>
      </c>
      <c r="C73" s="558">
        <v>2450</v>
      </c>
      <c r="D73" s="558">
        <v>1864</v>
      </c>
      <c r="E73" s="558">
        <v>1020</v>
      </c>
      <c r="F73" s="558">
        <v>362</v>
      </c>
      <c r="G73" s="558">
        <v>453</v>
      </c>
      <c r="H73" s="558">
        <v>96</v>
      </c>
      <c r="I73" s="558">
        <v>102</v>
      </c>
      <c r="J73" s="558">
        <v>69</v>
      </c>
      <c r="K73" s="558">
        <v>34</v>
      </c>
      <c r="L73" s="558">
        <v>19</v>
      </c>
      <c r="M73" s="559">
        <v>1</v>
      </c>
      <c r="N73" s="553">
        <v>0</v>
      </c>
      <c r="O73" s="558">
        <v>0</v>
      </c>
      <c r="P73" s="554">
        <v>6470</v>
      </c>
    </row>
    <row r="74" spans="1:16" ht="19.899999999999999" customHeight="1">
      <c r="A74" s="557">
        <v>67</v>
      </c>
      <c r="B74" s="545" t="s">
        <v>88</v>
      </c>
      <c r="C74" s="558">
        <v>4474</v>
      </c>
      <c r="D74" s="558">
        <v>3321</v>
      </c>
      <c r="E74" s="558">
        <v>2087</v>
      </c>
      <c r="F74" s="558">
        <v>791</v>
      </c>
      <c r="G74" s="558">
        <v>794</v>
      </c>
      <c r="H74" s="558">
        <v>208</v>
      </c>
      <c r="I74" s="558">
        <v>184</v>
      </c>
      <c r="J74" s="558">
        <v>115</v>
      </c>
      <c r="K74" s="558">
        <v>88</v>
      </c>
      <c r="L74" s="558">
        <v>29</v>
      </c>
      <c r="M74" s="558">
        <v>6</v>
      </c>
      <c r="N74" s="558">
        <v>5</v>
      </c>
      <c r="O74" s="558">
        <v>5</v>
      </c>
      <c r="P74" s="554">
        <v>12107</v>
      </c>
    </row>
    <row r="75" spans="1:16" ht="19.899999999999999" customHeight="1">
      <c r="A75" s="557">
        <v>68</v>
      </c>
      <c r="B75" s="545" t="s">
        <v>89</v>
      </c>
      <c r="C75" s="558">
        <v>3196</v>
      </c>
      <c r="D75" s="558">
        <v>2504</v>
      </c>
      <c r="E75" s="558">
        <v>1323</v>
      </c>
      <c r="F75" s="558">
        <v>506</v>
      </c>
      <c r="G75" s="558">
        <v>581</v>
      </c>
      <c r="H75" s="558">
        <v>177</v>
      </c>
      <c r="I75" s="558">
        <v>142</v>
      </c>
      <c r="J75" s="558">
        <v>61</v>
      </c>
      <c r="K75" s="558">
        <v>44</v>
      </c>
      <c r="L75" s="558">
        <v>15</v>
      </c>
      <c r="M75" s="553">
        <v>2</v>
      </c>
      <c r="N75" s="559">
        <v>1</v>
      </c>
      <c r="O75" s="558">
        <v>3</v>
      </c>
      <c r="P75" s="554">
        <v>8555</v>
      </c>
    </row>
    <row r="76" spans="1:16" ht="19.899999999999999" customHeight="1">
      <c r="A76" s="557">
        <v>69</v>
      </c>
      <c r="B76" s="545" t="s">
        <v>128</v>
      </c>
      <c r="C76" s="559">
        <v>523</v>
      </c>
      <c r="D76" s="559">
        <v>413</v>
      </c>
      <c r="E76" s="559">
        <v>248</v>
      </c>
      <c r="F76" s="559">
        <v>74</v>
      </c>
      <c r="G76" s="558">
        <v>75</v>
      </c>
      <c r="H76" s="559">
        <v>31</v>
      </c>
      <c r="I76" s="559">
        <v>15</v>
      </c>
      <c r="J76" s="559">
        <v>15</v>
      </c>
      <c r="K76" s="559">
        <v>11</v>
      </c>
      <c r="L76" s="559">
        <v>0</v>
      </c>
      <c r="M76" s="553">
        <v>1</v>
      </c>
      <c r="N76" s="553">
        <v>0</v>
      </c>
      <c r="O76" s="553">
        <v>0</v>
      </c>
      <c r="P76" s="554">
        <v>1406</v>
      </c>
    </row>
    <row r="77" spans="1:16" ht="19.899999999999999" customHeight="1">
      <c r="A77" s="557">
        <v>70</v>
      </c>
      <c r="B77" s="545" t="s">
        <v>129</v>
      </c>
      <c r="C77" s="558">
        <v>2011</v>
      </c>
      <c r="D77" s="558">
        <v>1483</v>
      </c>
      <c r="E77" s="558">
        <v>923</v>
      </c>
      <c r="F77" s="558">
        <v>320</v>
      </c>
      <c r="G77" s="558">
        <v>348</v>
      </c>
      <c r="H77" s="558">
        <v>97</v>
      </c>
      <c r="I77" s="558">
        <v>62</v>
      </c>
      <c r="J77" s="558">
        <v>58</v>
      </c>
      <c r="K77" s="558">
        <v>35</v>
      </c>
      <c r="L77" s="558">
        <v>12</v>
      </c>
      <c r="M77" s="553">
        <v>3</v>
      </c>
      <c r="N77" s="553">
        <v>2</v>
      </c>
      <c r="O77" s="558">
        <v>3</v>
      </c>
      <c r="P77" s="554">
        <v>5357</v>
      </c>
    </row>
    <row r="78" spans="1:16" ht="19.899999999999999" customHeight="1">
      <c r="A78" s="557">
        <v>72</v>
      </c>
      <c r="B78" s="545" t="s">
        <v>130</v>
      </c>
      <c r="C78" s="558">
        <v>1779</v>
      </c>
      <c r="D78" s="558">
        <v>1395</v>
      </c>
      <c r="E78" s="558">
        <v>871</v>
      </c>
      <c r="F78" s="558">
        <v>298</v>
      </c>
      <c r="G78" s="558">
        <v>323</v>
      </c>
      <c r="H78" s="558">
        <v>114</v>
      </c>
      <c r="I78" s="558">
        <v>83</v>
      </c>
      <c r="J78" s="558">
        <v>61</v>
      </c>
      <c r="K78" s="558">
        <v>37</v>
      </c>
      <c r="L78" s="558">
        <v>10</v>
      </c>
      <c r="M78" s="558">
        <v>3</v>
      </c>
      <c r="N78" s="558">
        <v>2</v>
      </c>
      <c r="O78" s="558">
        <v>1</v>
      </c>
      <c r="P78" s="554">
        <v>4977</v>
      </c>
    </row>
    <row r="79" spans="1:16" ht="19.899999999999999" customHeight="1">
      <c r="A79" s="557">
        <v>72</v>
      </c>
      <c r="B79" s="545" t="s">
        <v>131</v>
      </c>
      <c r="C79" s="559">
        <v>1611</v>
      </c>
      <c r="D79" s="558">
        <v>1501</v>
      </c>
      <c r="E79" s="558">
        <v>1194</v>
      </c>
      <c r="F79" s="558">
        <v>525</v>
      </c>
      <c r="G79" s="558">
        <v>693</v>
      </c>
      <c r="H79" s="558">
        <v>247</v>
      </c>
      <c r="I79" s="558">
        <v>224</v>
      </c>
      <c r="J79" s="558">
        <v>192</v>
      </c>
      <c r="K79" s="558">
        <v>150</v>
      </c>
      <c r="L79" s="558">
        <v>26</v>
      </c>
      <c r="M79" s="558">
        <v>10</v>
      </c>
      <c r="N79" s="553">
        <v>0</v>
      </c>
      <c r="O79" s="553">
        <v>3</v>
      </c>
      <c r="P79" s="554">
        <v>6376</v>
      </c>
    </row>
    <row r="80" spans="1:16" ht="19.899999999999999" customHeight="1">
      <c r="A80" s="557">
        <v>73</v>
      </c>
      <c r="B80" s="545" t="s">
        <v>132</v>
      </c>
      <c r="C80" s="559">
        <v>828</v>
      </c>
      <c r="D80" s="559">
        <v>828</v>
      </c>
      <c r="E80" s="558">
        <v>627</v>
      </c>
      <c r="F80" s="559">
        <v>284</v>
      </c>
      <c r="G80" s="558">
        <v>517</v>
      </c>
      <c r="H80" s="558">
        <v>226</v>
      </c>
      <c r="I80" s="558">
        <v>186</v>
      </c>
      <c r="J80" s="558">
        <v>95</v>
      </c>
      <c r="K80" s="558">
        <v>44</v>
      </c>
      <c r="L80" s="558">
        <v>16</v>
      </c>
      <c r="M80" s="558">
        <v>4</v>
      </c>
      <c r="N80" s="553">
        <v>3</v>
      </c>
      <c r="O80" s="553">
        <v>4</v>
      </c>
      <c r="P80" s="554">
        <v>3662</v>
      </c>
    </row>
    <row r="81" spans="1:16" ht="19.899999999999999" customHeight="1">
      <c r="A81" s="557">
        <v>74</v>
      </c>
      <c r="B81" s="545" t="s">
        <v>133</v>
      </c>
      <c r="C81" s="558">
        <v>1874</v>
      </c>
      <c r="D81" s="558">
        <v>1323</v>
      </c>
      <c r="E81" s="558">
        <v>723</v>
      </c>
      <c r="F81" s="558">
        <v>253</v>
      </c>
      <c r="G81" s="558">
        <v>266</v>
      </c>
      <c r="H81" s="558">
        <v>85</v>
      </c>
      <c r="I81" s="558">
        <v>54</v>
      </c>
      <c r="J81" s="558">
        <v>35</v>
      </c>
      <c r="K81" s="558">
        <v>37</v>
      </c>
      <c r="L81" s="558">
        <v>14</v>
      </c>
      <c r="M81" s="558">
        <v>2</v>
      </c>
      <c r="N81" s="553">
        <v>0</v>
      </c>
      <c r="O81" s="553">
        <v>1</v>
      </c>
      <c r="P81" s="554">
        <v>4667</v>
      </c>
    </row>
    <row r="82" spans="1:16" ht="19.899999999999999" customHeight="1">
      <c r="A82" s="557">
        <v>75</v>
      </c>
      <c r="B82" s="545" t="s">
        <v>134</v>
      </c>
      <c r="C82" s="559">
        <v>442</v>
      </c>
      <c r="D82" s="559">
        <v>364</v>
      </c>
      <c r="E82" s="559">
        <v>242</v>
      </c>
      <c r="F82" s="559">
        <v>66</v>
      </c>
      <c r="G82" s="558">
        <v>87</v>
      </c>
      <c r="H82" s="559">
        <v>36</v>
      </c>
      <c r="I82" s="559">
        <v>23</v>
      </c>
      <c r="J82" s="559">
        <v>16</v>
      </c>
      <c r="K82" s="559">
        <v>15</v>
      </c>
      <c r="L82" s="559">
        <v>1</v>
      </c>
      <c r="M82" s="553">
        <v>0</v>
      </c>
      <c r="N82" s="553">
        <v>0</v>
      </c>
      <c r="O82" s="553">
        <v>0</v>
      </c>
      <c r="P82" s="554">
        <v>1292</v>
      </c>
    </row>
    <row r="83" spans="1:16" ht="19.899999999999999" customHeight="1">
      <c r="A83" s="557">
        <v>76</v>
      </c>
      <c r="B83" s="545" t="s">
        <v>135</v>
      </c>
      <c r="C83" s="559">
        <v>766</v>
      </c>
      <c r="D83" s="559">
        <v>658</v>
      </c>
      <c r="E83" s="558">
        <v>445</v>
      </c>
      <c r="F83" s="559">
        <v>163</v>
      </c>
      <c r="G83" s="558">
        <v>204</v>
      </c>
      <c r="H83" s="558">
        <v>68</v>
      </c>
      <c r="I83" s="558">
        <v>50</v>
      </c>
      <c r="J83" s="558">
        <v>38</v>
      </c>
      <c r="K83" s="558">
        <v>21</v>
      </c>
      <c r="L83" s="559">
        <v>5</v>
      </c>
      <c r="M83" s="553">
        <v>0</v>
      </c>
      <c r="N83" s="553">
        <v>0</v>
      </c>
      <c r="O83" s="553">
        <v>0</v>
      </c>
      <c r="P83" s="554">
        <v>2418</v>
      </c>
    </row>
    <row r="84" spans="1:16" ht="19.899999999999999" customHeight="1">
      <c r="A84" s="557">
        <v>77</v>
      </c>
      <c r="B84" s="545" t="s">
        <v>136</v>
      </c>
      <c r="C84" s="558">
        <v>3231</v>
      </c>
      <c r="D84" s="558">
        <v>2404</v>
      </c>
      <c r="E84" s="558">
        <v>1456</v>
      </c>
      <c r="F84" s="558">
        <v>570</v>
      </c>
      <c r="G84" s="558">
        <v>623</v>
      </c>
      <c r="H84" s="558">
        <v>199</v>
      </c>
      <c r="I84" s="558">
        <v>138</v>
      </c>
      <c r="J84" s="558">
        <v>80</v>
      </c>
      <c r="K84" s="558">
        <v>54</v>
      </c>
      <c r="L84" s="558">
        <v>16</v>
      </c>
      <c r="M84" s="558">
        <v>6</v>
      </c>
      <c r="N84" s="559">
        <v>1</v>
      </c>
      <c r="O84" s="558">
        <v>12</v>
      </c>
      <c r="P84" s="554">
        <v>8790</v>
      </c>
    </row>
    <row r="85" spans="1:16" ht="19.899999999999999" customHeight="1">
      <c r="A85" s="557">
        <v>78</v>
      </c>
      <c r="B85" s="545" t="s">
        <v>137</v>
      </c>
      <c r="C85" s="558">
        <v>2113</v>
      </c>
      <c r="D85" s="558">
        <v>1455</v>
      </c>
      <c r="E85" s="558">
        <v>818</v>
      </c>
      <c r="F85" s="558">
        <v>293</v>
      </c>
      <c r="G85" s="558">
        <v>313</v>
      </c>
      <c r="H85" s="558">
        <v>103</v>
      </c>
      <c r="I85" s="558">
        <v>79</v>
      </c>
      <c r="J85" s="558">
        <v>55</v>
      </c>
      <c r="K85" s="558">
        <v>28</v>
      </c>
      <c r="L85" s="558">
        <v>9</v>
      </c>
      <c r="M85" s="558">
        <v>1</v>
      </c>
      <c r="N85" s="553">
        <v>0</v>
      </c>
      <c r="O85" s="558">
        <v>2</v>
      </c>
      <c r="P85" s="554">
        <v>5269</v>
      </c>
    </row>
    <row r="86" spans="1:16" ht="19.899999999999999" customHeight="1">
      <c r="A86" s="557">
        <v>79</v>
      </c>
      <c r="B86" s="545" t="s">
        <v>138</v>
      </c>
      <c r="C86" s="559">
        <v>553</v>
      </c>
      <c r="D86" s="559">
        <v>445</v>
      </c>
      <c r="E86" s="558">
        <v>266</v>
      </c>
      <c r="F86" s="559">
        <v>106</v>
      </c>
      <c r="G86" s="558">
        <v>148</v>
      </c>
      <c r="H86" s="558">
        <v>45</v>
      </c>
      <c r="I86" s="558">
        <v>31</v>
      </c>
      <c r="J86" s="559">
        <v>16</v>
      </c>
      <c r="K86" s="558">
        <v>19</v>
      </c>
      <c r="L86" s="559">
        <v>4</v>
      </c>
      <c r="M86" s="553">
        <v>1</v>
      </c>
      <c r="N86" s="553">
        <v>2</v>
      </c>
      <c r="O86" s="553">
        <v>1</v>
      </c>
      <c r="P86" s="554">
        <v>1637</v>
      </c>
    </row>
    <row r="87" spans="1:16" ht="19.899999999999999" customHeight="1">
      <c r="A87" s="557">
        <v>80</v>
      </c>
      <c r="B87" s="545" t="s">
        <v>38</v>
      </c>
      <c r="C87" s="558">
        <v>1879</v>
      </c>
      <c r="D87" s="558">
        <v>1478</v>
      </c>
      <c r="E87" s="558">
        <v>939</v>
      </c>
      <c r="F87" s="558">
        <v>363</v>
      </c>
      <c r="G87" s="558">
        <v>344</v>
      </c>
      <c r="H87" s="558">
        <v>99</v>
      </c>
      <c r="I87" s="558">
        <v>81</v>
      </c>
      <c r="J87" s="558">
        <v>59</v>
      </c>
      <c r="K87" s="558">
        <v>30</v>
      </c>
      <c r="L87" s="558">
        <v>19</v>
      </c>
      <c r="M87" s="558">
        <v>3</v>
      </c>
      <c r="N87" s="559">
        <v>2</v>
      </c>
      <c r="O87" s="553">
        <v>2</v>
      </c>
      <c r="P87" s="554">
        <v>5298</v>
      </c>
    </row>
    <row r="88" spans="1:16" ht="19.899999999999999" customHeight="1">
      <c r="A88" s="560">
        <v>81</v>
      </c>
      <c r="B88" s="561" t="s">
        <v>157</v>
      </c>
      <c r="C88" s="562">
        <v>3377</v>
      </c>
      <c r="D88" s="562">
        <v>2691</v>
      </c>
      <c r="E88" s="562">
        <v>1611</v>
      </c>
      <c r="F88" s="562">
        <v>609</v>
      </c>
      <c r="G88" s="562">
        <v>696</v>
      </c>
      <c r="H88" s="562">
        <v>219</v>
      </c>
      <c r="I88" s="562">
        <v>205</v>
      </c>
      <c r="J88" s="562">
        <v>135</v>
      </c>
      <c r="K88" s="562">
        <v>89</v>
      </c>
      <c r="L88" s="562">
        <v>31</v>
      </c>
      <c r="M88" s="559">
        <v>4</v>
      </c>
      <c r="N88" s="558">
        <v>3</v>
      </c>
      <c r="O88" s="558">
        <v>4</v>
      </c>
      <c r="P88" s="554">
        <v>9674</v>
      </c>
    </row>
    <row r="89" spans="1:16" ht="27" customHeight="1">
      <c r="A89" s="801" t="s">
        <v>403</v>
      </c>
      <c r="B89" s="802"/>
      <c r="C89" s="556">
        <v>754516</v>
      </c>
      <c r="D89" s="556">
        <v>584987</v>
      </c>
      <c r="E89" s="556">
        <v>338959</v>
      </c>
      <c r="F89" s="556">
        <v>133229</v>
      </c>
      <c r="G89" s="556">
        <v>147276</v>
      </c>
      <c r="H89" s="556">
        <v>46584</v>
      </c>
      <c r="I89" s="556">
        <v>35736</v>
      </c>
      <c r="J89" s="556">
        <v>23129</v>
      </c>
      <c r="K89" s="556">
        <v>13592</v>
      </c>
      <c r="L89" s="556">
        <v>3882</v>
      </c>
      <c r="M89" s="556">
        <v>1056</v>
      </c>
      <c r="N89" s="556">
        <v>466</v>
      </c>
      <c r="O89" s="556">
        <v>666</v>
      </c>
      <c r="P89" s="556">
        <v>2084078</v>
      </c>
    </row>
    <row r="90" spans="1:16" s="291" customFormat="1" ht="12.75">
      <c r="A90" s="800" t="s">
        <v>172</v>
      </c>
      <c r="B90" s="800"/>
      <c r="C90" s="800"/>
      <c r="D90" s="800"/>
      <c r="E90" s="800"/>
      <c r="F90" s="800"/>
      <c r="G90" s="800"/>
      <c r="H90" s="800"/>
      <c r="I90" s="800"/>
      <c r="J90" s="800"/>
      <c r="K90" s="800"/>
      <c r="L90" s="800"/>
      <c r="M90" s="259"/>
      <c r="N90" s="259"/>
      <c r="O90" s="259"/>
      <c r="P90" s="259"/>
    </row>
    <row r="93" spans="1:16">
      <c r="C93" s="307"/>
      <c r="D93" s="307"/>
      <c r="E93" s="307"/>
      <c r="F93" s="307"/>
      <c r="G93" s="307"/>
      <c r="H93" s="307"/>
      <c r="I93" s="307"/>
      <c r="J93" s="307"/>
      <c r="K93" s="307"/>
      <c r="L93" s="307"/>
      <c r="M93" s="307"/>
      <c r="N93" s="307"/>
      <c r="O93" s="307"/>
      <c r="P93" s="307"/>
    </row>
    <row r="94" spans="1:16">
      <c r="C94" s="307"/>
      <c r="D94" s="307"/>
      <c r="E94" s="307"/>
      <c r="F94" s="307"/>
      <c r="G94" s="307"/>
      <c r="H94" s="307"/>
      <c r="I94" s="307"/>
      <c r="J94" s="307"/>
      <c r="K94" s="307"/>
      <c r="L94" s="307"/>
      <c r="M94" s="307"/>
      <c r="N94" s="307"/>
      <c r="O94" s="307"/>
      <c r="P94" s="307"/>
    </row>
  </sheetData>
  <mergeCells count="10">
    <mergeCell ref="A2:O2"/>
    <mergeCell ref="A90:L90"/>
    <mergeCell ref="A89:B89"/>
    <mergeCell ref="C4:O4"/>
    <mergeCell ref="C5:O5"/>
    <mergeCell ref="A3:M3"/>
    <mergeCell ref="A4:A7"/>
    <mergeCell ref="N3:P3"/>
    <mergeCell ref="P4:P7"/>
    <mergeCell ref="B4:B7"/>
  </mergeCells>
  <phoneticPr fontId="6" type="noConversion"/>
  <printOptions horizontalCentered="1" verticalCentered="1"/>
  <pageMargins left="0" right="0" top="0.19685039370078741" bottom="0" header="0" footer="0"/>
  <pageSetup paperSize="9" scale="46"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ayfa8">
    <tabColor theme="4" tint="0.39997558519241921"/>
  </sheetPr>
  <dimension ref="A3:P95"/>
  <sheetViews>
    <sheetView showGridLines="0" zoomScale="70" zoomScaleNormal="70" workbookViewId="0">
      <selection activeCell="G15" sqref="G15"/>
    </sheetView>
  </sheetViews>
  <sheetFormatPr defaultColWidth="9.28515625" defaultRowHeight="15"/>
  <cols>
    <col min="1" max="1" width="6.42578125" style="2" customWidth="1"/>
    <col min="2" max="2" width="22.7109375" style="2" customWidth="1"/>
    <col min="3" max="3" width="10.7109375" style="2" customWidth="1"/>
    <col min="4" max="4" width="12.7109375" style="2" customWidth="1"/>
    <col min="5" max="5" width="13" style="2" customWidth="1"/>
    <col min="6" max="6" width="14.140625" style="2" customWidth="1"/>
    <col min="7" max="7" width="11.7109375" style="2" customWidth="1"/>
    <col min="8" max="8" width="14" style="2" customWidth="1"/>
    <col min="9" max="9" width="11.28515625" style="2" customWidth="1"/>
    <col min="10" max="10" width="13" style="2" customWidth="1"/>
    <col min="11" max="11" width="13.28515625" style="2" customWidth="1"/>
    <col min="12" max="12" width="13" style="2" customWidth="1"/>
    <col min="13" max="14" width="10.7109375" style="2" customWidth="1"/>
    <col min="15" max="15" width="11.42578125" style="2" bestFit="1" customWidth="1"/>
    <col min="16" max="16" width="13.28515625" style="2" customWidth="1"/>
    <col min="17" max="16384" width="9.28515625" style="2"/>
  </cols>
  <sheetData>
    <row r="3" spans="1:16" s="11" customFormat="1" ht="27" customHeight="1">
      <c r="A3" s="784" t="s">
        <v>203</v>
      </c>
      <c r="B3" s="784"/>
      <c r="C3" s="784"/>
      <c r="D3" s="784"/>
      <c r="E3" s="784"/>
      <c r="F3" s="784"/>
      <c r="G3" s="784"/>
      <c r="H3" s="784"/>
      <c r="I3" s="784"/>
      <c r="J3" s="784"/>
      <c r="K3" s="784"/>
      <c r="L3" s="784"/>
      <c r="M3" s="784"/>
      <c r="N3" s="784"/>
      <c r="O3" s="784"/>
      <c r="P3" s="57"/>
    </row>
    <row r="4" spans="1:16" s="263" customFormat="1" ht="15" customHeight="1">
      <c r="A4" s="679" t="s">
        <v>308</v>
      </c>
      <c r="B4" s="679"/>
      <c r="C4" s="679"/>
      <c r="D4" s="679"/>
      <c r="E4" s="679"/>
      <c r="F4" s="679"/>
      <c r="G4" s="679"/>
      <c r="H4" s="679"/>
      <c r="I4" s="679"/>
      <c r="J4" s="679"/>
      <c r="K4" s="679"/>
      <c r="L4" s="679"/>
      <c r="M4" s="679"/>
      <c r="N4" s="787" t="s">
        <v>910</v>
      </c>
      <c r="O4" s="787"/>
      <c r="P4" s="787"/>
    </row>
    <row r="5" spans="1:16" ht="34.9" customHeight="1">
      <c r="A5" s="804" t="s">
        <v>407</v>
      </c>
      <c r="B5" s="805" t="s">
        <v>821</v>
      </c>
      <c r="C5" s="792" t="s">
        <v>404</v>
      </c>
      <c r="D5" s="792"/>
      <c r="E5" s="792"/>
      <c r="F5" s="792"/>
      <c r="G5" s="792"/>
      <c r="H5" s="792"/>
      <c r="I5" s="792"/>
      <c r="J5" s="792"/>
      <c r="K5" s="792"/>
      <c r="L5" s="792"/>
      <c r="M5" s="792"/>
      <c r="N5" s="792"/>
      <c r="O5" s="792"/>
      <c r="P5" s="799" t="s">
        <v>406</v>
      </c>
    </row>
    <row r="6" spans="1:16" ht="34.9" customHeight="1">
      <c r="A6" s="777"/>
      <c r="B6" s="775"/>
      <c r="C6" s="793" t="s">
        <v>410</v>
      </c>
      <c r="D6" s="797"/>
      <c r="E6" s="797"/>
      <c r="F6" s="797"/>
      <c r="G6" s="797"/>
      <c r="H6" s="797"/>
      <c r="I6" s="797"/>
      <c r="J6" s="797"/>
      <c r="K6" s="797"/>
      <c r="L6" s="797"/>
      <c r="M6" s="797"/>
      <c r="N6" s="797"/>
      <c r="O6" s="797"/>
      <c r="P6" s="793"/>
    </row>
    <row r="7" spans="1:16" ht="24" customHeight="1">
      <c r="A7" s="777"/>
      <c r="B7" s="775"/>
      <c r="C7" s="550" t="s">
        <v>70</v>
      </c>
      <c r="D7" s="550" t="s">
        <v>71</v>
      </c>
      <c r="E7" s="550" t="s">
        <v>147</v>
      </c>
      <c r="F7" s="550" t="s">
        <v>148</v>
      </c>
      <c r="G7" s="550" t="s">
        <v>149</v>
      </c>
      <c r="H7" s="550" t="s">
        <v>150</v>
      </c>
      <c r="I7" s="550" t="s">
        <v>151</v>
      </c>
      <c r="J7" s="550" t="s">
        <v>45</v>
      </c>
      <c r="K7" s="550" t="s">
        <v>72</v>
      </c>
      <c r="L7" s="550" t="s">
        <v>73</v>
      </c>
      <c r="M7" s="550" t="s">
        <v>74</v>
      </c>
      <c r="N7" s="550" t="s">
        <v>141</v>
      </c>
      <c r="O7" s="550" t="s">
        <v>115</v>
      </c>
      <c r="P7" s="793"/>
    </row>
    <row r="8" spans="1:16" ht="23.25" customHeight="1">
      <c r="A8" s="777"/>
      <c r="B8" s="786"/>
      <c r="C8" s="551" t="s">
        <v>389</v>
      </c>
      <c r="D8" s="551" t="s">
        <v>390</v>
      </c>
      <c r="E8" s="551" t="s">
        <v>391</v>
      </c>
      <c r="F8" s="551" t="s">
        <v>392</v>
      </c>
      <c r="G8" s="551" t="s">
        <v>393</v>
      </c>
      <c r="H8" s="551" t="s">
        <v>394</v>
      </c>
      <c r="I8" s="551" t="s">
        <v>395</v>
      </c>
      <c r="J8" s="551" t="s">
        <v>396</v>
      </c>
      <c r="K8" s="551" t="s">
        <v>397</v>
      </c>
      <c r="L8" s="551" t="s">
        <v>398</v>
      </c>
      <c r="M8" s="551" t="s">
        <v>399</v>
      </c>
      <c r="N8" s="551" t="s">
        <v>400</v>
      </c>
      <c r="O8" s="551" t="s">
        <v>401</v>
      </c>
      <c r="P8" s="793"/>
    </row>
    <row r="9" spans="1:16" ht="19.899999999999999" customHeight="1">
      <c r="A9" s="557">
        <v>1</v>
      </c>
      <c r="B9" s="545" t="s">
        <v>31</v>
      </c>
      <c r="C9" s="558">
        <v>15026</v>
      </c>
      <c r="D9" s="558">
        <v>27954</v>
      </c>
      <c r="E9" s="558">
        <v>31795</v>
      </c>
      <c r="F9" s="558">
        <v>18662</v>
      </c>
      <c r="G9" s="558">
        <v>35375</v>
      </c>
      <c r="H9" s="558">
        <v>19994</v>
      </c>
      <c r="I9" s="558">
        <v>26112</v>
      </c>
      <c r="J9" s="558">
        <v>29183</v>
      </c>
      <c r="K9" s="558">
        <v>37451</v>
      </c>
      <c r="L9" s="558">
        <v>30111</v>
      </c>
      <c r="M9" s="558">
        <v>9953</v>
      </c>
      <c r="N9" s="558">
        <v>8574</v>
      </c>
      <c r="O9" s="558">
        <v>24430</v>
      </c>
      <c r="P9" s="554">
        <v>314620</v>
      </c>
    </row>
    <row r="10" spans="1:16" ht="19.899999999999999" customHeight="1">
      <c r="A10" s="557">
        <v>2</v>
      </c>
      <c r="B10" s="545" t="s">
        <v>33</v>
      </c>
      <c r="C10" s="558">
        <v>1100</v>
      </c>
      <c r="D10" s="558">
        <v>1677</v>
      </c>
      <c r="E10" s="558">
        <v>2343</v>
      </c>
      <c r="F10" s="558">
        <v>1432</v>
      </c>
      <c r="G10" s="558">
        <v>3254</v>
      </c>
      <c r="H10" s="558">
        <v>1867</v>
      </c>
      <c r="I10" s="558">
        <v>2943</v>
      </c>
      <c r="J10" s="558">
        <v>5890</v>
      </c>
      <c r="K10" s="558">
        <v>7963</v>
      </c>
      <c r="L10" s="558">
        <v>4756</v>
      </c>
      <c r="M10" s="558">
        <v>542</v>
      </c>
      <c r="N10" s="558">
        <v>942</v>
      </c>
      <c r="O10" s="558">
        <v>0</v>
      </c>
      <c r="P10" s="554">
        <v>34709</v>
      </c>
    </row>
    <row r="11" spans="1:16" ht="19.899999999999999" customHeight="1">
      <c r="A11" s="557">
        <v>3</v>
      </c>
      <c r="B11" s="545" t="s">
        <v>35</v>
      </c>
      <c r="C11" s="558">
        <v>5172</v>
      </c>
      <c r="D11" s="558">
        <v>9804</v>
      </c>
      <c r="E11" s="558">
        <v>11735</v>
      </c>
      <c r="F11" s="558">
        <v>7127</v>
      </c>
      <c r="G11" s="558">
        <v>14800</v>
      </c>
      <c r="H11" s="558">
        <v>8110</v>
      </c>
      <c r="I11" s="558">
        <v>10566</v>
      </c>
      <c r="J11" s="558">
        <v>10934</v>
      </c>
      <c r="K11" s="558">
        <v>13913</v>
      </c>
      <c r="L11" s="558">
        <v>8888</v>
      </c>
      <c r="M11" s="558">
        <v>2881</v>
      </c>
      <c r="N11" s="558">
        <v>810</v>
      </c>
      <c r="O11" s="558">
        <v>1383</v>
      </c>
      <c r="P11" s="554">
        <v>106123</v>
      </c>
    </row>
    <row r="12" spans="1:16" ht="19.899999999999999" customHeight="1">
      <c r="A12" s="557">
        <v>4</v>
      </c>
      <c r="B12" s="545" t="s">
        <v>37</v>
      </c>
      <c r="C12" s="558">
        <v>981</v>
      </c>
      <c r="D12" s="558">
        <v>2186</v>
      </c>
      <c r="E12" s="558">
        <v>3091</v>
      </c>
      <c r="F12" s="558">
        <v>1647</v>
      </c>
      <c r="G12" s="558">
        <v>3159</v>
      </c>
      <c r="H12" s="558">
        <v>2058</v>
      </c>
      <c r="I12" s="558">
        <v>2905</v>
      </c>
      <c r="J12" s="558">
        <v>3200</v>
      </c>
      <c r="K12" s="558">
        <v>6134</v>
      </c>
      <c r="L12" s="558">
        <v>5539</v>
      </c>
      <c r="M12" s="558">
        <v>2364</v>
      </c>
      <c r="N12" s="558">
        <v>0</v>
      </c>
      <c r="O12" s="558">
        <v>1050</v>
      </c>
      <c r="P12" s="554">
        <v>34314</v>
      </c>
    </row>
    <row r="13" spans="1:16" ht="19.899999999999999" customHeight="1">
      <c r="A13" s="557">
        <v>5</v>
      </c>
      <c r="B13" s="545" t="s">
        <v>25</v>
      </c>
      <c r="C13" s="558">
        <v>2554</v>
      </c>
      <c r="D13" s="558">
        <v>5064</v>
      </c>
      <c r="E13" s="558">
        <v>6072</v>
      </c>
      <c r="F13" s="558">
        <v>3743</v>
      </c>
      <c r="G13" s="558">
        <v>6341</v>
      </c>
      <c r="H13" s="558">
        <v>2922</v>
      </c>
      <c r="I13" s="558">
        <v>3444</v>
      </c>
      <c r="J13" s="558">
        <v>4900</v>
      </c>
      <c r="K13" s="558">
        <v>7607</v>
      </c>
      <c r="L13" s="558">
        <v>3399</v>
      </c>
      <c r="M13" s="558">
        <v>616</v>
      </c>
      <c r="N13" s="558">
        <v>1811</v>
      </c>
      <c r="O13" s="558">
        <v>1165</v>
      </c>
      <c r="P13" s="554">
        <v>49638</v>
      </c>
    </row>
    <row r="14" spans="1:16" ht="19.899999999999999" customHeight="1">
      <c r="A14" s="557">
        <v>6</v>
      </c>
      <c r="B14" s="545" t="s">
        <v>27</v>
      </c>
      <c r="C14" s="558">
        <v>58942</v>
      </c>
      <c r="D14" s="558">
        <v>102891</v>
      </c>
      <c r="E14" s="558">
        <v>121937</v>
      </c>
      <c r="F14" s="558">
        <v>80642</v>
      </c>
      <c r="G14" s="558">
        <v>162079</v>
      </c>
      <c r="H14" s="558">
        <v>90094</v>
      </c>
      <c r="I14" s="558">
        <v>109906</v>
      </c>
      <c r="J14" s="558">
        <v>127551</v>
      </c>
      <c r="K14" s="558">
        <v>151111</v>
      </c>
      <c r="L14" s="558">
        <v>93399</v>
      </c>
      <c r="M14" s="558">
        <v>38424</v>
      </c>
      <c r="N14" s="558">
        <v>31893</v>
      </c>
      <c r="O14" s="558">
        <v>145235</v>
      </c>
      <c r="P14" s="554">
        <v>1314104</v>
      </c>
    </row>
    <row r="15" spans="1:16" ht="19.899999999999999" customHeight="1">
      <c r="A15" s="557">
        <v>7</v>
      </c>
      <c r="B15" s="545" t="s">
        <v>29</v>
      </c>
      <c r="C15" s="558">
        <v>34997</v>
      </c>
      <c r="D15" s="558">
        <v>59922</v>
      </c>
      <c r="E15" s="558">
        <v>67031</v>
      </c>
      <c r="F15" s="558">
        <v>43702</v>
      </c>
      <c r="G15" s="558">
        <v>83227</v>
      </c>
      <c r="H15" s="558">
        <v>44011</v>
      </c>
      <c r="I15" s="558">
        <v>55124</v>
      </c>
      <c r="J15" s="558">
        <v>58251</v>
      </c>
      <c r="K15" s="558">
        <v>78025</v>
      </c>
      <c r="L15" s="558">
        <v>55393</v>
      </c>
      <c r="M15" s="558">
        <v>24991</v>
      </c>
      <c r="N15" s="558">
        <v>6569</v>
      </c>
      <c r="O15" s="558">
        <v>25668</v>
      </c>
      <c r="P15" s="554">
        <v>636911</v>
      </c>
    </row>
    <row r="16" spans="1:16" ht="19.899999999999999" customHeight="1">
      <c r="A16" s="557">
        <v>8</v>
      </c>
      <c r="B16" s="545" t="s">
        <v>118</v>
      </c>
      <c r="C16" s="558">
        <v>1736</v>
      </c>
      <c r="D16" s="558">
        <v>2745</v>
      </c>
      <c r="E16" s="558">
        <v>3356</v>
      </c>
      <c r="F16" s="558">
        <v>2017</v>
      </c>
      <c r="G16" s="558">
        <v>4118</v>
      </c>
      <c r="H16" s="558">
        <v>2171</v>
      </c>
      <c r="I16" s="558">
        <v>2221</v>
      </c>
      <c r="J16" s="558">
        <v>2894</v>
      </c>
      <c r="K16" s="558">
        <v>3248</v>
      </c>
      <c r="L16" s="558">
        <v>956</v>
      </c>
      <c r="M16" s="558">
        <v>1218</v>
      </c>
      <c r="N16" s="558">
        <v>0</v>
      </c>
      <c r="O16" s="558">
        <v>0</v>
      </c>
      <c r="P16" s="554">
        <v>26680</v>
      </c>
    </row>
    <row r="17" spans="1:16" ht="19.899999999999999" customHeight="1">
      <c r="A17" s="557">
        <v>9</v>
      </c>
      <c r="B17" s="545" t="s">
        <v>94</v>
      </c>
      <c r="C17" s="558">
        <v>13002</v>
      </c>
      <c r="D17" s="558">
        <v>20470</v>
      </c>
      <c r="E17" s="558">
        <v>22020</v>
      </c>
      <c r="F17" s="558">
        <v>13928</v>
      </c>
      <c r="G17" s="558">
        <v>23962</v>
      </c>
      <c r="H17" s="558">
        <v>12290</v>
      </c>
      <c r="I17" s="558">
        <v>15754</v>
      </c>
      <c r="J17" s="558">
        <v>16122</v>
      </c>
      <c r="K17" s="558">
        <v>21204</v>
      </c>
      <c r="L17" s="558">
        <v>11753</v>
      </c>
      <c r="M17" s="558">
        <v>3781</v>
      </c>
      <c r="N17" s="558">
        <v>3614</v>
      </c>
      <c r="O17" s="558">
        <v>7663</v>
      </c>
      <c r="P17" s="554">
        <v>185563</v>
      </c>
    </row>
    <row r="18" spans="1:16" ht="19.899999999999999" customHeight="1">
      <c r="A18" s="557">
        <v>10</v>
      </c>
      <c r="B18" s="545" t="s">
        <v>76</v>
      </c>
      <c r="C18" s="558">
        <v>13213</v>
      </c>
      <c r="D18" s="558">
        <v>23533</v>
      </c>
      <c r="E18" s="558">
        <v>26084</v>
      </c>
      <c r="F18" s="558">
        <v>16442</v>
      </c>
      <c r="G18" s="558">
        <v>26605</v>
      </c>
      <c r="H18" s="558">
        <v>15789</v>
      </c>
      <c r="I18" s="558">
        <v>17645</v>
      </c>
      <c r="J18" s="558">
        <v>20093</v>
      </c>
      <c r="K18" s="558">
        <v>23464</v>
      </c>
      <c r="L18" s="558">
        <v>11525</v>
      </c>
      <c r="M18" s="558">
        <v>7404</v>
      </c>
      <c r="N18" s="558">
        <v>2622</v>
      </c>
      <c r="O18" s="558">
        <v>11682</v>
      </c>
      <c r="P18" s="554">
        <v>216101</v>
      </c>
    </row>
    <row r="19" spans="1:16" ht="19.899999999999999" customHeight="1">
      <c r="A19" s="557">
        <v>11</v>
      </c>
      <c r="B19" s="545" t="s">
        <v>77</v>
      </c>
      <c r="C19" s="558">
        <v>1907</v>
      </c>
      <c r="D19" s="558">
        <v>3312</v>
      </c>
      <c r="E19" s="558">
        <v>3689</v>
      </c>
      <c r="F19" s="558">
        <v>2227</v>
      </c>
      <c r="G19" s="558">
        <v>4185</v>
      </c>
      <c r="H19" s="558">
        <v>2902</v>
      </c>
      <c r="I19" s="558">
        <v>3195</v>
      </c>
      <c r="J19" s="558">
        <v>4729</v>
      </c>
      <c r="K19" s="558">
        <v>8887</v>
      </c>
      <c r="L19" s="558">
        <v>6206</v>
      </c>
      <c r="M19" s="558">
        <v>5774</v>
      </c>
      <c r="N19" s="558">
        <v>970</v>
      </c>
      <c r="O19" s="558">
        <v>6794</v>
      </c>
      <c r="P19" s="554">
        <v>54777</v>
      </c>
    </row>
    <row r="20" spans="1:16" ht="19.899999999999999" customHeight="1">
      <c r="A20" s="557">
        <v>12</v>
      </c>
      <c r="B20" s="545" t="s">
        <v>78</v>
      </c>
      <c r="C20" s="558">
        <v>899</v>
      </c>
      <c r="D20" s="558">
        <v>1943</v>
      </c>
      <c r="E20" s="558">
        <v>2471</v>
      </c>
      <c r="F20" s="558">
        <v>1670</v>
      </c>
      <c r="G20" s="558">
        <v>2951</v>
      </c>
      <c r="H20" s="558">
        <v>2018</v>
      </c>
      <c r="I20" s="558">
        <v>1871</v>
      </c>
      <c r="J20" s="558">
        <v>3178</v>
      </c>
      <c r="K20" s="558">
        <v>6059</v>
      </c>
      <c r="L20" s="558">
        <v>2652</v>
      </c>
      <c r="M20" s="558">
        <v>1144</v>
      </c>
      <c r="N20" s="558">
        <v>1786</v>
      </c>
      <c r="O20" s="558">
        <v>1024</v>
      </c>
      <c r="P20" s="554">
        <v>29666</v>
      </c>
    </row>
    <row r="21" spans="1:16" ht="19.899999999999999" customHeight="1">
      <c r="A21" s="557">
        <v>13</v>
      </c>
      <c r="B21" s="545" t="s">
        <v>79</v>
      </c>
      <c r="C21" s="558">
        <v>1092</v>
      </c>
      <c r="D21" s="558">
        <v>2624</v>
      </c>
      <c r="E21" s="558">
        <v>2658</v>
      </c>
      <c r="F21" s="558">
        <v>1529</v>
      </c>
      <c r="G21" s="558">
        <v>3048</v>
      </c>
      <c r="H21" s="558">
        <v>2099</v>
      </c>
      <c r="I21" s="558">
        <v>2145</v>
      </c>
      <c r="J21" s="558">
        <v>3123</v>
      </c>
      <c r="K21" s="558">
        <v>9222</v>
      </c>
      <c r="L21" s="558">
        <v>4888</v>
      </c>
      <c r="M21" s="558">
        <v>1301</v>
      </c>
      <c r="N21" s="558">
        <v>1730</v>
      </c>
      <c r="O21" s="558">
        <v>1182</v>
      </c>
      <c r="P21" s="554">
        <v>36641</v>
      </c>
    </row>
    <row r="22" spans="1:16" ht="19.899999999999999" customHeight="1">
      <c r="A22" s="557">
        <v>14</v>
      </c>
      <c r="B22" s="545" t="s">
        <v>80</v>
      </c>
      <c r="C22" s="558">
        <v>2844</v>
      </c>
      <c r="D22" s="558">
        <v>5273</v>
      </c>
      <c r="E22" s="558">
        <v>6053</v>
      </c>
      <c r="F22" s="558">
        <v>4130</v>
      </c>
      <c r="G22" s="558">
        <v>7598</v>
      </c>
      <c r="H22" s="558">
        <v>4152</v>
      </c>
      <c r="I22" s="558">
        <v>4396</v>
      </c>
      <c r="J22" s="558">
        <v>7377</v>
      </c>
      <c r="K22" s="558">
        <v>10311</v>
      </c>
      <c r="L22" s="558">
        <v>5163</v>
      </c>
      <c r="M22" s="558">
        <v>2345</v>
      </c>
      <c r="N22" s="558">
        <v>2551</v>
      </c>
      <c r="O22" s="558">
        <v>7112</v>
      </c>
      <c r="P22" s="554">
        <v>69305</v>
      </c>
    </row>
    <row r="23" spans="1:16" ht="19.899999999999999" customHeight="1">
      <c r="A23" s="557">
        <v>15</v>
      </c>
      <c r="B23" s="545" t="s">
        <v>81</v>
      </c>
      <c r="C23" s="558">
        <v>2642</v>
      </c>
      <c r="D23" s="558">
        <v>4623</v>
      </c>
      <c r="E23" s="558">
        <v>5086</v>
      </c>
      <c r="F23" s="558">
        <v>2788</v>
      </c>
      <c r="G23" s="558">
        <v>4782</v>
      </c>
      <c r="H23" s="558">
        <v>2918</v>
      </c>
      <c r="I23" s="558">
        <v>3454</v>
      </c>
      <c r="J23" s="558">
        <v>3280</v>
      </c>
      <c r="K23" s="558">
        <v>4768</v>
      </c>
      <c r="L23" s="558">
        <v>2179</v>
      </c>
      <c r="M23" s="558">
        <v>0</v>
      </c>
      <c r="N23" s="558">
        <v>977</v>
      </c>
      <c r="O23" s="558">
        <v>0</v>
      </c>
      <c r="P23" s="554">
        <v>37497</v>
      </c>
    </row>
    <row r="24" spans="1:16" ht="19.899999999999999" customHeight="1">
      <c r="A24" s="557">
        <v>16</v>
      </c>
      <c r="B24" s="545" t="s">
        <v>82</v>
      </c>
      <c r="C24" s="558">
        <v>32068</v>
      </c>
      <c r="D24" s="558">
        <v>59416</v>
      </c>
      <c r="E24" s="558">
        <v>69276</v>
      </c>
      <c r="F24" s="558">
        <v>46457</v>
      </c>
      <c r="G24" s="558">
        <v>91578</v>
      </c>
      <c r="H24" s="558">
        <v>57295</v>
      </c>
      <c r="I24" s="558">
        <v>67458</v>
      </c>
      <c r="J24" s="558">
        <v>83778</v>
      </c>
      <c r="K24" s="558">
        <v>108657</v>
      </c>
      <c r="L24" s="558">
        <v>61502</v>
      </c>
      <c r="M24" s="558">
        <v>34923</v>
      </c>
      <c r="N24" s="558">
        <v>24219</v>
      </c>
      <c r="O24" s="558">
        <v>68087</v>
      </c>
      <c r="P24" s="554">
        <v>804714</v>
      </c>
    </row>
    <row r="25" spans="1:16" ht="19.899999999999999" customHeight="1">
      <c r="A25" s="557">
        <v>17</v>
      </c>
      <c r="B25" s="545" t="s">
        <v>83</v>
      </c>
      <c r="C25" s="558">
        <v>6705</v>
      </c>
      <c r="D25" s="558">
        <v>11971</v>
      </c>
      <c r="E25" s="558">
        <v>12053</v>
      </c>
      <c r="F25" s="558">
        <v>7040</v>
      </c>
      <c r="G25" s="558">
        <v>11776</v>
      </c>
      <c r="H25" s="558">
        <v>6057</v>
      </c>
      <c r="I25" s="558">
        <v>7295</v>
      </c>
      <c r="J25" s="558">
        <v>8282</v>
      </c>
      <c r="K25" s="558">
        <v>9778</v>
      </c>
      <c r="L25" s="558">
        <v>3952</v>
      </c>
      <c r="M25" s="558">
        <v>4854</v>
      </c>
      <c r="N25" s="558">
        <v>995</v>
      </c>
      <c r="O25" s="558">
        <v>8920</v>
      </c>
      <c r="P25" s="554">
        <v>99678</v>
      </c>
    </row>
    <row r="26" spans="1:16" ht="19.899999999999999" customHeight="1">
      <c r="A26" s="557">
        <v>18</v>
      </c>
      <c r="B26" s="545" t="s">
        <v>84</v>
      </c>
      <c r="C26" s="558">
        <v>1165</v>
      </c>
      <c r="D26" s="558">
        <v>2028</v>
      </c>
      <c r="E26" s="558">
        <v>2513</v>
      </c>
      <c r="F26" s="558">
        <v>1549</v>
      </c>
      <c r="G26" s="558">
        <v>2716</v>
      </c>
      <c r="H26" s="558">
        <v>1889</v>
      </c>
      <c r="I26" s="558">
        <v>2568</v>
      </c>
      <c r="J26" s="558">
        <v>2427</v>
      </c>
      <c r="K26" s="558">
        <v>4414</v>
      </c>
      <c r="L26" s="558">
        <v>2503</v>
      </c>
      <c r="M26" s="558">
        <v>1817</v>
      </c>
      <c r="N26" s="558">
        <v>0</v>
      </c>
      <c r="O26" s="558">
        <v>6107</v>
      </c>
      <c r="P26" s="554">
        <v>31696</v>
      </c>
    </row>
    <row r="27" spans="1:16" ht="19.899999999999999" customHeight="1">
      <c r="A27" s="557">
        <v>19</v>
      </c>
      <c r="B27" s="545" t="s">
        <v>85</v>
      </c>
      <c r="C27" s="558">
        <v>3515</v>
      </c>
      <c r="D27" s="558">
        <v>6574</v>
      </c>
      <c r="E27" s="558">
        <v>7439</v>
      </c>
      <c r="F27" s="558">
        <v>4264</v>
      </c>
      <c r="G27" s="558">
        <v>8421</v>
      </c>
      <c r="H27" s="558">
        <v>4926</v>
      </c>
      <c r="I27" s="558">
        <v>5735</v>
      </c>
      <c r="J27" s="558">
        <v>6035</v>
      </c>
      <c r="K27" s="558">
        <v>9829</v>
      </c>
      <c r="L27" s="558">
        <v>5164</v>
      </c>
      <c r="M27" s="558">
        <v>2654</v>
      </c>
      <c r="N27" s="558">
        <v>757</v>
      </c>
      <c r="O27" s="558">
        <v>1478</v>
      </c>
      <c r="P27" s="554">
        <v>66791</v>
      </c>
    </row>
    <row r="28" spans="1:16" ht="19.899999999999999" customHeight="1">
      <c r="A28" s="557">
        <v>20</v>
      </c>
      <c r="B28" s="545" t="s">
        <v>86</v>
      </c>
      <c r="C28" s="558">
        <v>11807</v>
      </c>
      <c r="D28" s="558">
        <v>19683</v>
      </c>
      <c r="E28" s="558">
        <v>22481</v>
      </c>
      <c r="F28" s="558">
        <v>14475</v>
      </c>
      <c r="G28" s="558">
        <v>27379</v>
      </c>
      <c r="H28" s="558">
        <v>15656</v>
      </c>
      <c r="I28" s="558">
        <v>19560</v>
      </c>
      <c r="J28" s="558">
        <v>24713</v>
      </c>
      <c r="K28" s="558">
        <v>29321</v>
      </c>
      <c r="L28" s="558">
        <v>18639</v>
      </c>
      <c r="M28" s="558">
        <v>8864</v>
      </c>
      <c r="N28" s="558">
        <v>1876</v>
      </c>
      <c r="O28" s="558">
        <v>2552</v>
      </c>
      <c r="P28" s="554">
        <v>217006</v>
      </c>
    </row>
    <row r="29" spans="1:16" ht="19.899999999999999" customHeight="1">
      <c r="A29" s="557">
        <v>21</v>
      </c>
      <c r="B29" s="545" t="s">
        <v>101</v>
      </c>
      <c r="C29" s="558">
        <v>6204</v>
      </c>
      <c r="D29" s="558">
        <v>11266</v>
      </c>
      <c r="E29" s="558">
        <v>13502</v>
      </c>
      <c r="F29" s="558">
        <v>8277</v>
      </c>
      <c r="G29" s="558">
        <v>18745</v>
      </c>
      <c r="H29" s="558">
        <v>11504</v>
      </c>
      <c r="I29" s="558">
        <v>16767</v>
      </c>
      <c r="J29" s="558">
        <v>22539</v>
      </c>
      <c r="K29" s="558">
        <v>28183</v>
      </c>
      <c r="L29" s="558">
        <v>17735</v>
      </c>
      <c r="M29" s="558">
        <v>8563</v>
      </c>
      <c r="N29" s="558">
        <v>5139</v>
      </c>
      <c r="O29" s="558">
        <v>9110</v>
      </c>
      <c r="P29" s="554">
        <v>177534</v>
      </c>
    </row>
    <row r="30" spans="1:16" ht="19.899999999999999" customHeight="1">
      <c r="A30" s="557">
        <v>22</v>
      </c>
      <c r="B30" s="545" t="s">
        <v>102</v>
      </c>
      <c r="C30" s="558">
        <v>4154</v>
      </c>
      <c r="D30" s="558">
        <v>6788</v>
      </c>
      <c r="E30" s="558">
        <v>7847</v>
      </c>
      <c r="F30" s="558">
        <v>4900</v>
      </c>
      <c r="G30" s="558">
        <v>8448</v>
      </c>
      <c r="H30" s="558">
        <v>4780</v>
      </c>
      <c r="I30" s="558">
        <v>5509</v>
      </c>
      <c r="J30" s="558">
        <v>5679</v>
      </c>
      <c r="K30" s="558">
        <v>8612</v>
      </c>
      <c r="L30" s="558">
        <v>6705</v>
      </c>
      <c r="M30" s="558">
        <v>2225</v>
      </c>
      <c r="N30" s="558">
        <v>1701</v>
      </c>
      <c r="O30" s="558">
        <v>3159</v>
      </c>
      <c r="P30" s="554">
        <v>70507</v>
      </c>
    </row>
    <row r="31" spans="1:16" ht="19.899999999999999" customHeight="1">
      <c r="A31" s="557">
        <v>23</v>
      </c>
      <c r="B31" s="545" t="s">
        <v>103</v>
      </c>
      <c r="C31" s="558">
        <v>2773</v>
      </c>
      <c r="D31" s="558">
        <v>6186</v>
      </c>
      <c r="E31" s="558">
        <v>7494</v>
      </c>
      <c r="F31" s="558">
        <v>4530</v>
      </c>
      <c r="G31" s="558">
        <v>9627</v>
      </c>
      <c r="H31" s="558">
        <v>5433</v>
      </c>
      <c r="I31" s="558">
        <v>6602</v>
      </c>
      <c r="J31" s="558">
        <v>7214</v>
      </c>
      <c r="K31" s="558">
        <v>10733</v>
      </c>
      <c r="L31" s="558">
        <v>7139</v>
      </c>
      <c r="M31" s="558">
        <v>3672</v>
      </c>
      <c r="N31" s="558">
        <v>1762</v>
      </c>
      <c r="O31" s="558">
        <v>0</v>
      </c>
      <c r="P31" s="554">
        <v>73165</v>
      </c>
    </row>
    <row r="32" spans="1:16" ht="19.899999999999999" customHeight="1">
      <c r="A32" s="557">
        <v>24</v>
      </c>
      <c r="B32" s="545" t="s">
        <v>126</v>
      </c>
      <c r="C32" s="558">
        <v>1457</v>
      </c>
      <c r="D32" s="558">
        <v>2841</v>
      </c>
      <c r="E32" s="558">
        <v>3320</v>
      </c>
      <c r="F32" s="558">
        <v>2065</v>
      </c>
      <c r="G32" s="558">
        <v>3574</v>
      </c>
      <c r="H32" s="558">
        <v>2147</v>
      </c>
      <c r="I32" s="558">
        <v>2640</v>
      </c>
      <c r="J32" s="558">
        <v>3874</v>
      </c>
      <c r="K32" s="558">
        <v>3964</v>
      </c>
      <c r="L32" s="558">
        <v>3706</v>
      </c>
      <c r="M32" s="558">
        <v>1109</v>
      </c>
      <c r="N32" s="558">
        <v>2852</v>
      </c>
      <c r="O32" s="558">
        <v>1430</v>
      </c>
      <c r="P32" s="554">
        <v>34979</v>
      </c>
    </row>
    <row r="33" spans="1:16" ht="19.899999999999999" customHeight="1">
      <c r="A33" s="557">
        <v>25</v>
      </c>
      <c r="B33" s="545" t="s">
        <v>127</v>
      </c>
      <c r="C33" s="558">
        <v>3909</v>
      </c>
      <c r="D33" s="558">
        <v>6734</v>
      </c>
      <c r="E33" s="558">
        <v>8489</v>
      </c>
      <c r="F33" s="558">
        <v>5237</v>
      </c>
      <c r="G33" s="558">
        <v>10477</v>
      </c>
      <c r="H33" s="558">
        <v>5346</v>
      </c>
      <c r="I33" s="558">
        <v>6462</v>
      </c>
      <c r="J33" s="558">
        <v>11232</v>
      </c>
      <c r="K33" s="558">
        <v>12302</v>
      </c>
      <c r="L33" s="558">
        <v>6078</v>
      </c>
      <c r="M33" s="558">
        <v>4050</v>
      </c>
      <c r="N33" s="558">
        <v>1617</v>
      </c>
      <c r="O33" s="558">
        <v>11573</v>
      </c>
      <c r="P33" s="554">
        <v>93506</v>
      </c>
    </row>
    <row r="34" spans="1:16" ht="19.899999999999999" customHeight="1">
      <c r="A34" s="557">
        <v>26</v>
      </c>
      <c r="B34" s="545" t="s">
        <v>0</v>
      </c>
      <c r="C34" s="558">
        <v>8920</v>
      </c>
      <c r="D34" s="558">
        <v>15500</v>
      </c>
      <c r="E34" s="558">
        <v>16760</v>
      </c>
      <c r="F34" s="558">
        <v>10534</v>
      </c>
      <c r="G34" s="558">
        <v>19594</v>
      </c>
      <c r="H34" s="558">
        <v>10886</v>
      </c>
      <c r="I34" s="558">
        <v>12681</v>
      </c>
      <c r="J34" s="558">
        <v>15761</v>
      </c>
      <c r="K34" s="558">
        <v>24684</v>
      </c>
      <c r="L34" s="558">
        <v>18066</v>
      </c>
      <c r="M34" s="558">
        <v>11867</v>
      </c>
      <c r="N34" s="558">
        <v>6129</v>
      </c>
      <c r="O34" s="558">
        <v>24354</v>
      </c>
      <c r="P34" s="554">
        <v>195736</v>
      </c>
    </row>
    <row r="35" spans="1:16" ht="19.899999999999999" customHeight="1">
      <c r="A35" s="557">
        <v>27</v>
      </c>
      <c r="B35" s="545" t="s">
        <v>10</v>
      </c>
      <c r="C35" s="558">
        <v>10097</v>
      </c>
      <c r="D35" s="558">
        <v>19228</v>
      </c>
      <c r="E35" s="558">
        <v>21797</v>
      </c>
      <c r="F35" s="558">
        <v>13946</v>
      </c>
      <c r="G35" s="558">
        <v>25581</v>
      </c>
      <c r="H35" s="558">
        <v>15124</v>
      </c>
      <c r="I35" s="558">
        <v>20043</v>
      </c>
      <c r="J35" s="558">
        <v>21942</v>
      </c>
      <c r="K35" s="558">
        <v>33703</v>
      </c>
      <c r="L35" s="558">
        <v>26680</v>
      </c>
      <c r="M35" s="558">
        <v>13337</v>
      </c>
      <c r="N35" s="558">
        <v>7799</v>
      </c>
      <c r="O35" s="558">
        <v>35361</v>
      </c>
      <c r="P35" s="554">
        <v>264638</v>
      </c>
    </row>
    <row r="36" spans="1:16" ht="19.899999999999999" customHeight="1">
      <c r="A36" s="557">
        <v>28</v>
      </c>
      <c r="B36" s="545" t="s">
        <v>143</v>
      </c>
      <c r="C36" s="558">
        <v>4083</v>
      </c>
      <c r="D36" s="558">
        <v>6831</v>
      </c>
      <c r="E36" s="558">
        <v>7618</v>
      </c>
      <c r="F36" s="558">
        <v>4589</v>
      </c>
      <c r="G36" s="558">
        <v>8945</v>
      </c>
      <c r="H36" s="558">
        <v>4488</v>
      </c>
      <c r="I36" s="558">
        <v>4955</v>
      </c>
      <c r="J36" s="558">
        <v>5514</v>
      </c>
      <c r="K36" s="558">
        <v>8214</v>
      </c>
      <c r="L36" s="558">
        <v>3918</v>
      </c>
      <c r="M36" s="558">
        <v>2455</v>
      </c>
      <c r="N36" s="558">
        <v>833</v>
      </c>
      <c r="O36" s="558">
        <v>0</v>
      </c>
      <c r="P36" s="554">
        <v>62443</v>
      </c>
    </row>
    <row r="37" spans="1:16" ht="19.899999999999999" customHeight="1">
      <c r="A37" s="557">
        <v>29</v>
      </c>
      <c r="B37" s="545" t="s">
        <v>144</v>
      </c>
      <c r="C37" s="558">
        <v>859</v>
      </c>
      <c r="D37" s="558">
        <v>1729</v>
      </c>
      <c r="E37" s="558">
        <v>1907</v>
      </c>
      <c r="F37" s="558">
        <v>1208</v>
      </c>
      <c r="G37" s="558">
        <v>1637</v>
      </c>
      <c r="H37" s="558">
        <v>1215</v>
      </c>
      <c r="I37" s="558">
        <v>1530</v>
      </c>
      <c r="J37" s="558">
        <v>1691</v>
      </c>
      <c r="K37" s="558">
        <v>2599</v>
      </c>
      <c r="L37" s="558">
        <v>1282</v>
      </c>
      <c r="M37" s="558">
        <v>0</v>
      </c>
      <c r="N37" s="558">
        <v>0</v>
      </c>
      <c r="O37" s="558">
        <v>0</v>
      </c>
      <c r="P37" s="554">
        <v>15657</v>
      </c>
    </row>
    <row r="38" spans="1:16" ht="19.899999999999999" customHeight="1">
      <c r="A38" s="557">
        <v>30</v>
      </c>
      <c r="B38" s="545" t="s">
        <v>145</v>
      </c>
      <c r="C38" s="558">
        <v>517</v>
      </c>
      <c r="D38" s="558">
        <v>1861</v>
      </c>
      <c r="E38" s="558">
        <v>1461</v>
      </c>
      <c r="F38" s="558">
        <v>877</v>
      </c>
      <c r="G38" s="558">
        <v>1655</v>
      </c>
      <c r="H38" s="558">
        <v>1361</v>
      </c>
      <c r="I38" s="558">
        <v>1794</v>
      </c>
      <c r="J38" s="558">
        <v>2419</v>
      </c>
      <c r="K38" s="558">
        <v>3209</v>
      </c>
      <c r="L38" s="558">
        <v>4058</v>
      </c>
      <c r="M38" s="558">
        <v>0</v>
      </c>
      <c r="N38" s="558">
        <v>1564</v>
      </c>
      <c r="O38" s="558">
        <v>6987</v>
      </c>
      <c r="P38" s="554">
        <v>27763</v>
      </c>
    </row>
    <row r="39" spans="1:16" ht="19.899999999999999" customHeight="1">
      <c r="A39" s="557">
        <v>31</v>
      </c>
      <c r="B39" s="545" t="s">
        <v>68</v>
      </c>
      <c r="C39" s="558">
        <v>2595</v>
      </c>
      <c r="D39" s="558">
        <v>4499</v>
      </c>
      <c r="E39" s="558">
        <v>7708</v>
      </c>
      <c r="F39" s="558">
        <v>3708</v>
      </c>
      <c r="G39" s="558">
        <v>7749</v>
      </c>
      <c r="H39" s="558">
        <v>4530</v>
      </c>
      <c r="I39" s="558">
        <v>6936</v>
      </c>
      <c r="J39" s="558">
        <v>9006</v>
      </c>
      <c r="K39" s="558">
        <v>11242</v>
      </c>
      <c r="L39" s="558">
        <v>4013</v>
      </c>
      <c r="M39" s="558">
        <v>5324</v>
      </c>
      <c r="N39" s="558">
        <v>907</v>
      </c>
      <c r="O39" s="558">
        <v>12607</v>
      </c>
      <c r="P39" s="554">
        <v>80824</v>
      </c>
    </row>
    <row r="40" spans="1:16" ht="19.899999999999999" customHeight="1">
      <c r="A40" s="557">
        <v>32</v>
      </c>
      <c r="B40" s="545" t="s">
        <v>93</v>
      </c>
      <c r="C40" s="558">
        <v>3824</v>
      </c>
      <c r="D40" s="558">
        <v>7198</v>
      </c>
      <c r="E40" s="558">
        <v>8262</v>
      </c>
      <c r="F40" s="558">
        <v>4733</v>
      </c>
      <c r="G40" s="558">
        <v>9220</v>
      </c>
      <c r="H40" s="558">
        <v>4357</v>
      </c>
      <c r="I40" s="558">
        <v>5929</v>
      </c>
      <c r="J40" s="558">
        <v>7238</v>
      </c>
      <c r="K40" s="558">
        <v>5632</v>
      </c>
      <c r="L40" s="558">
        <v>5474</v>
      </c>
      <c r="M40" s="558">
        <v>3314</v>
      </c>
      <c r="N40" s="558">
        <v>2343</v>
      </c>
      <c r="O40" s="558">
        <v>0</v>
      </c>
      <c r="P40" s="554">
        <v>67524</v>
      </c>
    </row>
    <row r="41" spans="1:16" ht="19.899999999999999" customHeight="1">
      <c r="A41" s="557">
        <v>33</v>
      </c>
      <c r="B41" s="545" t="s">
        <v>1</v>
      </c>
      <c r="C41" s="558">
        <v>16799</v>
      </c>
      <c r="D41" s="558">
        <v>29475</v>
      </c>
      <c r="E41" s="558">
        <v>33960</v>
      </c>
      <c r="F41" s="558">
        <v>21497</v>
      </c>
      <c r="G41" s="558">
        <v>39553</v>
      </c>
      <c r="H41" s="558">
        <v>21337</v>
      </c>
      <c r="I41" s="558">
        <v>25251</v>
      </c>
      <c r="J41" s="558">
        <v>29140</v>
      </c>
      <c r="K41" s="558">
        <v>41200</v>
      </c>
      <c r="L41" s="558">
        <v>17763</v>
      </c>
      <c r="M41" s="558">
        <v>10554</v>
      </c>
      <c r="N41" s="558">
        <v>8847</v>
      </c>
      <c r="O41" s="558">
        <v>39434</v>
      </c>
      <c r="P41" s="554">
        <v>334810</v>
      </c>
    </row>
    <row r="42" spans="1:16" ht="19.899999999999999" customHeight="1">
      <c r="A42" s="557">
        <v>34</v>
      </c>
      <c r="B42" s="545" t="s">
        <v>2</v>
      </c>
      <c r="C42" s="558">
        <v>207539</v>
      </c>
      <c r="D42" s="558">
        <v>417494</v>
      </c>
      <c r="E42" s="558">
        <v>485881</v>
      </c>
      <c r="F42" s="558">
        <v>327861</v>
      </c>
      <c r="G42" s="558">
        <v>612528</v>
      </c>
      <c r="H42" s="558">
        <v>347717</v>
      </c>
      <c r="I42" s="558">
        <v>396918</v>
      </c>
      <c r="J42" s="558">
        <v>454679</v>
      </c>
      <c r="K42" s="558">
        <v>529519</v>
      </c>
      <c r="L42" s="558">
        <v>338246</v>
      </c>
      <c r="M42" s="558">
        <v>180986</v>
      </c>
      <c r="N42" s="558">
        <v>103489</v>
      </c>
      <c r="O42" s="558">
        <v>405000</v>
      </c>
      <c r="P42" s="554">
        <v>4807857</v>
      </c>
    </row>
    <row r="43" spans="1:16" ht="19.899999999999999" customHeight="1">
      <c r="A43" s="557">
        <v>35</v>
      </c>
      <c r="B43" s="545" t="s">
        <v>3</v>
      </c>
      <c r="C43" s="558">
        <v>56623</v>
      </c>
      <c r="D43" s="558">
        <v>98600</v>
      </c>
      <c r="E43" s="558">
        <v>110594</v>
      </c>
      <c r="F43" s="558">
        <v>71803</v>
      </c>
      <c r="G43" s="558">
        <v>128961</v>
      </c>
      <c r="H43" s="558">
        <v>70070</v>
      </c>
      <c r="I43" s="558">
        <v>87482</v>
      </c>
      <c r="J43" s="558">
        <v>102087</v>
      </c>
      <c r="K43" s="558">
        <v>124819</v>
      </c>
      <c r="L43" s="558">
        <v>84366</v>
      </c>
      <c r="M43" s="558">
        <v>29734</v>
      </c>
      <c r="N43" s="558">
        <v>22257</v>
      </c>
      <c r="O43" s="558">
        <v>62386</v>
      </c>
      <c r="P43" s="554">
        <v>1049782</v>
      </c>
    </row>
    <row r="44" spans="1:16" ht="19.899999999999999" customHeight="1">
      <c r="A44" s="557">
        <v>36</v>
      </c>
      <c r="B44" s="545" t="s">
        <v>4</v>
      </c>
      <c r="C44" s="558">
        <v>1068</v>
      </c>
      <c r="D44" s="558">
        <v>2122</v>
      </c>
      <c r="E44" s="558">
        <v>2967</v>
      </c>
      <c r="F44" s="558">
        <v>1454</v>
      </c>
      <c r="G44" s="558">
        <v>3187</v>
      </c>
      <c r="H44" s="558">
        <v>1398</v>
      </c>
      <c r="I44" s="558">
        <v>2015</v>
      </c>
      <c r="J44" s="558">
        <v>3198</v>
      </c>
      <c r="K44" s="558">
        <v>5213</v>
      </c>
      <c r="L44" s="558">
        <v>3731</v>
      </c>
      <c r="M44" s="558">
        <v>0</v>
      </c>
      <c r="N44" s="558">
        <v>0</v>
      </c>
      <c r="O44" s="558">
        <v>0</v>
      </c>
      <c r="P44" s="554">
        <v>26353</v>
      </c>
    </row>
    <row r="45" spans="1:16" ht="19.899999999999999" customHeight="1">
      <c r="A45" s="557">
        <v>37</v>
      </c>
      <c r="B45" s="545" t="s">
        <v>5</v>
      </c>
      <c r="C45" s="558">
        <v>3328</v>
      </c>
      <c r="D45" s="558">
        <v>5384</v>
      </c>
      <c r="E45" s="558">
        <v>6262</v>
      </c>
      <c r="F45" s="558">
        <v>3420</v>
      </c>
      <c r="G45" s="558">
        <v>6856</v>
      </c>
      <c r="H45" s="558">
        <v>3174</v>
      </c>
      <c r="I45" s="558">
        <v>5315</v>
      </c>
      <c r="J45" s="558">
        <v>6621</v>
      </c>
      <c r="K45" s="558">
        <v>9779</v>
      </c>
      <c r="L45" s="558">
        <v>5249</v>
      </c>
      <c r="M45" s="558">
        <v>1030</v>
      </c>
      <c r="N45" s="558">
        <v>919</v>
      </c>
      <c r="O45" s="558">
        <v>0</v>
      </c>
      <c r="P45" s="554">
        <v>57337</v>
      </c>
    </row>
    <row r="46" spans="1:16" ht="19.899999999999999" customHeight="1">
      <c r="A46" s="557">
        <v>38</v>
      </c>
      <c r="B46" s="545" t="s">
        <v>6</v>
      </c>
      <c r="C46" s="558">
        <v>15863</v>
      </c>
      <c r="D46" s="558">
        <v>22306</v>
      </c>
      <c r="E46" s="558">
        <v>25616</v>
      </c>
      <c r="F46" s="558">
        <v>16334</v>
      </c>
      <c r="G46" s="558">
        <v>30817</v>
      </c>
      <c r="H46" s="558">
        <v>18360</v>
      </c>
      <c r="I46" s="558">
        <v>21505</v>
      </c>
      <c r="J46" s="558">
        <v>22664</v>
      </c>
      <c r="K46" s="558">
        <v>27738</v>
      </c>
      <c r="L46" s="558">
        <v>18775</v>
      </c>
      <c r="M46" s="558">
        <v>9680</v>
      </c>
      <c r="N46" s="558">
        <v>8484</v>
      </c>
      <c r="O46" s="558">
        <v>20131</v>
      </c>
      <c r="P46" s="554">
        <v>258273</v>
      </c>
    </row>
    <row r="47" spans="1:16" ht="19.899999999999999" customHeight="1">
      <c r="A47" s="557">
        <v>39</v>
      </c>
      <c r="B47" s="545" t="s">
        <v>7</v>
      </c>
      <c r="C47" s="558">
        <v>3512</v>
      </c>
      <c r="D47" s="558">
        <v>6050</v>
      </c>
      <c r="E47" s="558">
        <v>6662</v>
      </c>
      <c r="F47" s="558">
        <v>3818</v>
      </c>
      <c r="G47" s="558">
        <v>7901</v>
      </c>
      <c r="H47" s="558">
        <v>4120</v>
      </c>
      <c r="I47" s="558">
        <v>5662</v>
      </c>
      <c r="J47" s="558">
        <v>7604</v>
      </c>
      <c r="K47" s="558">
        <v>11309</v>
      </c>
      <c r="L47" s="558">
        <v>8871</v>
      </c>
      <c r="M47" s="558">
        <v>1710</v>
      </c>
      <c r="N47" s="558">
        <v>5417</v>
      </c>
      <c r="O47" s="558">
        <v>5148</v>
      </c>
      <c r="P47" s="554">
        <v>77784</v>
      </c>
    </row>
    <row r="48" spans="1:16" ht="19.899999999999999" customHeight="1">
      <c r="A48" s="557">
        <v>40</v>
      </c>
      <c r="B48" s="545" t="s">
        <v>8</v>
      </c>
      <c r="C48" s="558">
        <v>1578</v>
      </c>
      <c r="D48" s="558">
        <v>2811</v>
      </c>
      <c r="E48" s="558">
        <v>3315</v>
      </c>
      <c r="F48" s="558">
        <v>1775</v>
      </c>
      <c r="G48" s="558">
        <v>3170</v>
      </c>
      <c r="H48" s="558">
        <v>1404</v>
      </c>
      <c r="I48" s="558">
        <v>2470</v>
      </c>
      <c r="J48" s="558">
        <v>2141</v>
      </c>
      <c r="K48" s="558">
        <v>2336</v>
      </c>
      <c r="L48" s="558">
        <v>971</v>
      </c>
      <c r="M48" s="558">
        <v>2727</v>
      </c>
      <c r="N48" s="558">
        <v>0</v>
      </c>
      <c r="O48" s="558">
        <v>4660</v>
      </c>
      <c r="P48" s="554">
        <v>29358</v>
      </c>
    </row>
    <row r="49" spans="1:16" ht="19.899999999999999" customHeight="1">
      <c r="A49" s="557">
        <v>41</v>
      </c>
      <c r="B49" s="545" t="s">
        <v>44</v>
      </c>
      <c r="C49" s="558">
        <v>17408</v>
      </c>
      <c r="D49" s="558">
        <v>35967</v>
      </c>
      <c r="E49" s="558">
        <v>44273</v>
      </c>
      <c r="F49" s="558">
        <v>31124</v>
      </c>
      <c r="G49" s="558">
        <v>60895</v>
      </c>
      <c r="H49" s="558">
        <v>38159</v>
      </c>
      <c r="I49" s="558">
        <v>51387</v>
      </c>
      <c r="J49" s="558">
        <v>65997</v>
      </c>
      <c r="K49" s="558">
        <v>93211</v>
      </c>
      <c r="L49" s="558">
        <v>65037</v>
      </c>
      <c r="M49" s="558">
        <v>35897</v>
      </c>
      <c r="N49" s="558">
        <v>27169</v>
      </c>
      <c r="O49" s="558">
        <v>60812</v>
      </c>
      <c r="P49" s="554">
        <v>627336</v>
      </c>
    </row>
    <row r="50" spans="1:16" ht="19.899999999999999" customHeight="1">
      <c r="A50" s="557">
        <v>42</v>
      </c>
      <c r="B50" s="545" t="s">
        <v>146</v>
      </c>
      <c r="C50" s="558">
        <v>19740</v>
      </c>
      <c r="D50" s="558">
        <v>35838</v>
      </c>
      <c r="E50" s="558">
        <v>38636</v>
      </c>
      <c r="F50" s="558">
        <v>24119</v>
      </c>
      <c r="G50" s="558">
        <v>46854</v>
      </c>
      <c r="H50" s="558">
        <v>25344</v>
      </c>
      <c r="I50" s="558">
        <v>33327</v>
      </c>
      <c r="J50" s="558">
        <v>36405</v>
      </c>
      <c r="K50" s="558">
        <v>43170</v>
      </c>
      <c r="L50" s="558">
        <v>25012</v>
      </c>
      <c r="M50" s="558">
        <v>9296</v>
      </c>
      <c r="N50" s="558">
        <v>10569</v>
      </c>
      <c r="O50" s="558">
        <v>18535</v>
      </c>
      <c r="P50" s="554">
        <v>366845</v>
      </c>
    </row>
    <row r="51" spans="1:16" ht="19.899999999999999" customHeight="1">
      <c r="A51" s="557">
        <v>43</v>
      </c>
      <c r="B51" s="545" t="s">
        <v>39</v>
      </c>
      <c r="C51" s="558">
        <v>4562</v>
      </c>
      <c r="D51" s="558">
        <v>7364</v>
      </c>
      <c r="E51" s="558">
        <v>8472</v>
      </c>
      <c r="F51" s="558">
        <v>5260</v>
      </c>
      <c r="G51" s="558">
        <v>9274</v>
      </c>
      <c r="H51" s="558">
        <v>5621</v>
      </c>
      <c r="I51" s="558">
        <v>6896</v>
      </c>
      <c r="J51" s="558">
        <v>8747</v>
      </c>
      <c r="K51" s="558">
        <v>15626</v>
      </c>
      <c r="L51" s="558">
        <v>7613</v>
      </c>
      <c r="M51" s="558">
        <v>4633</v>
      </c>
      <c r="N51" s="558">
        <v>4149</v>
      </c>
      <c r="O51" s="558">
        <v>11759</v>
      </c>
      <c r="P51" s="554">
        <v>99976</v>
      </c>
    </row>
    <row r="52" spans="1:16" ht="19.899999999999999" customHeight="1">
      <c r="A52" s="557">
        <v>44</v>
      </c>
      <c r="B52" s="545" t="s">
        <v>40</v>
      </c>
      <c r="C52" s="558">
        <v>1382</v>
      </c>
      <c r="D52" s="558">
        <v>2630</v>
      </c>
      <c r="E52" s="558">
        <v>3773</v>
      </c>
      <c r="F52" s="558">
        <v>2578</v>
      </c>
      <c r="G52" s="558">
        <v>4603</v>
      </c>
      <c r="H52" s="558">
        <v>3111</v>
      </c>
      <c r="I52" s="558">
        <v>4647</v>
      </c>
      <c r="J52" s="558">
        <v>6415</v>
      </c>
      <c r="K52" s="558">
        <v>9936</v>
      </c>
      <c r="L52" s="558">
        <v>8513</v>
      </c>
      <c r="M52" s="558">
        <v>4245</v>
      </c>
      <c r="N52" s="558">
        <v>3448</v>
      </c>
      <c r="O52" s="558">
        <v>7404</v>
      </c>
      <c r="P52" s="554">
        <v>62685</v>
      </c>
    </row>
    <row r="53" spans="1:16" ht="19.899999999999999" customHeight="1">
      <c r="A53" s="557">
        <v>45</v>
      </c>
      <c r="B53" s="545" t="s">
        <v>41</v>
      </c>
      <c r="C53" s="558">
        <v>12032</v>
      </c>
      <c r="D53" s="558">
        <v>21398</v>
      </c>
      <c r="E53" s="558">
        <v>23417</v>
      </c>
      <c r="F53" s="558">
        <v>14190</v>
      </c>
      <c r="G53" s="558">
        <v>25141</v>
      </c>
      <c r="H53" s="558">
        <v>14026</v>
      </c>
      <c r="I53" s="558">
        <v>18396</v>
      </c>
      <c r="J53" s="558">
        <v>24436</v>
      </c>
      <c r="K53" s="558">
        <v>41042</v>
      </c>
      <c r="L53" s="558">
        <v>31412</v>
      </c>
      <c r="M53" s="558">
        <v>13934</v>
      </c>
      <c r="N53" s="558">
        <v>11501</v>
      </c>
      <c r="O53" s="558">
        <v>34925</v>
      </c>
      <c r="P53" s="554">
        <v>285850</v>
      </c>
    </row>
    <row r="54" spans="1:16" ht="19.899999999999999" customHeight="1">
      <c r="A54" s="557">
        <v>46</v>
      </c>
      <c r="B54" s="545" t="s">
        <v>206</v>
      </c>
      <c r="C54" s="558">
        <v>2024</v>
      </c>
      <c r="D54" s="558">
        <v>2260</v>
      </c>
      <c r="E54" s="558">
        <v>3806</v>
      </c>
      <c r="F54" s="558">
        <v>2308</v>
      </c>
      <c r="G54" s="558">
        <v>4161</v>
      </c>
      <c r="H54" s="558">
        <v>2733</v>
      </c>
      <c r="I54" s="558">
        <v>3960</v>
      </c>
      <c r="J54" s="558">
        <v>6349</v>
      </c>
      <c r="K54" s="558">
        <v>8660</v>
      </c>
      <c r="L54" s="558">
        <v>7388</v>
      </c>
      <c r="M54" s="558">
        <v>3509</v>
      </c>
      <c r="N54" s="558">
        <v>892</v>
      </c>
      <c r="O54" s="558">
        <v>5065</v>
      </c>
      <c r="P54" s="554">
        <v>53115</v>
      </c>
    </row>
    <row r="55" spans="1:16" ht="19.899999999999999" customHeight="1">
      <c r="A55" s="557">
        <v>47</v>
      </c>
      <c r="B55" s="545" t="s">
        <v>42</v>
      </c>
      <c r="C55" s="558">
        <v>2059</v>
      </c>
      <c r="D55" s="558">
        <v>6428</v>
      </c>
      <c r="E55" s="558">
        <v>8425</v>
      </c>
      <c r="F55" s="558">
        <v>5969</v>
      </c>
      <c r="G55" s="558">
        <v>13906</v>
      </c>
      <c r="H55" s="558">
        <v>11201</v>
      </c>
      <c r="I55" s="558">
        <v>15705</v>
      </c>
      <c r="J55" s="558">
        <v>13351</v>
      </c>
      <c r="K55" s="558">
        <v>17180</v>
      </c>
      <c r="L55" s="558">
        <v>9991</v>
      </c>
      <c r="M55" s="558">
        <v>3766</v>
      </c>
      <c r="N55" s="558">
        <v>3510</v>
      </c>
      <c r="O55" s="558">
        <v>2503</v>
      </c>
      <c r="P55" s="554">
        <v>113994</v>
      </c>
    </row>
    <row r="56" spans="1:16" ht="19.899999999999999" customHeight="1">
      <c r="A56" s="557">
        <v>48</v>
      </c>
      <c r="B56" s="545" t="s">
        <v>95</v>
      </c>
      <c r="C56" s="558">
        <v>17792</v>
      </c>
      <c r="D56" s="558">
        <v>30786</v>
      </c>
      <c r="E56" s="558">
        <v>32704</v>
      </c>
      <c r="F56" s="558">
        <v>20136</v>
      </c>
      <c r="G56" s="558">
        <v>34987</v>
      </c>
      <c r="H56" s="558">
        <v>16702</v>
      </c>
      <c r="I56" s="558">
        <v>17137</v>
      </c>
      <c r="J56" s="558">
        <v>22304</v>
      </c>
      <c r="K56" s="558">
        <v>23768</v>
      </c>
      <c r="L56" s="558">
        <v>12862</v>
      </c>
      <c r="M56" s="558">
        <v>3114</v>
      </c>
      <c r="N56" s="558">
        <v>3501</v>
      </c>
      <c r="O56" s="558">
        <v>7100</v>
      </c>
      <c r="P56" s="554">
        <v>242893</v>
      </c>
    </row>
    <row r="57" spans="1:16" ht="19.899999999999999" customHeight="1">
      <c r="A57" s="557">
        <v>49</v>
      </c>
      <c r="B57" s="545" t="s">
        <v>96</v>
      </c>
      <c r="C57" s="558">
        <v>858</v>
      </c>
      <c r="D57" s="558">
        <v>2191</v>
      </c>
      <c r="E57" s="558">
        <v>2778</v>
      </c>
      <c r="F57" s="558">
        <v>1419</v>
      </c>
      <c r="G57" s="558">
        <v>2982</v>
      </c>
      <c r="H57" s="558">
        <v>2046</v>
      </c>
      <c r="I57" s="558">
        <v>2858</v>
      </c>
      <c r="J57" s="558">
        <v>3975</v>
      </c>
      <c r="K57" s="558">
        <v>4451</v>
      </c>
      <c r="L57" s="558">
        <v>4843</v>
      </c>
      <c r="M57" s="558">
        <v>2364</v>
      </c>
      <c r="N57" s="558">
        <v>0</v>
      </c>
      <c r="O57" s="558">
        <v>1406</v>
      </c>
      <c r="P57" s="554">
        <v>32171</v>
      </c>
    </row>
    <row r="58" spans="1:16" ht="19.899999999999999" customHeight="1">
      <c r="A58" s="557">
        <v>50</v>
      </c>
      <c r="B58" s="545" t="s">
        <v>97</v>
      </c>
      <c r="C58" s="558">
        <v>2978</v>
      </c>
      <c r="D58" s="558">
        <v>5481</v>
      </c>
      <c r="E58" s="558">
        <v>6400</v>
      </c>
      <c r="F58" s="558">
        <v>4184</v>
      </c>
      <c r="G58" s="558">
        <v>7272</v>
      </c>
      <c r="H58" s="558">
        <v>3773</v>
      </c>
      <c r="I58" s="558">
        <v>5454</v>
      </c>
      <c r="J58" s="558">
        <v>5870</v>
      </c>
      <c r="K58" s="558">
        <v>5031</v>
      </c>
      <c r="L58" s="558">
        <v>3354</v>
      </c>
      <c r="M58" s="558">
        <v>1081</v>
      </c>
      <c r="N58" s="558">
        <v>0</v>
      </c>
      <c r="O58" s="558">
        <v>0</v>
      </c>
      <c r="P58" s="554">
        <v>50878</v>
      </c>
    </row>
    <row r="59" spans="1:16" ht="19.899999999999999" customHeight="1">
      <c r="A59" s="557">
        <v>51</v>
      </c>
      <c r="B59" s="545" t="s">
        <v>98</v>
      </c>
      <c r="C59" s="558">
        <v>2846</v>
      </c>
      <c r="D59" s="558">
        <v>4502</v>
      </c>
      <c r="E59" s="558">
        <v>4741</v>
      </c>
      <c r="F59" s="558">
        <v>2808</v>
      </c>
      <c r="G59" s="558">
        <v>5739</v>
      </c>
      <c r="H59" s="558">
        <v>2975</v>
      </c>
      <c r="I59" s="558">
        <v>3891</v>
      </c>
      <c r="J59" s="558">
        <v>4940</v>
      </c>
      <c r="K59" s="558">
        <v>6689</v>
      </c>
      <c r="L59" s="558">
        <v>3404</v>
      </c>
      <c r="M59" s="558">
        <v>501</v>
      </c>
      <c r="N59" s="558">
        <v>0</v>
      </c>
      <c r="O59" s="558">
        <v>0</v>
      </c>
      <c r="P59" s="554">
        <v>43036</v>
      </c>
    </row>
    <row r="60" spans="1:16" ht="19.899999999999999" customHeight="1">
      <c r="A60" s="557">
        <v>52</v>
      </c>
      <c r="B60" s="545" t="s">
        <v>99</v>
      </c>
      <c r="C60" s="558">
        <v>6038</v>
      </c>
      <c r="D60" s="558">
        <v>9961</v>
      </c>
      <c r="E60" s="558">
        <v>11634</v>
      </c>
      <c r="F60" s="558">
        <v>6870</v>
      </c>
      <c r="G60" s="558">
        <v>13338</v>
      </c>
      <c r="H60" s="558">
        <v>6933</v>
      </c>
      <c r="I60" s="558">
        <v>7205</v>
      </c>
      <c r="J60" s="558">
        <v>9080</v>
      </c>
      <c r="K60" s="558">
        <v>11430</v>
      </c>
      <c r="L60" s="558">
        <v>12012</v>
      </c>
      <c r="M60" s="558">
        <v>5303</v>
      </c>
      <c r="N60" s="558">
        <v>962</v>
      </c>
      <c r="O60" s="558">
        <v>0</v>
      </c>
      <c r="P60" s="554">
        <v>100766</v>
      </c>
    </row>
    <row r="61" spans="1:16" ht="19.899999999999999" customHeight="1">
      <c r="A61" s="557">
        <v>53</v>
      </c>
      <c r="B61" s="545" t="s">
        <v>100</v>
      </c>
      <c r="C61" s="558">
        <v>3155</v>
      </c>
      <c r="D61" s="558">
        <v>5598</v>
      </c>
      <c r="E61" s="558">
        <v>6535</v>
      </c>
      <c r="F61" s="558">
        <v>4533</v>
      </c>
      <c r="G61" s="558">
        <v>8334</v>
      </c>
      <c r="H61" s="558">
        <v>4162</v>
      </c>
      <c r="I61" s="558">
        <v>4814</v>
      </c>
      <c r="J61" s="558">
        <v>4628</v>
      </c>
      <c r="K61" s="558">
        <v>5714</v>
      </c>
      <c r="L61" s="558">
        <v>3906</v>
      </c>
      <c r="M61" s="558">
        <v>1125</v>
      </c>
      <c r="N61" s="558">
        <v>0</v>
      </c>
      <c r="O61" s="558">
        <v>0</v>
      </c>
      <c r="P61" s="554">
        <v>52504</v>
      </c>
    </row>
    <row r="62" spans="1:16" ht="19.899999999999999" customHeight="1">
      <c r="A62" s="557">
        <v>54</v>
      </c>
      <c r="B62" s="545" t="s">
        <v>158</v>
      </c>
      <c r="C62" s="558">
        <v>10155</v>
      </c>
      <c r="D62" s="558">
        <v>18234</v>
      </c>
      <c r="E62" s="558">
        <v>21907</v>
      </c>
      <c r="F62" s="558">
        <v>13148</v>
      </c>
      <c r="G62" s="558">
        <v>24545</v>
      </c>
      <c r="H62" s="558">
        <v>13141</v>
      </c>
      <c r="I62" s="558">
        <v>17400</v>
      </c>
      <c r="J62" s="558">
        <v>20515</v>
      </c>
      <c r="K62" s="558">
        <v>23762</v>
      </c>
      <c r="L62" s="558">
        <v>18771</v>
      </c>
      <c r="M62" s="558">
        <v>10549</v>
      </c>
      <c r="N62" s="558">
        <v>5987</v>
      </c>
      <c r="O62" s="558">
        <v>24589</v>
      </c>
      <c r="P62" s="554">
        <v>222703</v>
      </c>
    </row>
    <row r="63" spans="1:16" ht="19.899999999999999" customHeight="1">
      <c r="A63" s="557">
        <v>55</v>
      </c>
      <c r="B63" s="545" t="s">
        <v>159</v>
      </c>
      <c r="C63" s="558">
        <v>10851</v>
      </c>
      <c r="D63" s="558">
        <v>20290</v>
      </c>
      <c r="E63" s="558">
        <v>25772</v>
      </c>
      <c r="F63" s="558">
        <v>15610</v>
      </c>
      <c r="G63" s="558">
        <v>27820</v>
      </c>
      <c r="H63" s="558">
        <v>14842</v>
      </c>
      <c r="I63" s="558">
        <v>16945</v>
      </c>
      <c r="J63" s="558">
        <v>19404</v>
      </c>
      <c r="K63" s="558">
        <v>22201</v>
      </c>
      <c r="L63" s="558">
        <v>15564</v>
      </c>
      <c r="M63" s="558">
        <v>6937</v>
      </c>
      <c r="N63" s="558">
        <v>5317</v>
      </c>
      <c r="O63" s="558">
        <v>8237</v>
      </c>
      <c r="P63" s="554">
        <v>209790</v>
      </c>
    </row>
    <row r="64" spans="1:16" ht="19.899999999999999" customHeight="1">
      <c r="A64" s="557">
        <v>56</v>
      </c>
      <c r="B64" s="545" t="s">
        <v>116</v>
      </c>
      <c r="C64" s="558">
        <v>803</v>
      </c>
      <c r="D64" s="558">
        <v>1870</v>
      </c>
      <c r="E64" s="558">
        <v>2607</v>
      </c>
      <c r="F64" s="558">
        <v>1662</v>
      </c>
      <c r="G64" s="558">
        <v>3066</v>
      </c>
      <c r="H64" s="558">
        <v>1990</v>
      </c>
      <c r="I64" s="558">
        <v>2794</v>
      </c>
      <c r="J64" s="558">
        <v>3138</v>
      </c>
      <c r="K64" s="558">
        <v>5356</v>
      </c>
      <c r="L64" s="558">
        <v>4534</v>
      </c>
      <c r="M64" s="558">
        <v>1956</v>
      </c>
      <c r="N64" s="558">
        <v>928</v>
      </c>
      <c r="O64" s="558">
        <v>2484</v>
      </c>
      <c r="P64" s="554">
        <v>33188</v>
      </c>
    </row>
    <row r="65" spans="1:16" ht="19.899999999999999" customHeight="1">
      <c r="A65" s="557">
        <v>57</v>
      </c>
      <c r="B65" s="545" t="s">
        <v>12</v>
      </c>
      <c r="C65" s="558">
        <v>1737</v>
      </c>
      <c r="D65" s="558">
        <v>3268</v>
      </c>
      <c r="E65" s="558">
        <v>3836</v>
      </c>
      <c r="F65" s="558">
        <v>2272</v>
      </c>
      <c r="G65" s="558">
        <v>3421</v>
      </c>
      <c r="H65" s="558">
        <v>1907</v>
      </c>
      <c r="I65" s="558">
        <v>2921</v>
      </c>
      <c r="J65" s="558">
        <v>4262</v>
      </c>
      <c r="K65" s="558">
        <v>4975</v>
      </c>
      <c r="L65" s="558">
        <v>2059</v>
      </c>
      <c r="M65" s="558">
        <v>0</v>
      </c>
      <c r="N65" s="558">
        <v>0</v>
      </c>
      <c r="O65" s="558">
        <v>0</v>
      </c>
      <c r="P65" s="554">
        <v>30658</v>
      </c>
    </row>
    <row r="66" spans="1:16" ht="19.899999999999999" customHeight="1">
      <c r="A66" s="557">
        <v>58</v>
      </c>
      <c r="B66" s="545" t="s">
        <v>13</v>
      </c>
      <c r="C66" s="558">
        <v>3861</v>
      </c>
      <c r="D66" s="558">
        <v>7549</v>
      </c>
      <c r="E66" s="558">
        <v>8598</v>
      </c>
      <c r="F66" s="558">
        <v>5091</v>
      </c>
      <c r="G66" s="558">
        <v>10733</v>
      </c>
      <c r="H66" s="558">
        <v>5393</v>
      </c>
      <c r="I66" s="558">
        <v>6472</v>
      </c>
      <c r="J66" s="558">
        <v>8195</v>
      </c>
      <c r="K66" s="558">
        <v>7140</v>
      </c>
      <c r="L66" s="558">
        <v>7186</v>
      </c>
      <c r="M66" s="558">
        <v>4854</v>
      </c>
      <c r="N66" s="558">
        <v>3347</v>
      </c>
      <c r="O66" s="558">
        <v>4681</v>
      </c>
      <c r="P66" s="554">
        <v>83100</v>
      </c>
    </row>
    <row r="67" spans="1:16" ht="19.899999999999999" customHeight="1">
      <c r="A67" s="557">
        <v>59</v>
      </c>
      <c r="B67" s="545" t="s">
        <v>14</v>
      </c>
      <c r="C67" s="558">
        <v>10409</v>
      </c>
      <c r="D67" s="558">
        <v>18761</v>
      </c>
      <c r="E67" s="558">
        <v>22138</v>
      </c>
      <c r="F67" s="558">
        <v>15338</v>
      </c>
      <c r="G67" s="558">
        <v>28442</v>
      </c>
      <c r="H67" s="558">
        <v>15981</v>
      </c>
      <c r="I67" s="558">
        <v>23058</v>
      </c>
      <c r="J67" s="558">
        <v>34367</v>
      </c>
      <c r="K67" s="558">
        <v>61937</v>
      </c>
      <c r="L67" s="558">
        <v>44879</v>
      </c>
      <c r="M67" s="558">
        <v>21602</v>
      </c>
      <c r="N67" s="558">
        <v>11878</v>
      </c>
      <c r="O67" s="558">
        <v>24998</v>
      </c>
      <c r="P67" s="554">
        <v>333788</v>
      </c>
    </row>
    <row r="68" spans="1:16" ht="19.899999999999999" customHeight="1">
      <c r="A68" s="557">
        <v>60</v>
      </c>
      <c r="B68" s="545" t="s">
        <v>107</v>
      </c>
      <c r="C68" s="558">
        <v>3704</v>
      </c>
      <c r="D68" s="558">
        <v>6577</v>
      </c>
      <c r="E68" s="558">
        <v>7144</v>
      </c>
      <c r="F68" s="558">
        <v>4466</v>
      </c>
      <c r="G68" s="558">
        <v>8796</v>
      </c>
      <c r="H68" s="558">
        <v>4479</v>
      </c>
      <c r="I68" s="558">
        <v>4905</v>
      </c>
      <c r="J68" s="558">
        <v>7032</v>
      </c>
      <c r="K68" s="558">
        <v>10165</v>
      </c>
      <c r="L68" s="558">
        <v>6964</v>
      </c>
      <c r="M68" s="558">
        <v>2470</v>
      </c>
      <c r="N68" s="558">
        <v>1687</v>
      </c>
      <c r="O68" s="558">
        <v>3339</v>
      </c>
      <c r="P68" s="554">
        <v>71728</v>
      </c>
    </row>
    <row r="69" spans="1:16" ht="19.899999999999999" customHeight="1">
      <c r="A69" s="557">
        <v>61</v>
      </c>
      <c r="B69" s="545" t="s">
        <v>108</v>
      </c>
      <c r="C69" s="558">
        <v>7830</v>
      </c>
      <c r="D69" s="558">
        <v>13870</v>
      </c>
      <c r="E69" s="558">
        <v>16248</v>
      </c>
      <c r="F69" s="558">
        <v>10757</v>
      </c>
      <c r="G69" s="558">
        <v>19656</v>
      </c>
      <c r="H69" s="558">
        <v>9669</v>
      </c>
      <c r="I69" s="558">
        <v>10635</v>
      </c>
      <c r="J69" s="558">
        <v>10997</v>
      </c>
      <c r="K69" s="558">
        <v>12554</v>
      </c>
      <c r="L69" s="558">
        <v>8166</v>
      </c>
      <c r="M69" s="558">
        <v>5415</v>
      </c>
      <c r="N69" s="558">
        <v>1894</v>
      </c>
      <c r="O69" s="558">
        <v>1039</v>
      </c>
      <c r="P69" s="554">
        <v>128730</v>
      </c>
    </row>
    <row r="70" spans="1:16" ht="19.899999999999999" customHeight="1">
      <c r="A70" s="557">
        <v>62</v>
      </c>
      <c r="B70" s="545" t="s">
        <v>109</v>
      </c>
      <c r="C70" s="558">
        <v>541</v>
      </c>
      <c r="D70" s="558">
        <v>903</v>
      </c>
      <c r="E70" s="558">
        <v>1175</v>
      </c>
      <c r="F70" s="558">
        <v>721</v>
      </c>
      <c r="G70" s="558">
        <v>1176</v>
      </c>
      <c r="H70" s="558">
        <v>759</v>
      </c>
      <c r="I70" s="558">
        <v>504</v>
      </c>
      <c r="J70" s="558">
        <v>1583</v>
      </c>
      <c r="K70" s="558">
        <v>1162</v>
      </c>
      <c r="L70" s="558">
        <v>431</v>
      </c>
      <c r="M70" s="558">
        <v>0</v>
      </c>
      <c r="N70" s="558">
        <v>0</v>
      </c>
      <c r="O70" s="558">
        <v>0</v>
      </c>
      <c r="P70" s="554">
        <v>8955</v>
      </c>
    </row>
    <row r="71" spans="1:16" ht="19.899999999999999" customHeight="1">
      <c r="A71" s="557">
        <v>63</v>
      </c>
      <c r="B71" s="545" t="s">
        <v>104</v>
      </c>
      <c r="C71" s="558">
        <v>5176</v>
      </c>
      <c r="D71" s="558">
        <v>9916</v>
      </c>
      <c r="E71" s="558">
        <v>11904</v>
      </c>
      <c r="F71" s="558">
        <v>6854</v>
      </c>
      <c r="G71" s="558">
        <v>13584</v>
      </c>
      <c r="H71" s="558">
        <v>7087</v>
      </c>
      <c r="I71" s="558">
        <v>8847</v>
      </c>
      <c r="J71" s="558">
        <v>12491</v>
      </c>
      <c r="K71" s="558">
        <v>23609</v>
      </c>
      <c r="L71" s="558">
        <v>16500</v>
      </c>
      <c r="M71" s="558">
        <v>9699</v>
      </c>
      <c r="N71" s="558">
        <v>8525</v>
      </c>
      <c r="O71" s="558">
        <v>17866</v>
      </c>
      <c r="P71" s="554">
        <v>152058</v>
      </c>
    </row>
    <row r="72" spans="1:16" ht="19.899999999999999" customHeight="1">
      <c r="A72" s="557">
        <v>64</v>
      </c>
      <c r="B72" s="545" t="s">
        <v>105</v>
      </c>
      <c r="C72" s="558">
        <v>4324</v>
      </c>
      <c r="D72" s="558">
        <v>6335</v>
      </c>
      <c r="E72" s="558">
        <v>7050</v>
      </c>
      <c r="F72" s="558">
        <v>4744</v>
      </c>
      <c r="G72" s="558">
        <v>8473</v>
      </c>
      <c r="H72" s="558">
        <v>4963</v>
      </c>
      <c r="I72" s="558">
        <v>6827</v>
      </c>
      <c r="J72" s="558">
        <v>6142</v>
      </c>
      <c r="K72" s="558">
        <v>10061</v>
      </c>
      <c r="L72" s="558">
        <v>5974</v>
      </c>
      <c r="M72" s="558">
        <v>4533</v>
      </c>
      <c r="N72" s="558">
        <v>1707</v>
      </c>
      <c r="O72" s="558">
        <v>1248</v>
      </c>
      <c r="P72" s="554">
        <v>72381</v>
      </c>
    </row>
    <row r="73" spans="1:16" ht="19.899999999999999" customHeight="1">
      <c r="A73" s="557">
        <v>65</v>
      </c>
      <c r="B73" s="545" t="s">
        <v>106</v>
      </c>
      <c r="C73" s="558">
        <v>4075</v>
      </c>
      <c r="D73" s="558">
        <v>7464</v>
      </c>
      <c r="E73" s="558">
        <v>9110</v>
      </c>
      <c r="F73" s="558">
        <v>5662</v>
      </c>
      <c r="G73" s="558">
        <v>10828</v>
      </c>
      <c r="H73" s="558">
        <v>5499</v>
      </c>
      <c r="I73" s="558">
        <v>7045</v>
      </c>
      <c r="J73" s="558">
        <v>9622</v>
      </c>
      <c r="K73" s="558">
        <v>17050</v>
      </c>
      <c r="L73" s="558">
        <v>8695</v>
      </c>
      <c r="M73" s="558">
        <v>6566</v>
      </c>
      <c r="N73" s="558">
        <v>2535</v>
      </c>
      <c r="O73" s="558">
        <v>15881</v>
      </c>
      <c r="P73" s="554">
        <v>110032</v>
      </c>
    </row>
    <row r="74" spans="1:16" ht="19.899999999999999" customHeight="1">
      <c r="A74" s="557">
        <v>66</v>
      </c>
      <c r="B74" s="545" t="s">
        <v>87</v>
      </c>
      <c r="C74" s="558">
        <v>2450</v>
      </c>
      <c r="D74" s="558">
        <v>4426</v>
      </c>
      <c r="E74" s="558">
        <v>4822</v>
      </c>
      <c r="F74" s="558">
        <v>2861</v>
      </c>
      <c r="G74" s="558">
        <v>6033</v>
      </c>
      <c r="H74" s="558">
        <v>2264</v>
      </c>
      <c r="I74" s="558">
        <v>3764</v>
      </c>
      <c r="J74" s="558">
        <v>4892</v>
      </c>
      <c r="K74" s="558">
        <v>4966</v>
      </c>
      <c r="L74" s="558">
        <v>6460</v>
      </c>
      <c r="M74" s="558">
        <v>590</v>
      </c>
      <c r="N74" s="558">
        <v>0</v>
      </c>
      <c r="O74" s="558">
        <v>0</v>
      </c>
      <c r="P74" s="554">
        <v>43528</v>
      </c>
    </row>
    <row r="75" spans="1:16" ht="19.899999999999999" customHeight="1">
      <c r="A75" s="557">
        <v>67</v>
      </c>
      <c r="B75" s="545" t="s">
        <v>88</v>
      </c>
      <c r="C75" s="558">
        <v>4474</v>
      </c>
      <c r="D75" s="558">
        <v>7846</v>
      </c>
      <c r="E75" s="558">
        <v>9914</v>
      </c>
      <c r="F75" s="558">
        <v>6211</v>
      </c>
      <c r="G75" s="558">
        <v>10624</v>
      </c>
      <c r="H75" s="558">
        <v>4902</v>
      </c>
      <c r="I75" s="558">
        <v>6941</v>
      </c>
      <c r="J75" s="558">
        <v>8044</v>
      </c>
      <c r="K75" s="558">
        <v>13673</v>
      </c>
      <c r="L75" s="558">
        <v>9681</v>
      </c>
      <c r="M75" s="558">
        <v>3969</v>
      </c>
      <c r="N75" s="558">
        <v>4170</v>
      </c>
      <c r="O75" s="558">
        <v>19067</v>
      </c>
      <c r="P75" s="554">
        <v>109516</v>
      </c>
    </row>
    <row r="76" spans="1:16" ht="19.899999999999999" customHeight="1">
      <c r="A76" s="557">
        <v>68</v>
      </c>
      <c r="B76" s="545" t="s">
        <v>89</v>
      </c>
      <c r="C76" s="558">
        <v>3196</v>
      </c>
      <c r="D76" s="558">
        <v>5931</v>
      </c>
      <c r="E76" s="558">
        <v>6348</v>
      </c>
      <c r="F76" s="558">
        <v>3958</v>
      </c>
      <c r="G76" s="558">
        <v>7742</v>
      </c>
      <c r="H76" s="558">
        <v>4199</v>
      </c>
      <c r="I76" s="558">
        <v>5441</v>
      </c>
      <c r="J76" s="558">
        <v>4323</v>
      </c>
      <c r="K76" s="558">
        <v>7169</v>
      </c>
      <c r="L76" s="558">
        <v>4991</v>
      </c>
      <c r="M76" s="558">
        <v>1204</v>
      </c>
      <c r="N76" s="558">
        <v>786</v>
      </c>
      <c r="O76" s="558">
        <v>4829</v>
      </c>
      <c r="P76" s="554">
        <v>60117</v>
      </c>
    </row>
    <row r="77" spans="1:16" ht="19.899999999999999" customHeight="1">
      <c r="A77" s="557">
        <v>69</v>
      </c>
      <c r="B77" s="545" t="s">
        <v>128</v>
      </c>
      <c r="C77" s="558">
        <v>523</v>
      </c>
      <c r="D77" s="558">
        <v>983</v>
      </c>
      <c r="E77" s="558">
        <v>1173</v>
      </c>
      <c r="F77" s="558">
        <v>585</v>
      </c>
      <c r="G77" s="558">
        <v>932</v>
      </c>
      <c r="H77" s="558">
        <v>715</v>
      </c>
      <c r="I77" s="558">
        <v>582</v>
      </c>
      <c r="J77" s="558">
        <v>1050</v>
      </c>
      <c r="K77" s="558">
        <v>1754</v>
      </c>
      <c r="L77" s="558">
        <v>0</v>
      </c>
      <c r="M77" s="558">
        <v>520</v>
      </c>
      <c r="N77" s="558">
        <v>0</v>
      </c>
      <c r="O77" s="558">
        <v>0</v>
      </c>
      <c r="P77" s="554">
        <v>8817</v>
      </c>
    </row>
    <row r="78" spans="1:16" ht="19.899999999999999" customHeight="1">
      <c r="A78" s="557">
        <v>70</v>
      </c>
      <c r="B78" s="545" t="s">
        <v>129</v>
      </c>
      <c r="C78" s="558">
        <v>2011</v>
      </c>
      <c r="D78" s="558">
        <v>3523</v>
      </c>
      <c r="E78" s="558">
        <v>4350</v>
      </c>
      <c r="F78" s="558">
        <v>2514</v>
      </c>
      <c r="G78" s="558">
        <v>4639</v>
      </c>
      <c r="H78" s="558">
        <v>2361</v>
      </c>
      <c r="I78" s="558">
        <v>2293</v>
      </c>
      <c r="J78" s="558">
        <v>4091</v>
      </c>
      <c r="K78" s="558">
        <v>5038</v>
      </c>
      <c r="L78" s="558">
        <v>3977</v>
      </c>
      <c r="M78" s="558">
        <v>1864</v>
      </c>
      <c r="N78" s="558">
        <v>1702</v>
      </c>
      <c r="O78" s="558">
        <v>4795</v>
      </c>
      <c r="P78" s="554">
        <v>43158</v>
      </c>
    </row>
    <row r="79" spans="1:16" ht="19.899999999999999" customHeight="1">
      <c r="A79" s="557">
        <v>71</v>
      </c>
      <c r="B79" s="545" t="s">
        <v>130</v>
      </c>
      <c r="C79" s="558">
        <v>1779</v>
      </c>
      <c r="D79" s="558">
        <v>3306</v>
      </c>
      <c r="E79" s="558">
        <v>4112</v>
      </c>
      <c r="F79" s="558">
        <v>2318</v>
      </c>
      <c r="G79" s="558">
        <v>4290</v>
      </c>
      <c r="H79" s="558">
        <v>2750</v>
      </c>
      <c r="I79" s="558">
        <v>3206</v>
      </c>
      <c r="J79" s="558">
        <v>4130</v>
      </c>
      <c r="K79" s="558">
        <v>5958</v>
      </c>
      <c r="L79" s="558">
        <v>3473</v>
      </c>
      <c r="M79" s="558">
        <v>1809</v>
      </c>
      <c r="N79" s="558">
        <v>1795</v>
      </c>
      <c r="O79" s="558">
        <v>1134</v>
      </c>
      <c r="P79" s="554">
        <v>40060</v>
      </c>
    </row>
    <row r="80" spans="1:16" ht="19.899999999999999" customHeight="1">
      <c r="A80" s="557">
        <v>72</v>
      </c>
      <c r="B80" s="545" t="s">
        <v>131</v>
      </c>
      <c r="C80" s="558">
        <v>1611</v>
      </c>
      <c r="D80" s="558">
        <v>3580</v>
      </c>
      <c r="E80" s="558">
        <v>5743</v>
      </c>
      <c r="F80" s="558">
        <v>4133</v>
      </c>
      <c r="G80" s="558">
        <v>9400</v>
      </c>
      <c r="H80" s="558">
        <v>5844</v>
      </c>
      <c r="I80" s="558">
        <v>8591</v>
      </c>
      <c r="J80" s="558">
        <v>13748</v>
      </c>
      <c r="K80" s="558">
        <v>21550</v>
      </c>
      <c r="L80" s="558">
        <v>9390</v>
      </c>
      <c r="M80" s="558">
        <v>6365</v>
      </c>
      <c r="N80" s="558">
        <v>0</v>
      </c>
      <c r="O80" s="558">
        <v>3409</v>
      </c>
      <c r="P80" s="554">
        <v>93364</v>
      </c>
    </row>
    <row r="81" spans="1:16" ht="19.899999999999999" customHeight="1">
      <c r="A81" s="557">
        <v>73</v>
      </c>
      <c r="B81" s="545" t="s">
        <v>132</v>
      </c>
      <c r="C81" s="558">
        <v>828</v>
      </c>
      <c r="D81" s="558">
        <v>1981</v>
      </c>
      <c r="E81" s="558">
        <v>3021</v>
      </c>
      <c r="F81" s="558">
        <v>2262</v>
      </c>
      <c r="G81" s="558">
        <v>7106</v>
      </c>
      <c r="H81" s="558">
        <v>5366</v>
      </c>
      <c r="I81" s="558">
        <v>6971</v>
      </c>
      <c r="J81" s="558">
        <v>6591</v>
      </c>
      <c r="K81" s="558">
        <v>6188</v>
      </c>
      <c r="L81" s="558">
        <v>5532</v>
      </c>
      <c r="M81" s="558">
        <v>2481</v>
      </c>
      <c r="N81" s="558">
        <v>2573</v>
      </c>
      <c r="O81" s="558">
        <v>6461</v>
      </c>
      <c r="P81" s="554">
        <v>57361</v>
      </c>
    </row>
    <row r="82" spans="1:16" ht="19.899999999999999" customHeight="1">
      <c r="A82" s="557">
        <v>74</v>
      </c>
      <c r="B82" s="545" t="s">
        <v>133</v>
      </c>
      <c r="C82" s="558">
        <v>1874</v>
      </c>
      <c r="D82" s="558">
        <v>3124</v>
      </c>
      <c r="E82" s="558">
        <v>3377</v>
      </c>
      <c r="F82" s="558">
        <v>1953</v>
      </c>
      <c r="G82" s="558">
        <v>3441</v>
      </c>
      <c r="H82" s="558">
        <v>2034</v>
      </c>
      <c r="I82" s="558">
        <v>2102</v>
      </c>
      <c r="J82" s="558">
        <v>2334</v>
      </c>
      <c r="K82" s="558">
        <v>5499</v>
      </c>
      <c r="L82" s="558">
        <v>5066</v>
      </c>
      <c r="M82" s="558">
        <v>1159</v>
      </c>
      <c r="N82" s="558">
        <v>0</v>
      </c>
      <c r="O82" s="558">
        <v>1044</v>
      </c>
      <c r="P82" s="554">
        <v>33007</v>
      </c>
    </row>
    <row r="83" spans="1:16" ht="19.899999999999999" customHeight="1">
      <c r="A83" s="557">
        <v>75</v>
      </c>
      <c r="B83" s="545" t="s">
        <v>134</v>
      </c>
      <c r="C83" s="558">
        <v>442</v>
      </c>
      <c r="D83" s="558">
        <v>872</v>
      </c>
      <c r="E83" s="558">
        <v>1157</v>
      </c>
      <c r="F83" s="558">
        <v>507</v>
      </c>
      <c r="G83" s="558">
        <v>1179</v>
      </c>
      <c r="H83" s="558">
        <v>829</v>
      </c>
      <c r="I83" s="558">
        <v>854</v>
      </c>
      <c r="J83" s="558">
        <v>1065</v>
      </c>
      <c r="K83" s="558">
        <v>2156</v>
      </c>
      <c r="L83" s="558">
        <v>336</v>
      </c>
      <c r="M83" s="558">
        <v>0</v>
      </c>
      <c r="N83" s="558">
        <v>0</v>
      </c>
      <c r="O83" s="558">
        <v>0</v>
      </c>
      <c r="P83" s="554">
        <v>9397</v>
      </c>
    </row>
    <row r="84" spans="1:16" ht="19.899999999999999" customHeight="1">
      <c r="A84" s="557">
        <v>76</v>
      </c>
      <c r="B84" s="545" t="s">
        <v>135</v>
      </c>
      <c r="C84" s="558">
        <v>766</v>
      </c>
      <c r="D84" s="558">
        <v>1559</v>
      </c>
      <c r="E84" s="558">
        <v>2129</v>
      </c>
      <c r="F84" s="558">
        <v>1276</v>
      </c>
      <c r="G84" s="558">
        <v>2734</v>
      </c>
      <c r="H84" s="558">
        <v>1672</v>
      </c>
      <c r="I84" s="558">
        <v>1859</v>
      </c>
      <c r="J84" s="558">
        <v>2583</v>
      </c>
      <c r="K84" s="558">
        <v>3301</v>
      </c>
      <c r="L84" s="558">
        <v>1446</v>
      </c>
      <c r="M84" s="558">
        <v>0</v>
      </c>
      <c r="N84" s="558">
        <v>0</v>
      </c>
      <c r="O84" s="558">
        <v>0</v>
      </c>
      <c r="P84" s="554">
        <v>19325</v>
      </c>
    </row>
    <row r="85" spans="1:16" ht="19.899999999999999" customHeight="1">
      <c r="A85" s="557">
        <v>77</v>
      </c>
      <c r="B85" s="545" t="s">
        <v>136</v>
      </c>
      <c r="C85" s="558">
        <v>3231</v>
      </c>
      <c r="D85" s="558">
        <v>5698</v>
      </c>
      <c r="E85" s="558">
        <v>6934</v>
      </c>
      <c r="F85" s="558">
        <v>4449</v>
      </c>
      <c r="G85" s="558">
        <v>8371</v>
      </c>
      <c r="H85" s="558">
        <v>4751</v>
      </c>
      <c r="I85" s="558">
        <v>5150</v>
      </c>
      <c r="J85" s="558">
        <v>5445</v>
      </c>
      <c r="K85" s="558">
        <v>8314</v>
      </c>
      <c r="L85" s="558">
        <v>6248</v>
      </c>
      <c r="M85" s="558">
        <v>3554</v>
      </c>
      <c r="N85" s="558">
        <v>810</v>
      </c>
      <c r="O85" s="558">
        <v>22968</v>
      </c>
      <c r="P85" s="554">
        <v>85923</v>
      </c>
    </row>
    <row r="86" spans="1:16" ht="19.899999999999999" customHeight="1">
      <c r="A86" s="557">
        <v>78</v>
      </c>
      <c r="B86" s="545" t="s">
        <v>137</v>
      </c>
      <c r="C86" s="558">
        <v>2113</v>
      </c>
      <c r="D86" s="558">
        <v>3450</v>
      </c>
      <c r="E86" s="558">
        <v>3851</v>
      </c>
      <c r="F86" s="558">
        <v>2269</v>
      </c>
      <c r="G86" s="558">
        <v>4235</v>
      </c>
      <c r="H86" s="558">
        <v>2431</v>
      </c>
      <c r="I86" s="558">
        <v>3013</v>
      </c>
      <c r="J86" s="558">
        <v>3772</v>
      </c>
      <c r="K86" s="558">
        <v>4453</v>
      </c>
      <c r="L86" s="558">
        <v>2991</v>
      </c>
      <c r="M86" s="558">
        <v>522</v>
      </c>
      <c r="N86" s="558">
        <v>0</v>
      </c>
      <c r="O86" s="558">
        <v>6977</v>
      </c>
      <c r="P86" s="554">
        <v>40077</v>
      </c>
    </row>
    <row r="87" spans="1:16" ht="19.899999999999999" customHeight="1">
      <c r="A87" s="557">
        <v>79</v>
      </c>
      <c r="B87" s="545" t="s">
        <v>138</v>
      </c>
      <c r="C87" s="558">
        <v>553</v>
      </c>
      <c r="D87" s="558">
        <v>1059</v>
      </c>
      <c r="E87" s="558">
        <v>1274</v>
      </c>
      <c r="F87" s="558">
        <v>829</v>
      </c>
      <c r="G87" s="558">
        <v>1998</v>
      </c>
      <c r="H87" s="558">
        <v>1048</v>
      </c>
      <c r="I87" s="558">
        <v>1209</v>
      </c>
      <c r="J87" s="558">
        <v>1091</v>
      </c>
      <c r="K87" s="558">
        <v>3167</v>
      </c>
      <c r="L87" s="558">
        <v>1259</v>
      </c>
      <c r="M87" s="558">
        <v>672</v>
      </c>
      <c r="N87" s="558">
        <v>1674</v>
      </c>
      <c r="O87" s="558">
        <v>1194</v>
      </c>
      <c r="P87" s="554">
        <v>17027</v>
      </c>
    </row>
    <row r="88" spans="1:16" ht="19.899999999999999" customHeight="1">
      <c r="A88" s="557">
        <v>80</v>
      </c>
      <c r="B88" s="545" t="s">
        <v>38</v>
      </c>
      <c r="C88" s="558">
        <v>1879</v>
      </c>
      <c r="D88" s="558">
        <v>3527</v>
      </c>
      <c r="E88" s="558">
        <v>4454</v>
      </c>
      <c r="F88" s="558">
        <v>2836</v>
      </c>
      <c r="G88" s="558">
        <v>4537</v>
      </c>
      <c r="H88" s="558">
        <v>2323</v>
      </c>
      <c r="I88" s="558">
        <v>3023</v>
      </c>
      <c r="J88" s="558">
        <v>4171</v>
      </c>
      <c r="K88" s="558">
        <v>4404</v>
      </c>
      <c r="L88" s="558">
        <v>6344</v>
      </c>
      <c r="M88" s="558">
        <v>1819</v>
      </c>
      <c r="N88" s="558">
        <v>1735</v>
      </c>
      <c r="O88" s="558">
        <v>2926</v>
      </c>
      <c r="P88" s="554">
        <v>43978</v>
      </c>
    </row>
    <row r="89" spans="1:16" ht="19.899999999999999" customHeight="1">
      <c r="A89" s="557">
        <v>81</v>
      </c>
      <c r="B89" s="545" t="s">
        <v>157</v>
      </c>
      <c r="C89" s="558">
        <v>3377</v>
      </c>
      <c r="D89" s="558">
        <v>6430</v>
      </c>
      <c r="E89" s="558">
        <v>7675</v>
      </c>
      <c r="F89" s="558">
        <v>4749</v>
      </c>
      <c r="G89" s="558">
        <v>9275</v>
      </c>
      <c r="H89" s="558">
        <v>5297</v>
      </c>
      <c r="I89" s="558">
        <v>7862</v>
      </c>
      <c r="J89" s="558">
        <v>9599</v>
      </c>
      <c r="K89" s="558">
        <v>13607</v>
      </c>
      <c r="L89" s="558">
        <v>10204</v>
      </c>
      <c r="M89" s="558">
        <v>2499</v>
      </c>
      <c r="N89" s="558">
        <v>2380</v>
      </c>
      <c r="O89" s="558">
        <v>4223</v>
      </c>
      <c r="P89" s="554">
        <v>87177</v>
      </c>
    </row>
    <row r="90" spans="1:16" ht="30" customHeight="1">
      <c r="A90" s="788" t="s">
        <v>403</v>
      </c>
      <c r="B90" s="803"/>
      <c r="C90" s="420">
        <v>754516</v>
      </c>
      <c r="D90" s="420">
        <v>1391332</v>
      </c>
      <c r="E90" s="420">
        <v>1614022</v>
      </c>
      <c r="F90" s="420">
        <v>1043570</v>
      </c>
      <c r="G90" s="420">
        <v>1970141</v>
      </c>
      <c r="H90" s="420">
        <v>1109251</v>
      </c>
      <c r="I90" s="420">
        <v>1349654</v>
      </c>
      <c r="J90" s="420">
        <v>1595357</v>
      </c>
      <c r="K90" s="420">
        <v>2053433</v>
      </c>
      <c r="L90" s="420">
        <v>1333861</v>
      </c>
      <c r="M90" s="420">
        <v>640563</v>
      </c>
      <c r="N90" s="420">
        <v>401886</v>
      </c>
      <c r="O90" s="420">
        <v>1295770</v>
      </c>
      <c r="P90" s="420">
        <v>16553356</v>
      </c>
    </row>
    <row r="91" spans="1:16" ht="15" customHeight="1">
      <c r="A91" s="668" t="s">
        <v>657</v>
      </c>
      <c r="B91" s="668"/>
      <c r="C91" s="668"/>
      <c r="D91" s="668"/>
      <c r="E91" s="668"/>
      <c r="F91" s="668"/>
      <c r="G91" s="668"/>
      <c r="H91" s="668"/>
      <c r="I91" s="668"/>
      <c r="J91" s="668"/>
      <c r="K91" s="668"/>
      <c r="L91" s="668"/>
      <c r="M91" s="668"/>
      <c r="N91" s="668"/>
      <c r="O91" s="668"/>
      <c r="P91" s="668" t="s">
        <v>142</v>
      </c>
    </row>
    <row r="94" spans="1:16">
      <c r="C94" s="307"/>
      <c r="D94" s="307"/>
      <c r="E94" s="307"/>
      <c r="F94" s="307"/>
      <c r="G94" s="307"/>
      <c r="H94" s="307"/>
      <c r="I94" s="307"/>
      <c r="J94" s="307"/>
      <c r="K94" s="307"/>
      <c r="L94" s="307"/>
      <c r="M94" s="307"/>
      <c r="N94" s="307"/>
      <c r="O94" s="307"/>
      <c r="P94" s="307"/>
    </row>
    <row r="95" spans="1:16">
      <c r="C95" s="307"/>
      <c r="D95" s="307"/>
      <c r="E95" s="307"/>
      <c r="F95" s="307"/>
      <c r="G95" s="307"/>
      <c r="H95" s="307"/>
      <c r="I95" s="307"/>
      <c r="J95" s="307"/>
      <c r="K95" s="307"/>
      <c r="L95" s="307"/>
      <c r="M95" s="307"/>
      <c r="N95" s="307"/>
      <c r="O95" s="307"/>
      <c r="P95" s="307"/>
    </row>
  </sheetData>
  <mergeCells count="10">
    <mergeCell ref="A3:O3"/>
    <mergeCell ref="A91:P91"/>
    <mergeCell ref="A90:B90"/>
    <mergeCell ref="A4:M4"/>
    <mergeCell ref="N4:P4"/>
    <mergeCell ref="A5:A8"/>
    <mergeCell ref="C5:O5"/>
    <mergeCell ref="C6:O6"/>
    <mergeCell ref="P5:P8"/>
    <mergeCell ref="B5:B8"/>
  </mergeCells>
  <printOptions horizontalCentered="1"/>
  <pageMargins left="0" right="0" top="0" bottom="0" header="0.31496062992125984" footer="0"/>
  <pageSetup paperSize="9" scale="57"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ayfa29">
    <tabColor theme="4" tint="0.39997558519241921"/>
  </sheetPr>
  <dimension ref="A2:AJ99"/>
  <sheetViews>
    <sheetView showGridLines="0" showZeros="0" topLeftCell="K1" zoomScale="70" zoomScaleNormal="70" workbookViewId="0">
      <selection activeCell="X18" sqref="X18"/>
    </sheetView>
  </sheetViews>
  <sheetFormatPr defaultColWidth="9.28515625" defaultRowHeight="15"/>
  <cols>
    <col min="1" max="1" width="6.42578125" style="11" customWidth="1"/>
    <col min="2" max="2" width="22.7109375" style="2" customWidth="1"/>
    <col min="3" max="6" width="18.7109375" style="10" customWidth="1"/>
    <col min="7" max="18" width="18.7109375" style="2" customWidth="1"/>
    <col min="19" max="19" width="23.140625" style="11" customWidth="1"/>
    <col min="20" max="16384" width="9.28515625" style="11"/>
  </cols>
  <sheetData>
    <row r="2" spans="1:23" ht="30.75" customHeight="1">
      <c r="A2" s="86" t="s">
        <v>205</v>
      </c>
    </row>
    <row r="3" spans="1:23" s="139" customFormat="1" ht="21.75" customHeight="1">
      <c r="A3" s="566" t="s">
        <v>415</v>
      </c>
      <c r="B3" s="566"/>
      <c r="C3" s="566"/>
      <c r="D3" s="566"/>
      <c r="E3" s="566"/>
      <c r="F3" s="566"/>
      <c r="G3" s="566"/>
      <c r="H3" s="566"/>
      <c r="I3" s="567"/>
      <c r="J3" s="567"/>
      <c r="K3" s="567"/>
      <c r="L3" s="567"/>
      <c r="M3" s="567"/>
      <c r="N3" s="567"/>
      <c r="O3" s="567"/>
      <c r="P3" s="567"/>
      <c r="Q3" s="787" t="s">
        <v>911</v>
      </c>
      <c r="R3" s="787"/>
      <c r="S3" s="787"/>
    </row>
    <row r="4" spans="1:23" s="85" customFormat="1" ht="60.75" customHeight="1">
      <c r="A4" s="804" t="s">
        <v>416</v>
      </c>
      <c r="B4" s="811" t="s">
        <v>417</v>
      </c>
      <c r="C4" s="809" t="s">
        <v>418</v>
      </c>
      <c r="D4" s="809" t="s">
        <v>419</v>
      </c>
      <c r="E4" s="807" t="s">
        <v>420</v>
      </c>
      <c r="F4" s="807"/>
      <c r="G4" s="807"/>
      <c r="H4" s="807"/>
      <c r="I4" s="807" t="s">
        <v>422</v>
      </c>
      <c r="J4" s="807"/>
      <c r="K4" s="807"/>
      <c r="L4" s="807"/>
      <c r="M4" s="807" t="s">
        <v>423</v>
      </c>
      <c r="N4" s="807"/>
      <c r="O4" s="807"/>
      <c r="P4" s="807"/>
      <c r="Q4" s="807" t="s">
        <v>424</v>
      </c>
      <c r="R4" s="807" t="s">
        <v>425</v>
      </c>
      <c r="S4" s="807" t="s">
        <v>426</v>
      </c>
    </row>
    <row r="5" spans="1:23" s="85" customFormat="1" ht="55.15" customHeight="1">
      <c r="A5" s="777"/>
      <c r="B5" s="811"/>
      <c r="C5" s="810"/>
      <c r="D5" s="810"/>
      <c r="E5" s="808"/>
      <c r="F5" s="808"/>
      <c r="G5" s="808"/>
      <c r="H5" s="808"/>
      <c r="I5" s="808"/>
      <c r="J5" s="808"/>
      <c r="K5" s="808"/>
      <c r="L5" s="808"/>
      <c r="M5" s="808"/>
      <c r="N5" s="808"/>
      <c r="O5" s="808"/>
      <c r="P5" s="808"/>
      <c r="Q5" s="808"/>
      <c r="R5" s="808"/>
      <c r="S5" s="808"/>
    </row>
    <row r="6" spans="1:23" s="85" customFormat="1" ht="55.15" customHeight="1">
      <c r="A6" s="777"/>
      <c r="B6" s="807"/>
      <c r="C6" s="810"/>
      <c r="D6" s="810"/>
      <c r="E6" s="563" t="s">
        <v>164</v>
      </c>
      <c r="F6" s="563" t="s">
        <v>110</v>
      </c>
      <c r="G6" s="563" t="s">
        <v>165</v>
      </c>
      <c r="H6" s="563" t="s">
        <v>421</v>
      </c>
      <c r="I6" s="563" t="s">
        <v>166</v>
      </c>
      <c r="J6" s="563" t="s">
        <v>110</v>
      </c>
      <c r="K6" s="563" t="s">
        <v>165</v>
      </c>
      <c r="L6" s="563" t="s">
        <v>188</v>
      </c>
      <c r="M6" s="563" t="s">
        <v>164</v>
      </c>
      <c r="N6" s="563" t="s">
        <v>111</v>
      </c>
      <c r="O6" s="563" t="s">
        <v>165</v>
      </c>
      <c r="P6" s="563" t="s">
        <v>204</v>
      </c>
      <c r="Q6" s="808"/>
      <c r="R6" s="808"/>
      <c r="S6" s="808"/>
    </row>
    <row r="7" spans="1:23" ht="19.899999999999999" customHeight="1">
      <c r="A7" s="557">
        <v>1</v>
      </c>
      <c r="B7" s="545" t="s">
        <v>31</v>
      </c>
      <c r="C7" s="564">
        <v>2133662</v>
      </c>
      <c r="D7" s="564">
        <v>1803549</v>
      </c>
      <c r="E7" s="445">
        <v>383845</v>
      </c>
      <c r="F7" s="445">
        <v>77390</v>
      </c>
      <c r="G7" s="445">
        <v>80291</v>
      </c>
      <c r="H7" s="546">
        <v>541526</v>
      </c>
      <c r="I7" s="445">
        <v>232337</v>
      </c>
      <c r="J7" s="445">
        <v>65026</v>
      </c>
      <c r="K7" s="445">
        <v>53942</v>
      </c>
      <c r="L7" s="546">
        <v>351305</v>
      </c>
      <c r="M7" s="445">
        <v>417314</v>
      </c>
      <c r="N7" s="445">
        <v>305337</v>
      </c>
      <c r="O7" s="445">
        <v>188067</v>
      </c>
      <c r="P7" s="546">
        <v>910718</v>
      </c>
      <c r="Q7" s="565">
        <v>330113</v>
      </c>
      <c r="R7" s="565">
        <v>273065</v>
      </c>
      <c r="S7" s="565">
        <v>57048</v>
      </c>
      <c r="W7" s="543"/>
    </row>
    <row r="8" spans="1:23" ht="19.899999999999999" customHeight="1">
      <c r="A8" s="557">
        <v>2</v>
      </c>
      <c r="B8" s="545" t="s">
        <v>33</v>
      </c>
      <c r="C8" s="564">
        <v>535514</v>
      </c>
      <c r="D8" s="564">
        <v>390077</v>
      </c>
      <c r="E8" s="445">
        <v>48017</v>
      </c>
      <c r="F8" s="445">
        <v>18434</v>
      </c>
      <c r="G8" s="445">
        <v>24612</v>
      </c>
      <c r="H8" s="546">
        <v>91063</v>
      </c>
      <c r="I8" s="445">
        <v>28610</v>
      </c>
      <c r="J8" s="445">
        <v>22438</v>
      </c>
      <c r="K8" s="445">
        <v>9182</v>
      </c>
      <c r="L8" s="546">
        <v>60230</v>
      </c>
      <c r="M8" s="445">
        <v>81589</v>
      </c>
      <c r="N8" s="445">
        <v>89776</v>
      </c>
      <c r="O8" s="445">
        <v>67419</v>
      </c>
      <c r="P8" s="546">
        <v>238784</v>
      </c>
      <c r="Q8" s="565">
        <v>145437</v>
      </c>
      <c r="R8" s="565">
        <v>132233</v>
      </c>
      <c r="S8" s="565">
        <v>13204</v>
      </c>
    </row>
    <row r="9" spans="1:23" ht="19.899999999999999" customHeight="1">
      <c r="A9" s="557">
        <v>3</v>
      </c>
      <c r="B9" s="545" t="s">
        <v>35</v>
      </c>
      <c r="C9" s="564">
        <v>732055</v>
      </c>
      <c r="D9" s="564">
        <v>675202</v>
      </c>
      <c r="E9" s="445">
        <v>127663</v>
      </c>
      <c r="F9" s="445">
        <v>37059</v>
      </c>
      <c r="G9" s="445">
        <v>29881</v>
      </c>
      <c r="H9" s="546">
        <v>194603</v>
      </c>
      <c r="I9" s="445">
        <v>66398</v>
      </c>
      <c r="J9" s="445">
        <v>39812</v>
      </c>
      <c r="K9" s="445">
        <v>21322</v>
      </c>
      <c r="L9" s="546">
        <v>127532</v>
      </c>
      <c r="M9" s="445">
        <v>148423</v>
      </c>
      <c r="N9" s="445">
        <v>131885</v>
      </c>
      <c r="O9" s="445">
        <v>72759</v>
      </c>
      <c r="P9" s="546">
        <v>353067</v>
      </c>
      <c r="Q9" s="565">
        <v>56853</v>
      </c>
      <c r="R9" s="565">
        <v>38032</v>
      </c>
      <c r="S9" s="565">
        <v>18821</v>
      </c>
    </row>
    <row r="10" spans="1:23" ht="19.899999999999999" customHeight="1">
      <c r="A10" s="557">
        <v>4</v>
      </c>
      <c r="B10" s="545" t="s">
        <v>37</v>
      </c>
      <c r="C10" s="564">
        <v>468580</v>
      </c>
      <c r="D10" s="564">
        <v>279380</v>
      </c>
      <c r="E10" s="445">
        <v>43594</v>
      </c>
      <c r="F10" s="445">
        <v>11457</v>
      </c>
      <c r="G10" s="445">
        <v>17962</v>
      </c>
      <c r="H10" s="546">
        <v>73013</v>
      </c>
      <c r="I10" s="445">
        <v>9749</v>
      </c>
      <c r="J10" s="445">
        <v>9051</v>
      </c>
      <c r="K10" s="445">
        <v>4398</v>
      </c>
      <c r="L10" s="546">
        <v>23198</v>
      </c>
      <c r="M10" s="445">
        <v>77564</v>
      </c>
      <c r="N10" s="445">
        <v>65183</v>
      </c>
      <c r="O10" s="445">
        <v>40422</v>
      </c>
      <c r="P10" s="546">
        <v>183169</v>
      </c>
      <c r="Q10" s="565">
        <v>189200</v>
      </c>
      <c r="R10" s="565">
        <v>178526</v>
      </c>
      <c r="S10" s="565">
        <v>10674</v>
      </c>
    </row>
    <row r="11" spans="1:23" ht="19.899999999999999" customHeight="1">
      <c r="A11" s="557">
        <v>5</v>
      </c>
      <c r="B11" s="545" t="s">
        <v>25</v>
      </c>
      <c r="C11" s="564">
        <v>332243</v>
      </c>
      <c r="D11" s="564">
        <v>310399</v>
      </c>
      <c r="E11" s="445">
        <v>60419</v>
      </c>
      <c r="F11" s="445">
        <v>13340</v>
      </c>
      <c r="G11" s="445">
        <v>18639</v>
      </c>
      <c r="H11" s="546">
        <v>92398</v>
      </c>
      <c r="I11" s="445">
        <v>37549</v>
      </c>
      <c r="J11" s="445">
        <v>24328</v>
      </c>
      <c r="K11" s="445">
        <v>13972</v>
      </c>
      <c r="L11" s="546">
        <v>75849</v>
      </c>
      <c r="M11" s="445">
        <v>39655</v>
      </c>
      <c r="N11" s="445">
        <v>52631</v>
      </c>
      <c r="O11" s="445">
        <v>49866</v>
      </c>
      <c r="P11" s="546">
        <v>142152</v>
      </c>
      <c r="Q11" s="565">
        <v>21844</v>
      </c>
      <c r="R11" s="565">
        <v>16099</v>
      </c>
      <c r="S11" s="565">
        <v>5745</v>
      </c>
    </row>
    <row r="12" spans="1:23" s="25" customFormat="1" ht="19.899999999999999" customHeight="1">
      <c r="A12" s="557">
        <v>6</v>
      </c>
      <c r="B12" s="545" t="s">
        <v>27</v>
      </c>
      <c r="C12" s="564">
        <v>5650704</v>
      </c>
      <c r="D12" s="564">
        <v>5332636</v>
      </c>
      <c r="E12" s="445">
        <v>1471812</v>
      </c>
      <c r="F12" s="445">
        <v>193007</v>
      </c>
      <c r="G12" s="445">
        <v>405491</v>
      </c>
      <c r="H12" s="546">
        <v>2070310</v>
      </c>
      <c r="I12" s="445">
        <v>592440</v>
      </c>
      <c r="J12" s="445">
        <v>142572</v>
      </c>
      <c r="K12" s="445">
        <v>345522</v>
      </c>
      <c r="L12" s="546">
        <v>1080534</v>
      </c>
      <c r="M12" s="445">
        <v>1176168</v>
      </c>
      <c r="N12" s="445">
        <v>439650</v>
      </c>
      <c r="O12" s="445">
        <v>565974</v>
      </c>
      <c r="P12" s="546">
        <v>2181792</v>
      </c>
      <c r="Q12" s="565">
        <v>318068</v>
      </c>
      <c r="R12" s="565">
        <v>199132</v>
      </c>
      <c r="S12" s="565">
        <v>118936</v>
      </c>
    </row>
    <row r="13" spans="1:23" ht="19.899999999999999" customHeight="1">
      <c r="A13" s="557">
        <v>7</v>
      </c>
      <c r="B13" s="545" t="s">
        <v>29</v>
      </c>
      <c r="C13" s="564">
        <v>2642656</v>
      </c>
      <c r="D13" s="564">
        <v>2462219</v>
      </c>
      <c r="E13" s="445">
        <v>692559</v>
      </c>
      <c r="F13" s="445">
        <v>148688</v>
      </c>
      <c r="G13" s="445">
        <v>84053</v>
      </c>
      <c r="H13" s="546">
        <v>925300</v>
      </c>
      <c r="I13" s="445">
        <v>239692</v>
      </c>
      <c r="J13" s="445">
        <v>90672</v>
      </c>
      <c r="K13" s="445">
        <v>83746</v>
      </c>
      <c r="L13" s="546">
        <v>414110</v>
      </c>
      <c r="M13" s="445">
        <v>611513</v>
      </c>
      <c r="N13" s="445">
        <v>323382</v>
      </c>
      <c r="O13" s="445">
        <v>187914</v>
      </c>
      <c r="P13" s="546">
        <v>1122809</v>
      </c>
      <c r="Q13" s="565">
        <v>180437</v>
      </c>
      <c r="R13" s="565">
        <v>95934</v>
      </c>
      <c r="S13" s="565">
        <v>84503</v>
      </c>
    </row>
    <row r="14" spans="1:23" s="25" customFormat="1" ht="19.899999999999999" customHeight="1">
      <c r="A14" s="557">
        <v>8</v>
      </c>
      <c r="B14" s="545" t="s">
        <v>118</v>
      </c>
      <c r="C14" s="564">
        <v>152456</v>
      </c>
      <c r="D14" s="564">
        <v>139921</v>
      </c>
      <c r="E14" s="445">
        <v>31048</v>
      </c>
      <c r="F14" s="445">
        <v>5509</v>
      </c>
      <c r="G14" s="445">
        <v>9085</v>
      </c>
      <c r="H14" s="546">
        <v>45642</v>
      </c>
      <c r="I14" s="445">
        <v>25155</v>
      </c>
      <c r="J14" s="445">
        <v>6949</v>
      </c>
      <c r="K14" s="445">
        <v>6821</v>
      </c>
      <c r="L14" s="546">
        <v>38925</v>
      </c>
      <c r="M14" s="445">
        <v>27347</v>
      </c>
      <c r="N14" s="445">
        <v>12133</v>
      </c>
      <c r="O14" s="445">
        <v>15874</v>
      </c>
      <c r="P14" s="546">
        <v>55354</v>
      </c>
      <c r="Q14" s="565">
        <v>12535</v>
      </c>
      <c r="R14" s="565">
        <v>9392</v>
      </c>
      <c r="S14" s="565">
        <v>3143</v>
      </c>
    </row>
    <row r="15" spans="1:23" ht="19.899999999999999" customHeight="1">
      <c r="A15" s="557">
        <v>9</v>
      </c>
      <c r="B15" s="545" t="s">
        <v>94</v>
      </c>
      <c r="C15" s="564">
        <v>1141662</v>
      </c>
      <c r="D15" s="564">
        <v>1038012</v>
      </c>
      <c r="E15" s="445">
        <v>212165</v>
      </c>
      <c r="F15" s="445">
        <v>58929</v>
      </c>
      <c r="G15" s="445">
        <v>42020</v>
      </c>
      <c r="H15" s="546">
        <v>313114</v>
      </c>
      <c r="I15" s="445">
        <v>149686</v>
      </c>
      <c r="J15" s="445">
        <v>62209</v>
      </c>
      <c r="K15" s="445">
        <v>49164</v>
      </c>
      <c r="L15" s="546">
        <v>261059</v>
      </c>
      <c r="M15" s="445">
        <v>190583</v>
      </c>
      <c r="N15" s="445">
        <v>175339</v>
      </c>
      <c r="O15" s="445">
        <v>97917</v>
      </c>
      <c r="P15" s="546">
        <v>463839</v>
      </c>
      <c r="Q15" s="565">
        <v>103650</v>
      </c>
      <c r="R15" s="565">
        <v>69690</v>
      </c>
      <c r="S15" s="565">
        <v>33960</v>
      </c>
    </row>
    <row r="16" spans="1:23" ht="19.899999999999999" customHeight="1">
      <c r="A16" s="557">
        <v>10</v>
      </c>
      <c r="B16" s="545" t="s">
        <v>76</v>
      </c>
      <c r="C16" s="564">
        <v>1248781</v>
      </c>
      <c r="D16" s="564">
        <v>1163419</v>
      </c>
      <c r="E16" s="445">
        <v>247123</v>
      </c>
      <c r="F16" s="445">
        <v>56413</v>
      </c>
      <c r="G16" s="445">
        <v>55554</v>
      </c>
      <c r="H16" s="546">
        <v>359090</v>
      </c>
      <c r="I16" s="445">
        <v>187089</v>
      </c>
      <c r="J16" s="445">
        <v>72562</v>
      </c>
      <c r="K16" s="445">
        <v>66833</v>
      </c>
      <c r="L16" s="546">
        <v>326484</v>
      </c>
      <c r="M16" s="445">
        <v>173422</v>
      </c>
      <c r="N16" s="445">
        <v>166897</v>
      </c>
      <c r="O16" s="445">
        <v>137526</v>
      </c>
      <c r="P16" s="546">
        <v>477845</v>
      </c>
      <c r="Q16" s="565">
        <v>85362</v>
      </c>
      <c r="R16" s="565">
        <v>55564</v>
      </c>
      <c r="S16" s="565">
        <v>29798</v>
      </c>
    </row>
    <row r="17" spans="1:19" ht="19.899999999999999" customHeight="1">
      <c r="A17" s="557">
        <v>11</v>
      </c>
      <c r="B17" s="545" t="s">
        <v>77</v>
      </c>
      <c r="C17" s="564">
        <v>225287</v>
      </c>
      <c r="D17" s="564">
        <v>216565</v>
      </c>
      <c r="E17" s="445">
        <v>60913</v>
      </c>
      <c r="F17" s="445">
        <v>6583</v>
      </c>
      <c r="G17" s="445">
        <v>10489</v>
      </c>
      <c r="H17" s="546">
        <v>77985</v>
      </c>
      <c r="I17" s="445">
        <v>30840</v>
      </c>
      <c r="J17" s="445">
        <v>8734</v>
      </c>
      <c r="K17" s="445">
        <v>6634</v>
      </c>
      <c r="L17" s="546">
        <v>46208</v>
      </c>
      <c r="M17" s="445">
        <v>55234</v>
      </c>
      <c r="N17" s="445">
        <v>19920</v>
      </c>
      <c r="O17" s="445">
        <v>17218</v>
      </c>
      <c r="P17" s="546">
        <v>92372</v>
      </c>
      <c r="Q17" s="565">
        <v>8722</v>
      </c>
      <c r="R17" s="565">
        <v>5312</v>
      </c>
      <c r="S17" s="565">
        <v>3410</v>
      </c>
    </row>
    <row r="18" spans="1:19" ht="19.899999999999999" customHeight="1">
      <c r="A18" s="557">
        <v>12</v>
      </c>
      <c r="B18" s="545" t="s">
        <v>78</v>
      </c>
      <c r="C18" s="564">
        <v>257585</v>
      </c>
      <c r="D18" s="564">
        <v>194029</v>
      </c>
      <c r="E18" s="445">
        <v>36911</v>
      </c>
      <c r="F18" s="445">
        <v>5001</v>
      </c>
      <c r="G18" s="445">
        <v>17265</v>
      </c>
      <c r="H18" s="546">
        <v>59177</v>
      </c>
      <c r="I18" s="445">
        <v>10598</v>
      </c>
      <c r="J18" s="445">
        <v>5091</v>
      </c>
      <c r="K18" s="445">
        <v>5453</v>
      </c>
      <c r="L18" s="546">
        <v>21142</v>
      </c>
      <c r="M18" s="445">
        <v>36769</v>
      </c>
      <c r="N18" s="445">
        <v>31333</v>
      </c>
      <c r="O18" s="445">
        <v>45608</v>
      </c>
      <c r="P18" s="546">
        <v>113710</v>
      </c>
      <c r="Q18" s="565">
        <v>63556</v>
      </c>
      <c r="R18" s="565">
        <v>56887</v>
      </c>
      <c r="S18" s="565">
        <v>6669</v>
      </c>
    </row>
    <row r="19" spans="1:19" ht="19.899999999999999" customHeight="1">
      <c r="A19" s="557">
        <v>13</v>
      </c>
      <c r="B19" s="545" t="s">
        <v>79</v>
      </c>
      <c r="C19" s="564">
        <v>323972</v>
      </c>
      <c r="D19" s="564">
        <v>236668</v>
      </c>
      <c r="E19" s="445">
        <v>46955</v>
      </c>
      <c r="F19" s="445">
        <v>8119</v>
      </c>
      <c r="G19" s="445">
        <v>17539</v>
      </c>
      <c r="H19" s="546">
        <v>72613</v>
      </c>
      <c r="I19" s="445">
        <v>8389</v>
      </c>
      <c r="J19" s="445">
        <v>8937</v>
      </c>
      <c r="K19" s="445">
        <v>6190</v>
      </c>
      <c r="L19" s="546">
        <v>23516</v>
      </c>
      <c r="M19" s="445">
        <v>51002</v>
      </c>
      <c r="N19" s="445">
        <v>43030</v>
      </c>
      <c r="O19" s="445">
        <v>46507</v>
      </c>
      <c r="P19" s="546">
        <v>140539</v>
      </c>
      <c r="Q19" s="565">
        <v>87304</v>
      </c>
      <c r="R19" s="565">
        <v>81410</v>
      </c>
      <c r="S19" s="565">
        <v>5894</v>
      </c>
    </row>
    <row r="20" spans="1:19" ht="19.899999999999999" customHeight="1">
      <c r="A20" s="557">
        <v>14</v>
      </c>
      <c r="B20" s="545" t="s">
        <v>80</v>
      </c>
      <c r="C20" s="564">
        <v>317749</v>
      </c>
      <c r="D20" s="564">
        <v>305460</v>
      </c>
      <c r="E20" s="445">
        <v>75807</v>
      </c>
      <c r="F20" s="445">
        <v>10110</v>
      </c>
      <c r="G20" s="445">
        <v>16963</v>
      </c>
      <c r="H20" s="546">
        <v>102880</v>
      </c>
      <c r="I20" s="445">
        <v>39107</v>
      </c>
      <c r="J20" s="445">
        <v>12932</v>
      </c>
      <c r="K20" s="445">
        <v>12186</v>
      </c>
      <c r="L20" s="546">
        <v>64225</v>
      </c>
      <c r="M20" s="445">
        <v>78113</v>
      </c>
      <c r="N20" s="445">
        <v>31678</v>
      </c>
      <c r="O20" s="445">
        <v>28564</v>
      </c>
      <c r="P20" s="546">
        <v>138355</v>
      </c>
      <c r="Q20" s="565">
        <v>12289</v>
      </c>
      <c r="R20" s="565">
        <v>6761</v>
      </c>
      <c r="S20" s="565">
        <v>5528</v>
      </c>
    </row>
    <row r="21" spans="1:19" ht="19.899999999999999" customHeight="1">
      <c r="A21" s="557">
        <v>15</v>
      </c>
      <c r="B21" s="545" t="s">
        <v>81</v>
      </c>
      <c r="C21" s="564">
        <v>261869</v>
      </c>
      <c r="D21" s="564">
        <v>247163</v>
      </c>
      <c r="E21" s="445">
        <v>44382</v>
      </c>
      <c r="F21" s="445">
        <v>15671</v>
      </c>
      <c r="G21" s="445">
        <v>14152</v>
      </c>
      <c r="H21" s="546">
        <v>74205</v>
      </c>
      <c r="I21" s="445">
        <v>30431</v>
      </c>
      <c r="J21" s="445">
        <v>21535</v>
      </c>
      <c r="K21" s="445">
        <v>10776</v>
      </c>
      <c r="L21" s="546">
        <v>62742</v>
      </c>
      <c r="M21" s="445">
        <v>34223</v>
      </c>
      <c r="N21" s="445">
        <v>43330</v>
      </c>
      <c r="O21" s="445">
        <v>32663</v>
      </c>
      <c r="P21" s="546">
        <v>110216</v>
      </c>
      <c r="Q21" s="565">
        <v>14706</v>
      </c>
      <c r="R21" s="565">
        <v>8988</v>
      </c>
      <c r="S21" s="565">
        <v>5718</v>
      </c>
    </row>
    <row r="22" spans="1:19" s="25" customFormat="1" ht="19.899999999999999" customHeight="1">
      <c r="A22" s="557">
        <v>16</v>
      </c>
      <c r="B22" s="545" t="s">
        <v>82</v>
      </c>
      <c r="C22" s="564">
        <v>3124659</v>
      </c>
      <c r="D22" s="564">
        <v>2931480</v>
      </c>
      <c r="E22" s="445">
        <v>884201</v>
      </c>
      <c r="F22" s="445">
        <v>121763</v>
      </c>
      <c r="G22" s="445">
        <v>87592</v>
      </c>
      <c r="H22" s="546">
        <v>1093556</v>
      </c>
      <c r="I22" s="445">
        <v>428338</v>
      </c>
      <c r="J22" s="445">
        <v>93234</v>
      </c>
      <c r="K22" s="445">
        <v>76446</v>
      </c>
      <c r="L22" s="546">
        <v>598018</v>
      </c>
      <c r="M22" s="445">
        <v>697702</v>
      </c>
      <c r="N22" s="445">
        <v>328123</v>
      </c>
      <c r="O22" s="445">
        <v>214081</v>
      </c>
      <c r="P22" s="546">
        <v>1239906</v>
      </c>
      <c r="Q22" s="565">
        <v>193179</v>
      </c>
      <c r="R22" s="565">
        <v>114674</v>
      </c>
      <c r="S22" s="565">
        <v>78505</v>
      </c>
    </row>
    <row r="23" spans="1:19" ht="19.899999999999999" customHeight="1">
      <c r="A23" s="557">
        <v>17</v>
      </c>
      <c r="B23" s="545" t="s">
        <v>83</v>
      </c>
      <c r="C23" s="564">
        <v>555281</v>
      </c>
      <c r="D23" s="564">
        <v>522536</v>
      </c>
      <c r="E23" s="445">
        <v>115635</v>
      </c>
      <c r="F23" s="445">
        <v>28163</v>
      </c>
      <c r="G23" s="445">
        <v>28864</v>
      </c>
      <c r="H23" s="546">
        <v>172662</v>
      </c>
      <c r="I23" s="445">
        <v>72884</v>
      </c>
      <c r="J23" s="445">
        <v>37172</v>
      </c>
      <c r="K23" s="445">
        <v>27099</v>
      </c>
      <c r="L23" s="546">
        <v>137155</v>
      </c>
      <c r="M23" s="445">
        <v>81739</v>
      </c>
      <c r="N23" s="445">
        <v>68419</v>
      </c>
      <c r="O23" s="445">
        <v>62561</v>
      </c>
      <c r="P23" s="546">
        <v>212719</v>
      </c>
      <c r="Q23" s="565">
        <v>32745</v>
      </c>
      <c r="R23" s="565">
        <v>19786</v>
      </c>
      <c r="S23" s="565">
        <v>12959</v>
      </c>
    </row>
    <row r="24" spans="1:19" ht="19.899999999999999" customHeight="1">
      <c r="A24" s="557">
        <v>18</v>
      </c>
      <c r="B24" s="545" t="s">
        <v>84</v>
      </c>
      <c r="C24" s="564">
        <v>184605</v>
      </c>
      <c r="D24" s="564">
        <v>175763</v>
      </c>
      <c r="E24" s="445">
        <v>36994</v>
      </c>
      <c r="F24" s="445">
        <v>6130</v>
      </c>
      <c r="G24" s="445">
        <v>10305</v>
      </c>
      <c r="H24" s="546">
        <v>53429</v>
      </c>
      <c r="I24" s="445">
        <v>17648</v>
      </c>
      <c r="J24" s="445">
        <v>11027</v>
      </c>
      <c r="K24" s="445">
        <v>9200</v>
      </c>
      <c r="L24" s="546">
        <v>37875</v>
      </c>
      <c r="M24" s="445">
        <v>43076</v>
      </c>
      <c r="N24" s="445">
        <v>20951</v>
      </c>
      <c r="O24" s="445">
        <v>20432</v>
      </c>
      <c r="P24" s="546">
        <v>84459</v>
      </c>
      <c r="Q24" s="565">
        <v>8842</v>
      </c>
      <c r="R24" s="565">
        <v>5577</v>
      </c>
      <c r="S24" s="565">
        <v>3265</v>
      </c>
    </row>
    <row r="25" spans="1:19" ht="19.899999999999999" customHeight="1">
      <c r="A25" s="557">
        <v>19</v>
      </c>
      <c r="B25" s="545" t="s">
        <v>85</v>
      </c>
      <c r="C25" s="564">
        <v>509413</v>
      </c>
      <c r="D25" s="564">
        <v>465779</v>
      </c>
      <c r="E25" s="445">
        <v>83284</v>
      </c>
      <c r="F25" s="445">
        <v>19542</v>
      </c>
      <c r="G25" s="445">
        <v>20731</v>
      </c>
      <c r="H25" s="546">
        <v>123557</v>
      </c>
      <c r="I25" s="445">
        <v>67909</v>
      </c>
      <c r="J25" s="445">
        <v>25170</v>
      </c>
      <c r="K25" s="445">
        <v>15706</v>
      </c>
      <c r="L25" s="546">
        <v>108785</v>
      </c>
      <c r="M25" s="445">
        <v>122176</v>
      </c>
      <c r="N25" s="445">
        <v>56789</v>
      </c>
      <c r="O25" s="445">
        <v>54472</v>
      </c>
      <c r="P25" s="546">
        <v>233437</v>
      </c>
      <c r="Q25" s="565">
        <v>43634</v>
      </c>
      <c r="R25" s="565">
        <v>33574</v>
      </c>
      <c r="S25" s="565">
        <v>10060</v>
      </c>
    </row>
    <row r="26" spans="1:19" ht="19.899999999999999" customHeight="1">
      <c r="A26" s="557">
        <v>20</v>
      </c>
      <c r="B26" s="545" t="s">
        <v>86</v>
      </c>
      <c r="C26" s="564">
        <v>1042879</v>
      </c>
      <c r="D26" s="564">
        <v>982368</v>
      </c>
      <c r="E26" s="445">
        <v>245645</v>
      </c>
      <c r="F26" s="445">
        <v>55342</v>
      </c>
      <c r="G26" s="445">
        <v>39128</v>
      </c>
      <c r="H26" s="546">
        <v>340115</v>
      </c>
      <c r="I26" s="445">
        <v>142682</v>
      </c>
      <c r="J26" s="445">
        <v>62406</v>
      </c>
      <c r="K26" s="445">
        <v>32575</v>
      </c>
      <c r="L26" s="546">
        <v>237663</v>
      </c>
      <c r="M26" s="445">
        <v>172051</v>
      </c>
      <c r="N26" s="445">
        <v>164949</v>
      </c>
      <c r="O26" s="445">
        <v>67590</v>
      </c>
      <c r="P26" s="546">
        <v>404590</v>
      </c>
      <c r="Q26" s="565">
        <v>60511</v>
      </c>
      <c r="R26" s="565">
        <v>36269</v>
      </c>
      <c r="S26" s="565">
        <v>24242</v>
      </c>
    </row>
    <row r="27" spans="1:19" s="28" customFormat="1" ht="19.899999999999999" customHeight="1">
      <c r="A27" s="557">
        <v>21</v>
      </c>
      <c r="B27" s="545" t="s">
        <v>101</v>
      </c>
      <c r="C27" s="564">
        <v>1701163</v>
      </c>
      <c r="D27" s="564">
        <v>1212340</v>
      </c>
      <c r="E27" s="445">
        <v>229605</v>
      </c>
      <c r="F27" s="445">
        <v>35215</v>
      </c>
      <c r="G27" s="445">
        <v>71270</v>
      </c>
      <c r="H27" s="546">
        <v>336090</v>
      </c>
      <c r="I27" s="445">
        <v>69290</v>
      </c>
      <c r="J27" s="445">
        <v>24628</v>
      </c>
      <c r="K27" s="445">
        <v>22757</v>
      </c>
      <c r="L27" s="546">
        <v>116675</v>
      </c>
      <c r="M27" s="445">
        <v>386191</v>
      </c>
      <c r="N27" s="445">
        <v>197597</v>
      </c>
      <c r="O27" s="445">
        <v>175787</v>
      </c>
      <c r="P27" s="546">
        <v>759575</v>
      </c>
      <c r="Q27" s="565">
        <v>488823</v>
      </c>
      <c r="R27" s="565">
        <v>446879</v>
      </c>
      <c r="S27" s="565">
        <v>41944</v>
      </c>
    </row>
    <row r="28" spans="1:19" ht="19.899999999999999" customHeight="1">
      <c r="A28" s="557">
        <v>22</v>
      </c>
      <c r="B28" s="545" t="s">
        <v>102</v>
      </c>
      <c r="C28" s="564">
        <v>409606</v>
      </c>
      <c r="D28" s="564">
        <v>376764</v>
      </c>
      <c r="E28" s="445">
        <v>78053</v>
      </c>
      <c r="F28" s="445">
        <v>19723</v>
      </c>
      <c r="G28" s="445">
        <v>21549</v>
      </c>
      <c r="H28" s="546">
        <v>119325</v>
      </c>
      <c r="I28" s="445">
        <v>49261</v>
      </c>
      <c r="J28" s="445">
        <v>36157</v>
      </c>
      <c r="K28" s="445">
        <v>17287</v>
      </c>
      <c r="L28" s="546">
        <v>102705</v>
      </c>
      <c r="M28" s="445">
        <v>48342</v>
      </c>
      <c r="N28" s="445">
        <v>67017</v>
      </c>
      <c r="O28" s="445">
        <v>39375</v>
      </c>
      <c r="P28" s="546">
        <v>154734</v>
      </c>
      <c r="Q28" s="565">
        <v>32842</v>
      </c>
      <c r="R28" s="565">
        <v>23773</v>
      </c>
      <c r="S28" s="565">
        <v>9069</v>
      </c>
    </row>
    <row r="29" spans="1:19" ht="19.899999999999999" customHeight="1">
      <c r="A29" s="557">
        <v>23</v>
      </c>
      <c r="B29" s="545" t="s">
        <v>103</v>
      </c>
      <c r="C29" s="564">
        <v>563682</v>
      </c>
      <c r="D29" s="564">
        <v>487396</v>
      </c>
      <c r="E29" s="445">
        <v>88461</v>
      </c>
      <c r="F29" s="445">
        <v>15307</v>
      </c>
      <c r="G29" s="445">
        <v>30868</v>
      </c>
      <c r="H29" s="546">
        <v>134636</v>
      </c>
      <c r="I29" s="445">
        <v>58221</v>
      </c>
      <c r="J29" s="445">
        <v>13300</v>
      </c>
      <c r="K29" s="445">
        <v>19245</v>
      </c>
      <c r="L29" s="546">
        <v>90766</v>
      </c>
      <c r="M29" s="445">
        <v>114062</v>
      </c>
      <c r="N29" s="445">
        <v>66113</v>
      </c>
      <c r="O29" s="445">
        <v>81819</v>
      </c>
      <c r="P29" s="546">
        <v>261994</v>
      </c>
      <c r="Q29" s="565">
        <v>76286</v>
      </c>
      <c r="R29" s="565">
        <v>64374</v>
      </c>
      <c r="S29" s="565">
        <v>11912</v>
      </c>
    </row>
    <row r="30" spans="1:19" ht="19.899999999999999" customHeight="1">
      <c r="A30" s="557">
        <v>24</v>
      </c>
      <c r="B30" s="545" t="s">
        <v>126</v>
      </c>
      <c r="C30" s="564">
        <v>221623</v>
      </c>
      <c r="D30" s="564">
        <v>200727</v>
      </c>
      <c r="E30" s="445">
        <v>40274</v>
      </c>
      <c r="F30" s="445">
        <v>7944</v>
      </c>
      <c r="G30" s="445">
        <v>15545</v>
      </c>
      <c r="H30" s="546">
        <v>63763</v>
      </c>
      <c r="I30" s="445">
        <v>22135</v>
      </c>
      <c r="J30" s="445">
        <v>10820</v>
      </c>
      <c r="K30" s="445">
        <v>6712</v>
      </c>
      <c r="L30" s="546">
        <v>39667</v>
      </c>
      <c r="M30" s="445">
        <v>39144</v>
      </c>
      <c r="N30" s="445">
        <v>32836</v>
      </c>
      <c r="O30" s="445">
        <v>25317</v>
      </c>
      <c r="P30" s="546">
        <v>97297</v>
      </c>
      <c r="Q30" s="565">
        <v>20896</v>
      </c>
      <c r="R30" s="565">
        <v>16448</v>
      </c>
      <c r="S30" s="565">
        <v>4448</v>
      </c>
    </row>
    <row r="31" spans="1:19" ht="19.899999999999999" customHeight="1">
      <c r="A31" s="557">
        <v>25</v>
      </c>
      <c r="B31" s="545" t="s">
        <v>127</v>
      </c>
      <c r="C31" s="564">
        <v>722703</v>
      </c>
      <c r="D31" s="564">
        <v>583174</v>
      </c>
      <c r="E31" s="445">
        <v>114960</v>
      </c>
      <c r="F31" s="445">
        <v>20445</v>
      </c>
      <c r="G31" s="445">
        <v>36961</v>
      </c>
      <c r="H31" s="546">
        <v>172366</v>
      </c>
      <c r="I31" s="445">
        <v>45550</v>
      </c>
      <c r="J31" s="445">
        <v>22457</v>
      </c>
      <c r="K31" s="445">
        <v>16792</v>
      </c>
      <c r="L31" s="546">
        <v>84799</v>
      </c>
      <c r="M31" s="445">
        <v>179392</v>
      </c>
      <c r="N31" s="445">
        <v>58709</v>
      </c>
      <c r="O31" s="445">
        <v>87908</v>
      </c>
      <c r="P31" s="546">
        <v>326009</v>
      </c>
      <c r="Q31" s="565">
        <v>139529</v>
      </c>
      <c r="R31" s="565">
        <v>126157</v>
      </c>
      <c r="S31" s="565">
        <v>13372</v>
      </c>
    </row>
    <row r="32" spans="1:19" ht="19.899999999999999" customHeight="1">
      <c r="A32" s="557">
        <v>26</v>
      </c>
      <c r="B32" s="545" t="s">
        <v>0</v>
      </c>
      <c r="C32" s="564">
        <v>889856</v>
      </c>
      <c r="D32" s="564">
        <v>846059</v>
      </c>
      <c r="E32" s="445">
        <v>225385</v>
      </c>
      <c r="F32" s="445">
        <v>29503</v>
      </c>
      <c r="G32" s="445">
        <v>42996</v>
      </c>
      <c r="H32" s="546">
        <v>297884</v>
      </c>
      <c r="I32" s="445">
        <v>123967</v>
      </c>
      <c r="J32" s="445">
        <v>33561</v>
      </c>
      <c r="K32" s="445">
        <v>41095</v>
      </c>
      <c r="L32" s="546">
        <v>198623</v>
      </c>
      <c r="M32" s="445">
        <v>204043</v>
      </c>
      <c r="N32" s="445">
        <v>67170</v>
      </c>
      <c r="O32" s="445">
        <v>78339</v>
      </c>
      <c r="P32" s="546">
        <v>349552</v>
      </c>
      <c r="Q32" s="565">
        <v>43797</v>
      </c>
      <c r="R32" s="565">
        <v>24751</v>
      </c>
      <c r="S32" s="565">
        <v>19046</v>
      </c>
    </row>
    <row r="33" spans="1:19" ht="19.899999999999999" customHeight="1">
      <c r="A33" s="557">
        <v>27</v>
      </c>
      <c r="B33" s="545" t="s">
        <v>10</v>
      </c>
      <c r="C33" s="564">
        <v>2019054</v>
      </c>
      <c r="D33" s="564">
        <v>1685827</v>
      </c>
      <c r="E33" s="445">
        <v>322716</v>
      </c>
      <c r="F33" s="445">
        <v>77912</v>
      </c>
      <c r="G33" s="445">
        <v>59685</v>
      </c>
      <c r="H33" s="546">
        <v>460313</v>
      </c>
      <c r="I33" s="445">
        <v>114981</v>
      </c>
      <c r="J33" s="445">
        <v>48586</v>
      </c>
      <c r="K33" s="445">
        <v>24910</v>
      </c>
      <c r="L33" s="546">
        <v>188477</v>
      </c>
      <c r="M33" s="445">
        <v>574684</v>
      </c>
      <c r="N33" s="445">
        <v>314247</v>
      </c>
      <c r="O33" s="445">
        <v>148106</v>
      </c>
      <c r="P33" s="546">
        <v>1037037</v>
      </c>
      <c r="Q33" s="565">
        <v>333227</v>
      </c>
      <c r="R33" s="565">
        <v>274336</v>
      </c>
      <c r="S33" s="565">
        <v>58891</v>
      </c>
    </row>
    <row r="34" spans="1:19" ht="19.899999999999999" customHeight="1">
      <c r="A34" s="557">
        <v>28</v>
      </c>
      <c r="B34" s="545" t="s">
        <v>143</v>
      </c>
      <c r="C34" s="564">
        <v>442859</v>
      </c>
      <c r="D34" s="564">
        <v>398971</v>
      </c>
      <c r="E34" s="445">
        <v>75197</v>
      </c>
      <c r="F34" s="445">
        <v>15738</v>
      </c>
      <c r="G34" s="445">
        <v>19315</v>
      </c>
      <c r="H34" s="546">
        <v>110250</v>
      </c>
      <c r="I34" s="445">
        <v>68284</v>
      </c>
      <c r="J34" s="445">
        <v>23291</v>
      </c>
      <c r="K34" s="445">
        <v>16466</v>
      </c>
      <c r="L34" s="546">
        <v>108041</v>
      </c>
      <c r="M34" s="445">
        <v>83710</v>
      </c>
      <c r="N34" s="445">
        <v>47073</v>
      </c>
      <c r="O34" s="445">
        <v>49897</v>
      </c>
      <c r="P34" s="546">
        <v>180680</v>
      </c>
      <c r="Q34" s="565">
        <v>43888</v>
      </c>
      <c r="R34" s="565">
        <v>33136</v>
      </c>
      <c r="S34" s="565">
        <v>10752</v>
      </c>
    </row>
    <row r="35" spans="1:19" ht="19.899999999999999" customHeight="1">
      <c r="A35" s="557">
        <v>29</v>
      </c>
      <c r="B35" s="545" t="s">
        <v>144</v>
      </c>
      <c r="C35" s="564">
        <v>134333</v>
      </c>
      <c r="D35" s="564">
        <v>118762</v>
      </c>
      <c r="E35" s="445">
        <v>17624</v>
      </c>
      <c r="F35" s="445">
        <v>4302</v>
      </c>
      <c r="G35" s="445">
        <v>6837</v>
      </c>
      <c r="H35" s="546">
        <v>28763</v>
      </c>
      <c r="I35" s="445">
        <v>12578</v>
      </c>
      <c r="J35" s="445">
        <v>6209</v>
      </c>
      <c r="K35" s="445">
        <v>3615</v>
      </c>
      <c r="L35" s="546">
        <v>22402</v>
      </c>
      <c r="M35" s="445">
        <v>34971</v>
      </c>
      <c r="N35" s="445">
        <v>14690</v>
      </c>
      <c r="O35" s="445">
        <v>17936</v>
      </c>
      <c r="P35" s="546">
        <v>67597</v>
      </c>
      <c r="Q35" s="565">
        <v>15571</v>
      </c>
      <c r="R35" s="565">
        <v>8668</v>
      </c>
      <c r="S35" s="565">
        <v>6903</v>
      </c>
    </row>
    <row r="36" spans="1:19" s="28" customFormat="1" ht="19.899999999999999" customHeight="1">
      <c r="A36" s="557">
        <v>30</v>
      </c>
      <c r="B36" s="545" t="s">
        <v>145</v>
      </c>
      <c r="C36" s="564">
        <v>269161</v>
      </c>
      <c r="D36" s="564">
        <v>182536</v>
      </c>
      <c r="E36" s="445">
        <v>46727</v>
      </c>
      <c r="F36" s="445">
        <v>5976</v>
      </c>
      <c r="G36" s="445">
        <v>25499</v>
      </c>
      <c r="H36" s="546">
        <v>78202</v>
      </c>
      <c r="I36" s="445">
        <v>2885</v>
      </c>
      <c r="J36" s="445">
        <v>2445</v>
      </c>
      <c r="K36" s="445">
        <v>8151</v>
      </c>
      <c r="L36" s="546">
        <v>13481</v>
      </c>
      <c r="M36" s="445">
        <v>4432</v>
      </c>
      <c r="N36" s="445">
        <v>33294</v>
      </c>
      <c r="O36" s="445">
        <v>53127</v>
      </c>
      <c r="P36" s="546">
        <v>90853</v>
      </c>
      <c r="Q36" s="565">
        <v>86625</v>
      </c>
      <c r="R36" s="565">
        <v>80722</v>
      </c>
      <c r="S36" s="565">
        <v>5903</v>
      </c>
    </row>
    <row r="37" spans="1:19" s="28" customFormat="1" ht="19.899999999999999" customHeight="1">
      <c r="A37" s="557">
        <v>31</v>
      </c>
      <c r="B37" s="545" t="s">
        <v>68</v>
      </c>
      <c r="C37" s="564">
        <v>1514263</v>
      </c>
      <c r="D37" s="564">
        <v>1183064</v>
      </c>
      <c r="E37" s="445">
        <v>98954</v>
      </c>
      <c r="F37" s="445">
        <v>61270</v>
      </c>
      <c r="G37" s="445">
        <v>60526</v>
      </c>
      <c r="H37" s="546">
        <v>220750</v>
      </c>
      <c r="I37" s="445">
        <v>119943</v>
      </c>
      <c r="J37" s="445">
        <v>59363</v>
      </c>
      <c r="K37" s="445">
        <v>29148</v>
      </c>
      <c r="L37" s="546">
        <v>208454</v>
      </c>
      <c r="M37" s="445">
        <v>330967</v>
      </c>
      <c r="N37" s="445">
        <v>282540</v>
      </c>
      <c r="O37" s="445">
        <v>140353</v>
      </c>
      <c r="P37" s="546">
        <v>753860</v>
      </c>
      <c r="Q37" s="565">
        <v>331199</v>
      </c>
      <c r="R37" s="565">
        <v>286269</v>
      </c>
      <c r="S37" s="565">
        <v>44930</v>
      </c>
    </row>
    <row r="38" spans="1:19" s="25" customFormat="1" ht="19.899999999999999" customHeight="1">
      <c r="A38" s="557">
        <v>32</v>
      </c>
      <c r="B38" s="545" t="s">
        <v>93</v>
      </c>
      <c r="C38" s="564">
        <v>436388</v>
      </c>
      <c r="D38" s="564">
        <v>407606</v>
      </c>
      <c r="E38" s="445">
        <v>82239</v>
      </c>
      <c r="F38" s="445">
        <v>17751</v>
      </c>
      <c r="G38" s="445">
        <v>31295</v>
      </c>
      <c r="H38" s="546">
        <v>131285</v>
      </c>
      <c r="I38" s="445">
        <v>48789</v>
      </c>
      <c r="J38" s="445">
        <v>19960</v>
      </c>
      <c r="K38" s="445">
        <v>22191</v>
      </c>
      <c r="L38" s="546">
        <v>90940</v>
      </c>
      <c r="M38" s="445">
        <v>70973</v>
      </c>
      <c r="N38" s="445">
        <v>40444</v>
      </c>
      <c r="O38" s="445">
        <v>73964</v>
      </c>
      <c r="P38" s="546">
        <v>185381</v>
      </c>
      <c r="Q38" s="565">
        <v>28782</v>
      </c>
      <c r="R38" s="565">
        <v>18743</v>
      </c>
      <c r="S38" s="565">
        <v>10039</v>
      </c>
    </row>
    <row r="39" spans="1:19" ht="19.899999999999999" customHeight="1">
      <c r="A39" s="557">
        <v>33</v>
      </c>
      <c r="B39" s="545" t="s">
        <v>1</v>
      </c>
      <c r="C39" s="564">
        <v>1908054</v>
      </c>
      <c r="D39" s="564">
        <v>1647456</v>
      </c>
      <c r="E39" s="445">
        <v>390769</v>
      </c>
      <c r="F39" s="445">
        <v>83523</v>
      </c>
      <c r="G39" s="445">
        <v>73231</v>
      </c>
      <c r="H39" s="546">
        <v>547523</v>
      </c>
      <c r="I39" s="445">
        <v>176014</v>
      </c>
      <c r="J39" s="445">
        <v>58272</v>
      </c>
      <c r="K39" s="445">
        <v>58128</v>
      </c>
      <c r="L39" s="546">
        <v>292414</v>
      </c>
      <c r="M39" s="445">
        <v>312090</v>
      </c>
      <c r="N39" s="445">
        <v>323654</v>
      </c>
      <c r="O39" s="445">
        <v>171775</v>
      </c>
      <c r="P39" s="546">
        <v>807519</v>
      </c>
      <c r="Q39" s="565">
        <v>260598</v>
      </c>
      <c r="R39" s="565">
        <v>208100</v>
      </c>
      <c r="S39" s="565">
        <v>52498</v>
      </c>
    </row>
    <row r="40" spans="1:19" ht="19.899999999999999" customHeight="1">
      <c r="A40" s="557">
        <v>34</v>
      </c>
      <c r="B40" s="545" t="s">
        <v>2</v>
      </c>
      <c r="C40" s="564">
        <v>15814075</v>
      </c>
      <c r="D40" s="564">
        <v>14868432</v>
      </c>
      <c r="E40" s="445">
        <v>5307922</v>
      </c>
      <c r="F40" s="445">
        <v>691750</v>
      </c>
      <c r="G40" s="445">
        <v>369185</v>
      </c>
      <c r="H40" s="546">
        <v>6368857</v>
      </c>
      <c r="I40" s="445">
        <v>1994347</v>
      </c>
      <c r="J40" s="445">
        <v>300345</v>
      </c>
      <c r="K40" s="445">
        <v>337696</v>
      </c>
      <c r="L40" s="546">
        <v>2632388</v>
      </c>
      <c r="M40" s="445">
        <v>3353262</v>
      </c>
      <c r="N40" s="445">
        <v>1693792</v>
      </c>
      <c r="O40" s="445">
        <v>820133</v>
      </c>
      <c r="P40" s="546">
        <v>5867187</v>
      </c>
      <c r="Q40" s="565">
        <v>945643</v>
      </c>
      <c r="R40" s="565">
        <v>467661</v>
      </c>
      <c r="S40" s="565">
        <v>477982</v>
      </c>
    </row>
    <row r="41" spans="1:19" s="25" customFormat="1" ht="19.899999999999999" customHeight="1">
      <c r="A41" s="557">
        <v>35</v>
      </c>
      <c r="B41" s="545" t="s">
        <v>3</v>
      </c>
      <c r="C41" s="564">
        <v>4425290</v>
      </c>
      <c r="D41" s="564">
        <v>4122932</v>
      </c>
      <c r="E41" s="445">
        <v>1158793</v>
      </c>
      <c r="F41" s="445">
        <v>183087</v>
      </c>
      <c r="G41" s="445">
        <v>174993</v>
      </c>
      <c r="H41" s="546">
        <v>1516873</v>
      </c>
      <c r="I41" s="445">
        <v>676011</v>
      </c>
      <c r="J41" s="445">
        <v>148372</v>
      </c>
      <c r="K41" s="445">
        <v>207610</v>
      </c>
      <c r="L41" s="546">
        <v>1031993</v>
      </c>
      <c r="M41" s="445">
        <v>772019</v>
      </c>
      <c r="N41" s="445">
        <v>370131</v>
      </c>
      <c r="O41" s="445">
        <v>431916</v>
      </c>
      <c r="P41" s="546">
        <v>1574066</v>
      </c>
      <c r="Q41" s="565">
        <v>302358</v>
      </c>
      <c r="R41" s="565">
        <v>180580</v>
      </c>
      <c r="S41" s="565">
        <v>121778</v>
      </c>
    </row>
    <row r="42" spans="1:19" ht="19.899999999999999" customHeight="1">
      <c r="A42" s="557">
        <v>36</v>
      </c>
      <c r="B42" s="545" t="s">
        <v>4</v>
      </c>
      <c r="C42" s="564">
        <v>268061</v>
      </c>
      <c r="D42" s="564">
        <v>201887</v>
      </c>
      <c r="E42" s="445">
        <v>31238</v>
      </c>
      <c r="F42" s="445">
        <v>8365</v>
      </c>
      <c r="G42" s="445">
        <v>13603</v>
      </c>
      <c r="H42" s="546">
        <v>53206</v>
      </c>
      <c r="I42" s="445">
        <v>12097</v>
      </c>
      <c r="J42" s="445">
        <v>8954</v>
      </c>
      <c r="K42" s="445">
        <v>4103</v>
      </c>
      <c r="L42" s="546">
        <v>25154</v>
      </c>
      <c r="M42" s="445">
        <v>61882</v>
      </c>
      <c r="N42" s="445">
        <v>35395</v>
      </c>
      <c r="O42" s="445">
        <v>26250</v>
      </c>
      <c r="P42" s="546">
        <v>123527</v>
      </c>
      <c r="Q42" s="565">
        <v>66174</v>
      </c>
      <c r="R42" s="565">
        <v>56551</v>
      </c>
      <c r="S42" s="565">
        <v>9623</v>
      </c>
    </row>
    <row r="43" spans="1:19" ht="19.899999999999999" customHeight="1">
      <c r="A43" s="557">
        <v>37</v>
      </c>
      <c r="B43" s="545" t="s">
        <v>5</v>
      </c>
      <c r="C43" s="564">
        <v>359728</v>
      </c>
      <c r="D43" s="564">
        <v>334272</v>
      </c>
      <c r="E43" s="445">
        <v>65302</v>
      </c>
      <c r="F43" s="445">
        <v>16177</v>
      </c>
      <c r="G43" s="445">
        <v>21574</v>
      </c>
      <c r="H43" s="546">
        <v>103053</v>
      </c>
      <c r="I43" s="445">
        <v>45764</v>
      </c>
      <c r="J43" s="445">
        <v>20451</v>
      </c>
      <c r="K43" s="445">
        <v>14874</v>
      </c>
      <c r="L43" s="546">
        <v>81089</v>
      </c>
      <c r="M43" s="445">
        <v>53221</v>
      </c>
      <c r="N43" s="445">
        <v>46358</v>
      </c>
      <c r="O43" s="445">
        <v>50551</v>
      </c>
      <c r="P43" s="546">
        <v>150130</v>
      </c>
      <c r="Q43" s="565">
        <v>25456</v>
      </c>
      <c r="R43" s="565">
        <v>18805</v>
      </c>
      <c r="S43" s="565">
        <v>6651</v>
      </c>
    </row>
    <row r="44" spans="1:19" s="25" customFormat="1" ht="19.899999999999999" customHeight="1">
      <c r="A44" s="557">
        <v>38</v>
      </c>
      <c r="B44" s="545" t="s">
        <v>6</v>
      </c>
      <c r="C44" s="564">
        <v>1424656</v>
      </c>
      <c r="D44" s="564">
        <v>1327198</v>
      </c>
      <c r="E44" s="445">
        <v>304045</v>
      </c>
      <c r="F44" s="445">
        <v>51872</v>
      </c>
      <c r="G44" s="445">
        <v>57455</v>
      </c>
      <c r="H44" s="546">
        <v>413372</v>
      </c>
      <c r="I44" s="445">
        <v>158119</v>
      </c>
      <c r="J44" s="445">
        <v>42291</v>
      </c>
      <c r="K44" s="445">
        <v>34426</v>
      </c>
      <c r="L44" s="546">
        <v>234836</v>
      </c>
      <c r="M44" s="445">
        <v>352578</v>
      </c>
      <c r="N44" s="445">
        <v>182170</v>
      </c>
      <c r="O44" s="445">
        <v>144242</v>
      </c>
      <c r="P44" s="546">
        <v>678990</v>
      </c>
      <c r="Q44" s="565">
        <v>97458</v>
      </c>
      <c r="R44" s="565">
        <v>66586</v>
      </c>
      <c r="S44" s="565">
        <v>30872</v>
      </c>
    </row>
    <row r="45" spans="1:19" ht="19.899999999999999" customHeight="1">
      <c r="A45" s="557">
        <v>39</v>
      </c>
      <c r="B45" s="545" t="s">
        <v>7</v>
      </c>
      <c r="C45" s="564">
        <v>362575</v>
      </c>
      <c r="D45" s="564">
        <v>341530</v>
      </c>
      <c r="E45" s="445">
        <v>84189</v>
      </c>
      <c r="F45" s="445">
        <v>14620</v>
      </c>
      <c r="G45" s="445">
        <v>17776</v>
      </c>
      <c r="H45" s="546">
        <v>116585</v>
      </c>
      <c r="I45" s="445">
        <v>52725</v>
      </c>
      <c r="J45" s="445">
        <v>22571</v>
      </c>
      <c r="K45" s="445">
        <v>14491</v>
      </c>
      <c r="L45" s="546">
        <v>89787</v>
      </c>
      <c r="M45" s="445">
        <v>49399</v>
      </c>
      <c r="N45" s="445">
        <v>51078</v>
      </c>
      <c r="O45" s="445">
        <v>34681</v>
      </c>
      <c r="P45" s="546">
        <v>135158</v>
      </c>
      <c r="Q45" s="565">
        <v>21045</v>
      </c>
      <c r="R45" s="565">
        <v>12921</v>
      </c>
      <c r="S45" s="565">
        <v>8124</v>
      </c>
    </row>
    <row r="46" spans="1:19" s="25" customFormat="1" ht="19.899999999999999" customHeight="1">
      <c r="A46" s="557">
        <v>40</v>
      </c>
      <c r="B46" s="545" t="s">
        <v>8</v>
      </c>
      <c r="C46" s="564">
        <v>232217</v>
      </c>
      <c r="D46" s="564">
        <v>213037</v>
      </c>
      <c r="E46" s="445">
        <v>35171</v>
      </c>
      <c r="F46" s="445">
        <v>8782</v>
      </c>
      <c r="G46" s="445">
        <v>12814</v>
      </c>
      <c r="H46" s="546">
        <v>56767</v>
      </c>
      <c r="I46" s="445">
        <v>24532</v>
      </c>
      <c r="J46" s="445">
        <v>14164</v>
      </c>
      <c r="K46" s="445">
        <v>7909</v>
      </c>
      <c r="L46" s="546">
        <v>46605</v>
      </c>
      <c r="M46" s="445">
        <v>48980</v>
      </c>
      <c r="N46" s="445">
        <v>28893</v>
      </c>
      <c r="O46" s="445">
        <v>31792</v>
      </c>
      <c r="P46" s="546">
        <v>109665</v>
      </c>
      <c r="Q46" s="565">
        <v>19180</v>
      </c>
      <c r="R46" s="565">
        <v>13916</v>
      </c>
      <c r="S46" s="565">
        <v>5264</v>
      </c>
    </row>
    <row r="47" spans="1:19" s="25" customFormat="1" ht="19.899999999999999" customHeight="1">
      <c r="A47" s="557">
        <v>41</v>
      </c>
      <c r="B47" s="545" t="s">
        <v>44</v>
      </c>
      <c r="C47" s="564">
        <v>2056145</v>
      </c>
      <c r="D47" s="564">
        <v>1963108</v>
      </c>
      <c r="E47" s="445">
        <v>689297</v>
      </c>
      <c r="F47" s="445">
        <v>54881</v>
      </c>
      <c r="G47" s="445">
        <v>63640</v>
      </c>
      <c r="H47" s="546">
        <v>807818</v>
      </c>
      <c r="I47" s="445">
        <v>242693</v>
      </c>
      <c r="J47" s="445">
        <v>30452</v>
      </c>
      <c r="K47" s="445">
        <v>43288</v>
      </c>
      <c r="L47" s="546">
        <v>316433</v>
      </c>
      <c r="M47" s="445">
        <v>593525</v>
      </c>
      <c r="N47" s="445">
        <v>123066</v>
      </c>
      <c r="O47" s="445">
        <v>122266</v>
      </c>
      <c r="P47" s="546">
        <v>838857</v>
      </c>
      <c r="Q47" s="565">
        <v>93037</v>
      </c>
      <c r="R47" s="565">
        <v>52840</v>
      </c>
      <c r="S47" s="565">
        <v>40197</v>
      </c>
    </row>
    <row r="48" spans="1:19" ht="19.899999999999999" customHeight="1">
      <c r="A48" s="557">
        <v>42</v>
      </c>
      <c r="B48" s="545" t="s">
        <v>146</v>
      </c>
      <c r="C48" s="564">
        <v>2275607</v>
      </c>
      <c r="D48" s="564">
        <v>2081252</v>
      </c>
      <c r="E48" s="445">
        <v>426200</v>
      </c>
      <c r="F48" s="445">
        <v>114474</v>
      </c>
      <c r="G48" s="445">
        <v>84407</v>
      </c>
      <c r="H48" s="546">
        <v>625081</v>
      </c>
      <c r="I48" s="445">
        <v>180109</v>
      </c>
      <c r="J48" s="445">
        <v>107748</v>
      </c>
      <c r="K48" s="445">
        <v>55609</v>
      </c>
      <c r="L48" s="546">
        <v>343466</v>
      </c>
      <c r="M48" s="445">
        <v>454976</v>
      </c>
      <c r="N48" s="445">
        <v>436529</v>
      </c>
      <c r="O48" s="445">
        <v>221200</v>
      </c>
      <c r="P48" s="546">
        <v>1112705</v>
      </c>
      <c r="Q48" s="565">
        <v>194355</v>
      </c>
      <c r="R48" s="565">
        <v>122102</v>
      </c>
      <c r="S48" s="565">
        <v>72253</v>
      </c>
    </row>
    <row r="49" spans="1:19" ht="19.899999999999999" customHeight="1">
      <c r="A49" s="557">
        <v>43</v>
      </c>
      <c r="B49" s="545" t="s">
        <v>39</v>
      </c>
      <c r="C49" s="564">
        <v>570055</v>
      </c>
      <c r="D49" s="564">
        <v>543323</v>
      </c>
      <c r="E49" s="445">
        <v>116611</v>
      </c>
      <c r="F49" s="445">
        <v>18607</v>
      </c>
      <c r="G49" s="445">
        <v>22902</v>
      </c>
      <c r="H49" s="546">
        <v>158120</v>
      </c>
      <c r="I49" s="445">
        <v>91900</v>
      </c>
      <c r="J49" s="445">
        <v>18553</v>
      </c>
      <c r="K49" s="445">
        <v>15405</v>
      </c>
      <c r="L49" s="546">
        <v>125858</v>
      </c>
      <c r="M49" s="445">
        <v>145573</v>
      </c>
      <c r="N49" s="445">
        <v>60889</v>
      </c>
      <c r="O49" s="445">
        <v>52883</v>
      </c>
      <c r="P49" s="546">
        <v>259345</v>
      </c>
      <c r="Q49" s="565">
        <v>26732</v>
      </c>
      <c r="R49" s="565">
        <v>17549</v>
      </c>
      <c r="S49" s="565">
        <v>9183</v>
      </c>
    </row>
    <row r="50" spans="1:19" ht="19.899999999999999" customHeight="1">
      <c r="A50" s="557">
        <v>44</v>
      </c>
      <c r="B50" s="545" t="s">
        <v>40</v>
      </c>
      <c r="C50" s="564">
        <v>686058</v>
      </c>
      <c r="D50" s="564">
        <v>588294</v>
      </c>
      <c r="E50" s="445">
        <v>77489</v>
      </c>
      <c r="F50" s="445">
        <v>26921</v>
      </c>
      <c r="G50" s="445">
        <v>41898</v>
      </c>
      <c r="H50" s="546">
        <v>146308</v>
      </c>
      <c r="I50" s="445">
        <v>70646</v>
      </c>
      <c r="J50" s="445">
        <v>24159</v>
      </c>
      <c r="K50" s="445">
        <v>24133</v>
      </c>
      <c r="L50" s="546">
        <v>118938</v>
      </c>
      <c r="M50" s="445">
        <v>135246</v>
      </c>
      <c r="N50" s="445">
        <v>84439</v>
      </c>
      <c r="O50" s="445">
        <v>103363</v>
      </c>
      <c r="P50" s="546">
        <v>323048</v>
      </c>
      <c r="Q50" s="565">
        <v>97764</v>
      </c>
      <c r="R50" s="565">
        <v>79738</v>
      </c>
      <c r="S50" s="565">
        <v>18026</v>
      </c>
    </row>
    <row r="51" spans="1:19" ht="19.899999999999999" customHeight="1">
      <c r="A51" s="557">
        <v>45</v>
      </c>
      <c r="B51" s="545" t="s">
        <v>41</v>
      </c>
      <c r="C51" s="564">
        <v>1458376</v>
      </c>
      <c r="D51" s="564">
        <v>1339346</v>
      </c>
      <c r="E51" s="445">
        <v>331944</v>
      </c>
      <c r="F51" s="445">
        <v>69940</v>
      </c>
      <c r="G51" s="445">
        <v>49925</v>
      </c>
      <c r="H51" s="546">
        <v>451809</v>
      </c>
      <c r="I51" s="445">
        <v>149119</v>
      </c>
      <c r="J51" s="445">
        <v>96946</v>
      </c>
      <c r="K51" s="445">
        <v>37963</v>
      </c>
      <c r="L51" s="546">
        <v>284028</v>
      </c>
      <c r="M51" s="445">
        <v>300728</v>
      </c>
      <c r="N51" s="445">
        <v>191858</v>
      </c>
      <c r="O51" s="445">
        <v>110923</v>
      </c>
      <c r="P51" s="546">
        <v>603509</v>
      </c>
      <c r="Q51" s="565">
        <v>119030</v>
      </c>
      <c r="R51" s="565">
        <v>86729</v>
      </c>
      <c r="S51" s="565">
        <v>32301</v>
      </c>
    </row>
    <row r="52" spans="1:19" ht="19.899999999999999" customHeight="1">
      <c r="A52" s="557">
        <v>46</v>
      </c>
      <c r="B52" s="545" t="s">
        <v>206</v>
      </c>
      <c r="C52" s="564">
        <v>942397</v>
      </c>
      <c r="D52" s="564">
        <v>791431</v>
      </c>
      <c r="E52" s="445">
        <v>75077</v>
      </c>
      <c r="F52" s="445">
        <v>37568</v>
      </c>
      <c r="G52" s="445">
        <v>41281</v>
      </c>
      <c r="H52" s="546">
        <v>153926</v>
      </c>
      <c r="I52" s="445">
        <v>73159</v>
      </c>
      <c r="J52" s="445">
        <v>29232</v>
      </c>
      <c r="K52" s="445">
        <v>20584</v>
      </c>
      <c r="L52" s="546">
        <v>122975</v>
      </c>
      <c r="M52" s="445">
        <v>248486</v>
      </c>
      <c r="N52" s="445">
        <v>156651</v>
      </c>
      <c r="O52" s="445">
        <v>109393</v>
      </c>
      <c r="P52" s="546">
        <v>514530</v>
      </c>
      <c r="Q52" s="565">
        <v>150966</v>
      </c>
      <c r="R52" s="565">
        <v>123415</v>
      </c>
      <c r="S52" s="565">
        <v>27551</v>
      </c>
    </row>
    <row r="53" spans="1:19" ht="19.899999999999999" customHeight="1">
      <c r="A53" s="557">
        <v>47</v>
      </c>
      <c r="B53" s="545" t="s">
        <v>42</v>
      </c>
      <c r="C53" s="564">
        <v>865373</v>
      </c>
      <c r="D53" s="564">
        <v>624743</v>
      </c>
      <c r="E53" s="445">
        <v>138004</v>
      </c>
      <c r="F53" s="445">
        <v>19534</v>
      </c>
      <c r="G53" s="445">
        <v>32658</v>
      </c>
      <c r="H53" s="546">
        <v>190196</v>
      </c>
      <c r="I53" s="445">
        <v>23569</v>
      </c>
      <c r="J53" s="445">
        <v>14219</v>
      </c>
      <c r="K53" s="445">
        <v>9337</v>
      </c>
      <c r="L53" s="546">
        <v>47125</v>
      </c>
      <c r="M53" s="445">
        <v>180844</v>
      </c>
      <c r="N53" s="445">
        <v>119263</v>
      </c>
      <c r="O53" s="445">
        <v>87315</v>
      </c>
      <c r="P53" s="546">
        <v>387422</v>
      </c>
      <c r="Q53" s="565">
        <v>240630</v>
      </c>
      <c r="R53" s="565">
        <v>212130</v>
      </c>
      <c r="S53" s="565">
        <v>28500</v>
      </c>
    </row>
    <row r="54" spans="1:19" s="25" customFormat="1" ht="19.899999999999999" customHeight="1">
      <c r="A54" s="557">
        <v>48</v>
      </c>
      <c r="B54" s="545" t="s">
        <v>95</v>
      </c>
      <c r="C54" s="564">
        <v>1045040</v>
      </c>
      <c r="D54" s="564">
        <v>978264</v>
      </c>
      <c r="E54" s="445">
        <v>266235</v>
      </c>
      <c r="F54" s="445">
        <v>56055</v>
      </c>
      <c r="G54" s="445">
        <v>42200</v>
      </c>
      <c r="H54" s="546">
        <v>364490</v>
      </c>
      <c r="I54" s="445">
        <v>129779</v>
      </c>
      <c r="J54" s="445">
        <v>49671</v>
      </c>
      <c r="K54" s="445">
        <v>44282</v>
      </c>
      <c r="L54" s="546">
        <v>223732</v>
      </c>
      <c r="M54" s="445">
        <v>195755</v>
      </c>
      <c r="N54" s="445">
        <v>110480</v>
      </c>
      <c r="O54" s="445">
        <v>83807</v>
      </c>
      <c r="P54" s="546">
        <v>390042</v>
      </c>
      <c r="Q54" s="565">
        <v>66776</v>
      </c>
      <c r="R54" s="565">
        <v>36763</v>
      </c>
      <c r="S54" s="565">
        <v>30013</v>
      </c>
    </row>
    <row r="55" spans="1:19" ht="19.899999999999999" customHeight="1">
      <c r="A55" s="557">
        <v>49</v>
      </c>
      <c r="B55" s="545" t="s">
        <v>96</v>
      </c>
      <c r="C55" s="564">
        <v>384640</v>
      </c>
      <c r="D55" s="564">
        <v>244540</v>
      </c>
      <c r="E55" s="445">
        <v>42863</v>
      </c>
      <c r="F55" s="445">
        <v>8229</v>
      </c>
      <c r="G55" s="445">
        <v>14054</v>
      </c>
      <c r="H55" s="546">
        <v>65146</v>
      </c>
      <c r="I55" s="445">
        <v>8196</v>
      </c>
      <c r="J55" s="445">
        <v>10256</v>
      </c>
      <c r="K55" s="445">
        <v>4256</v>
      </c>
      <c r="L55" s="546">
        <v>22708</v>
      </c>
      <c r="M55" s="445">
        <v>74480</v>
      </c>
      <c r="N55" s="445">
        <v>48519</v>
      </c>
      <c r="O55" s="445">
        <v>33687</v>
      </c>
      <c r="P55" s="546">
        <v>156686</v>
      </c>
      <c r="Q55" s="565">
        <v>140100</v>
      </c>
      <c r="R55" s="565">
        <v>129983</v>
      </c>
      <c r="S55" s="565">
        <v>10117</v>
      </c>
    </row>
    <row r="56" spans="1:19" ht="19.899999999999999" customHeight="1">
      <c r="A56" s="557">
        <v>50</v>
      </c>
      <c r="B56" s="545" t="s">
        <v>97</v>
      </c>
      <c r="C56" s="564">
        <v>304636</v>
      </c>
      <c r="D56" s="564">
        <v>280302</v>
      </c>
      <c r="E56" s="445">
        <v>60172</v>
      </c>
      <c r="F56" s="445">
        <v>16986</v>
      </c>
      <c r="G56" s="445">
        <v>13609</v>
      </c>
      <c r="H56" s="546">
        <v>90767</v>
      </c>
      <c r="I56" s="445">
        <v>29219</v>
      </c>
      <c r="J56" s="445">
        <v>20523</v>
      </c>
      <c r="K56" s="445">
        <v>8936</v>
      </c>
      <c r="L56" s="546">
        <v>58678</v>
      </c>
      <c r="M56" s="445">
        <v>50932</v>
      </c>
      <c r="N56" s="445">
        <v>46718</v>
      </c>
      <c r="O56" s="445">
        <v>33207</v>
      </c>
      <c r="P56" s="546">
        <v>130857</v>
      </c>
      <c r="Q56" s="565">
        <v>24334</v>
      </c>
      <c r="R56" s="565">
        <v>16916</v>
      </c>
      <c r="S56" s="565">
        <v>7418</v>
      </c>
    </row>
    <row r="57" spans="1:19" ht="19.899999999999999" customHeight="1">
      <c r="A57" s="557">
        <v>51</v>
      </c>
      <c r="B57" s="545" t="s">
        <v>98</v>
      </c>
      <c r="C57" s="564">
        <v>354610</v>
      </c>
      <c r="D57" s="564">
        <v>312658</v>
      </c>
      <c r="E57" s="445">
        <v>53567</v>
      </c>
      <c r="F57" s="445">
        <v>21334</v>
      </c>
      <c r="G57" s="445">
        <v>15569</v>
      </c>
      <c r="H57" s="546">
        <v>90470</v>
      </c>
      <c r="I57" s="445">
        <v>25811</v>
      </c>
      <c r="J57" s="445">
        <v>16507</v>
      </c>
      <c r="K57" s="445">
        <v>10579</v>
      </c>
      <c r="L57" s="546">
        <v>52897</v>
      </c>
      <c r="M57" s="445">
        <v>60888</v>
      </c>
      <c r="N57" s="445">
        <v>72868</v>
      </c>
      <c r="O57" s="445">
        <v>35535</v>
      </c>
      <c r="P57" s="546">
        <v>169291</v>
      </c>
      <c r="Q57" s="565">
        <v>41952</v>
      </c>
      <c r="R57" s="565">
        <v>32068</v>
      </c>
      <c r="S57" s="565">
        <v>9884</v>
      </c>
    </row>
    <row r="58" spans="1:19" ht="19.899999999999999" customHeight="1">
      <c r="A58" s="557">
        <v>52</v>
      </c>
      <c r="B58" s="545" t="s">
        <v>99</v>
      </c>
      <c r="C58" s="564">
        <v>742376</v>
      </c>
      <c r="D58" s="564">
        <v>664766</v>
      </c>
      <c r="E58" s="445">
        <v>125512</v>
      </c>
      <c r="F58" s="445">
        <v>25873</v>
      </c>
      <c r="G58" s="445">
        <v>27867</v>
      </c>
      <c r="H58" s="546">
        <v>179252</v>
      </c>
      <c r="I58" s="445">
        <v>89832</v>
      </c>
      <c r="J58" s="445">
        <v>35094</v>
      </c>
      <c r="K58" s="445">
        <v>21833</v>
      </c>
      <c r="L58" s="546">
        <v>146759</v>
      </c>
      <c r="M58" s="445">
        <v>164792</v>
      </c>
      <c r="N58" s="445">
        <v>104681</v>
      </c>
      <c r="O58" s="445">
        <v>69282</v>
      </c>
      <c r="P58" s="546">
        <v>338755</v>
      </c>
      <c r="Q58" s="565">
        <v>77610</v>
      </c>
      <c r="R58" s="565">
        <v>60805</v>
      </c>
      <c r="S58" s="565">
        <v>16805</v>
      </c>
    </row>
    <row r="59" spans="1:19" s="25" customFormat="1" ht="19.899999999999999" customHeight="1">
      <c r="A59" s="557">
        <v>53</v>
      </c>
      <c r="B59" s="545" t="s">
        <v>100</v>
      </c>
      <c r="C59" s="564">
        <v>339175</v>
      </c>
      <c r="D59" s="564">
        <v>314834</v>
      </c>
      <c r="E59" s="445">
        <v>67685</v>
      </c>
      <c r="F59" s="445">
        <v>12312</v>
      </c>
      <c r="G59" s="445">
        <v>16044</v>
      </c>
      <c r="H59" s="546">
        <v>96041</v>
      </c>
      <c r="I59" s="445">
        <v>58288</v>
      </c>
      <c r="J59" s="445">
        <v>15581</v>
      </c>
      <c r="K59" s="445">
        <v>7911</v>
      </c>
      <c r="L59" s="546">
        <v>81780</v>
      </c>
      <c r="M59" s="445">
        <v>82364</v>
      </c>
      <c r="N59" s="445">
        <v>30691</v>
      </c>
      <c r="O59" s="445">
        <v>23958</v>
      </c>
      <c r="P59" s="546">
        <v>137013</v>
      </c>
      <c r="Q59" s="565">
        <v>24341</v>
      </c>
      <c r="R59" s="565">
        <v>15938</v>
      </c>
      <c r="S59" s="565">
        <v>8403</v>
      </c>
    </row>
    <row r="60" spans="1:19" ht="19.899999999999999" customHeight="1">
      <c r="A60" s="557">
        <v>54</v>
      </c>
      <c r="B60" s="545" t="s">
        <v>158</v>
      </c>
      <c r="C60" s="564">
        <v>1061372</v>
      </c>
      <c r="D60" s="564">
        <v>983312</v>
      </c>
      <c r="E60" s="445">
        <v>262015</v>
      </c>
      <c r="F60" s="445">
        <v>38884</v>
      </c>
      <c r="G60" s="445">
        <v>36855</v>
      </c>
      <c r="H60" s="546">
        <v>337754</v>
      </c>
      <c r="I60" s="445">
        <v>121065</v>
      </c>
      <c r="J60" s="445">
        <v>44765</v>
      </c>
      <c r="K60" s="445">
        <v>23801</v>
      </c>
      <c r="L60" s="546">
        <v>189631</v>
      </c>
      <c r="M60" s="445">
        <v>273643</v>
      </c>
      <c r="N60" s="445">
        <v>99254</v>
      </c>
      <c r="O60" s="445">
        <v>83030</v>
      </c>
      <c r="P60" s="546">
        <v>455927</v>
      </c>
      <c r="Q60" s="565">
        <v>78060</v>
      </c>
      <c r="R60" s="565">
        <v>50916</v>
      </c>
      <c r="S60" s="565">
        <v>27144</v>
      </c>
    </row>
    <row r="61" spans="1:19" ht="19.899999999999999" customHeight="1">
      <c r="A61" s="557">
        <v>55</v>
      </c>
      <c r="B61" s="545" t="s">
        <v>159</v>
      </c>
      <c r="C61" s="564">
        <v>1327665</v>
      </c>
      <c r="D61" s="564">
        <v>1210471</v>
      </c>
      <c r="E61" s="445">
        <v>247127</v>
      </c>
      <c r="F61" s="445">
        <v>49998</v>
      </c>
      <c r="G61" s="445">
        <v>59952</v>
      </c>
      <c r="H61" s="546">
        <v>357077</v>
      </c>
      <c r="I61" s="445">
        <v>170604</v>
      </c>
      <c r="J61" s="445">
        <v>64638</v>
      </c>
      <c r="K61" s="445">
        <v>43735</v>
      </c>
      <c r="L61" s="546">
        <v>278977</v>
      </c>
      <c r="M61" s="445">
        <v>276042</v>
      </c>
      <c r="N61" s="445">
        <v>161483</v>
      </c>
      <c r="O61" s="445">
        <v>136892</v>
      </c>
      <c r="P61" s="546">
        <v>574417</v>
      </c>
      <c r="Q61" s="565">
        <v>117194</v>
      </c>
      <c r="R61" s="565">
        <v>85907</v>
      </c>
      <c r="S61" s="565">
        <v>31287</v>
      </c>
    </row>
    <row r="62" spans="1:19" ht="19.899999999999999" customHeight="1">
      <c r="A62" s="557">
        <v>56</v>
      </c>
      <c r="B62" s="545" t="s">
        <v>116</v>
      </c>
      <c r="C62" s="564">
        <v>308465</v>
      </c>
      <c r="D62" s="564">
        <v>227527</v>
      </c>
      <c r="E62" s="445">
        <v>40388</v>
      </c>
      <c r="F62" s="445">
        <v>5165</v>
      </c>
      <c r="G62" s="445">
        <v>17501</v>
      </c>
      <c r="H62" s="546">
        <v>63054</v>
      </c>
      <c r="I62" s="445">
        <v>10065</v>
      </c>
      <c r="J62" s="445">
        <v>4026</v>
      </c>
      <c r="K62" s="445">
        <v>6939</v>
      </c>
      <c r="L62" s="546">
        <v>21030</v>
      </c>
      <c r="M62" s="445">
        <v>60528</v>
      </c>
      <c r="N62" s="445">
        <v>31452</v>
      </c>
      <c r="O62" s="445">
        <v>51463</v>
      </c>
      <c r="P62" s="546">
        <v>143443</v>
      </c>
      <c r="Q62" s="565">
        <v>80938</v>
      </c>
      <c r="R62" s="565">
        <v>74344</v>
      </c>
      <c r="S62" s="565">
        <v>6594</v>
      </c>
    </row>
    <row r="63" spans="1:19" ht="19.899999999999999" customHeight="1">
      <c r="A63" s="557">
        <v>57</v>
      </c>
      <c r="B63" s="545" t="s">
        <v>12</v>
      </c>
      <c r="C63" s="564">
        <v>211371</v>
      </c>
      <c r="D63" s="564">
        <v>197405</v>
      </c>
      <c r="E63" s="445">
        <v>37055</v>
      </c>
      <c r="F63" s="445">
        <v>7387</v>
      </c>
      <c r="G63" s="445">
        <v>10763</v>
      </c>
      <c r="H63" s="546">
        <v>55205</v>
      </c>
      <c r="I63" s="445">
        <v>36558</v>
      </c>
      <c r="J63" s="445">
        <v>12906</v>
      </c>
      <c r="K63" s="445">
        <v>9788</v>
      </c>
      <c r="L63" s="546">
        <v>59252</v>
      </c>
      <c r="M63" s="445">
        <v>44899</v>
      </c>
      <c r="N63" s="445">
        <v>20180</v>
      </c>
      <c r="O63" s="445">
        <v>17869</v>
      </c>
      <c r="P63" s="546">
        <v>82948</v>
      </c>
      <c r="Q63" s="565">
        <v>13966</v>
      </c>
      <c r="R63" s="565">
        <v>9746</v>
      </c>
      <c r="S63" s="565">
        <v>4220</v>
      </c>
    </row>
    <row r="64" spans="1:19" s="25" customFormat="1" ht="19.899999999999999" customHeight="1">
      <c r="A64" s="557">
        <v>58</v>
      </c>
      <c r="B64" s="545" t="s">
        <v>13</v>
      </c>
      <c r="C64" s="564">
        <v>618303</v>
      </c>
      <c r="D64" s="564">
        <v>564283</v>
      </c>
      <c r="E64" s="445">
        <v>99125</v>
      </c>
      <c r="F64" s="445">
        <v>24371</v>
      </c>
      <c r="G64" s="445">
        <v>30061</v>
      </c>
      <c r="H64" s="546">
        <v>153557</v>
      </c>
      <c r="I64" s="445">
        <v>66169</v>
      </c>
      <c r="J64" s="445">
        <v>32997</v>
      </c>
      <c r="K64" s="445">
        <v>17180</v>
      </c>
      <c r="L64" s="546">
        <v>116346</v>
      </c>
      <c r="M64" s="445">
        <v>150791</v>
      </c>
      <c r="N64" s="445">
        <v>73789</v>
      </c>
      <c r="O64" s="445">
        <v>69800</v>
      </c>
      <c r="P64" s="546">
        <v>294380</v>
      </c>
      <c r="Q64" s="565">
        <v>54020</v>
      </c>
      <c r="R64" s="565">
        <v>37638</v>
      </c>
      <c r="S64" s="565">
        <v>16382</v>
      </c>
    </row>
    <row r="65" spans="1:19" ht="19.899999999999999" customHeight="1">
      <c r="A65" s="557">
        <v>59</v>
      </c>
      <c r="B65" s="545" t="s">
        <v>14</v>
      </c>
      <c r="C65" s="564">
        <v>1125169</v>
      </c>
      <c r="D65" s="564">
        <v>1063258</v>
      </c>
      <c r="E65" s="445">
        <v>363687</v>
      </c>
      <c r="F65" s="445">
        <v>37880</v>
      </c>
      <c r="G65" s="445">
        <v>33996</v>
      </c>
      <c r="H65" s="546">
        <v>435563</v>
      </c>
      <c r="I65" s="445">
        <v>138846</v>
      </c>
      <c r="J65" s="445">
        <v>35867</v>
      </c>
      <c r="K65" s="445">
        <v>24787</v>
      </c>
      <c r="L65" s="546">
        <v>199500</v>
      </c>
      <c r="M65" s="445">
        <v>282519</v>
      </c>
      <c r="N65" s="445">
        <v>81533</v>
      </c>
      <c r="O65" s="445">
        <v>64143</v>
      </c>
      <c r="P65" s="546">
        <v>428195</v>
      </c>
      <c r="Q65" s="565">
        <v>61911</v>
      </c>
      <c r="R65" s="565">
        <v>37108</v>
      </c>
      <c r="S65" s="565">
        <v>24803</v>
      </c>
    </row>
    <row r="66" spans="1:19" ht="19.899999999999999" customHeight="1">
      <c r="A66" s="557">
        <v>60</v>
      </c>
      <c r="B66" s="545" t="s">
        <v>107</v>
      </c>
      <c r="C66" s="564">
        <v>589342</v>
      </c>
      <c r="D66" s="564">
        <v>531328</v>
      </c>
      <c r="E66" s="445">
        <v>88137</v>
      </c>
      <c r="F66" s="445">
        <v>21561</v>
      </c>
      <c r="G66" s="445">
        <v>25804</v>
      </c>
      <c r="H66" s="546">
        <v>135502</v>
      </c>
      <c r="I66" s="445">
        <v>58636</v>
      </c>
      <c r="J66" s="445">
        <v>32868</v>
      </c>
      <c r="K66" s="445">
        <v>18804</v>
      </c>
      <c r="L66" s="546">
        <v>110308</v>
      </c>
      <c r="M66" s="445">
        <v>119556</v>
      </c>
      <c r="N66" s="445">
        <v>96634</v>
      </c>
      <c r="O66" s="445">
        <v>69328</v>
      </c>
      <c r="P66" s="546">
        <v>285518</v>
      </c>
      <c r="Q66" s="565">
        <v>58014</v>
      </c>
      <c r="R66" s="565">
        <v>46862</v>
      </c>
      <c r="S66" s="565">
        <v>11152</v>
      </c>
    </row>
    <row r="67" spans="1:19" ht="19.899999999999999" customHeight="1">
      <c r="A67" s="557">
        <v>61</v>
      </c>
      <c r="B67" s="545" t="s">
        <v>108</v>
      </c>
      <c r="C67" s="564">
        <v>806561</v>
      </c>
      <c r="D67" s="564">
        <v>742644</v>
      </c>
      <c r="E67" s="445">
        <v>149821</v>
      </c>
      <c r="F67" s="445">
        <v>23881</v>
      </c>
      <c r="G67" s="445">
        <v>38945</v>
      </c>
      <c r="H67" s="546">
        <v>212647</v>
      </c>
      <c r="I67" s="445">
        <v>112181</v>
      </c>
      <c r="J67" s="445">
        <v>29445</v>
      </c>
      <c r="K67" s="445">
        <v>28067</v>
      </c>
      <c r="L67" s="546">
        <v>169693</v>
      </c>
      <c r="M67" s="445">
        <v>192126</v>
      </c>
      <c r="N67" s="445">
        <v>76813</v>
      </c>
      <c r="O67" s="445">
        <v>91365</v>
      </c>
      <c r="P67" s="546">
        <v>360304</v>
      </c>
      <c r="Q67" s="565">
        <v>63917</v>
      </c>
      <c r="R67" s="565">
        <v>46222</v>
      </c>
      <c r="S67" s="565">
        <v>17695</v>
      </c>
    </row>
    <row r="68" spans="1:19" ht="19.899999999999999" customHeight="1">
      <c r="A68" s="557">
        <v>62</v>
      </c>
      <c r="B68" s="545" t="s">
        <v>109</v>
      </c>
      <c r="C68" s="564">
        <v>81143</v>
      </c>
      <c r="D68" s="564">
        <v>70687</v>
      </c>
      <c r="E68" s="445">
        <v>9748</v>
      </c>
      <c r="F68" s="445">
        <v>2795</v>
      </c>
      <c r="G68" s="445">
        <v>14252</v>
      </c>
      <c r="H68" s="546">
        <v>26795</v>
      </c>
      <c r="I68" s="445">
        <v>6958</v>
      </c>
      <c r="J68" s="445">
        <v>2426</v>
      </c>
      <c r="K68" s="445">
        <v>2958</v>
      </c>
      <c r="L68" s="546">
        <v>12342</v>
      </c>
      <c r="M68" s="445">
        <v>4349</v>
      </c>
      <c r="N68" s="445">
        <v>5114</v>
      </c>
      <c r="O68" s="445">
        <v>22087</v>
      </c>
      <c r="P68" s="546">
        <v>31550</v>
      </c>
      <c r="Q68" s="565">
        <v>10456</v>
      </c>
      <c r="R68" s="565">
        <v>7665</v>
      </c>
      <c r="S68" s="565">
        <v>2791</v>
      </c>
    </row>
    <row r="69" spans="1:19" ht="19.899999999999999" customHeight="1">
      <c r="A69" s="557">
        <v>63</v>
      </c>
      <c r="B69" s="545" t="s">
        <v>104</v>
      </c>
      <c r="C69" s="564">
        <v>2039642</v>
      </c>
      <c r="D69" s="564">
        <v>1197345</v>
      </c>
      <c r="E69" s="445">
        <v>207862</v>
      </c>
      <c r="F69" s="445">
        <v>59424</v>
      </c>
      <c r="G69" s="445">
        <v>53596</v>
      </c>
      <c r="H69" s="546">
        <v>320882</v>
      </c>
      <c r="I69" s="445">
        <v>44195</v>
      </c>
      <c r="J69" s="445">
        <v>26830</v>
      </c>
      <c r="K69" s="445">
        <v>12445</v>
      </c>
      <c r="L69" s="546">
        <v>83470</v>
      </c>
      <c r="M69" s="445">
        <v>357804</v>
      </c>
      <c r="N69" s="445">
        <v>306276</v>
      </c>
      <c r="O69" s="445">
        <v>128913</v>
      </c>
      <c r="P69" s="546">
        <v>792993</v>
      </c>
      <c r="Q69" s="565">
        <v>842297</v>
      </c>
      <c r="R69" s="565">
        <v>784980</v>
      </c>
      <c r="S69" s="565">
        <v>57317</v>
      </c>
    </row>
    <row r="70" spans="1:19" ht="19.899999999999999" customHeight="1">
      <c r="A70" s="557">
        <v>64</v>
      </c>
      <c r="B70" s="545" t="s">
        <v>105</v>
      </c>
      <c r="C70" s="564">
        <v>370602</v>
      </c>
      <c r="D70" s="564">
        <v>346474</v>
      </c>
      <c r="E70" s="445">
        <v>84842</v>
      </c>
      <c r="F70" s="445">
        <v>19307</v>
      </c>
      <c r="G70" s="445">
        <v>14465</v>
      </c>
      <c r="H70" s="546">
        <v>118614</v>
      </c>
      <c r="I70" s="445">
        <v>49679</v>
      </c>
      <c r="J70" s="445">
        <v>24471</v>
      </c>
      <c r="K70" s="445">
        <v>11129</v>
      </c>
      <c r="L70" s="546">
        <v>85279</v>
      </c>
      <c r="M70" s="445">
        <v>70478</v>
      </c>
      <c r="N70" s="445">
        <v>45589</v>
      </c>
      <c r="O70" s="445">
        <v>26514</v>
      </c>
      <c r="P70" s="546">
        <v>142581</v>
      </c>
      <c r="Q70" s="565">
        <v>24128</v>
      </c>
      <c r="R70" s="565">
        <v>16403</v>
      </c>
      <c r="S70" s="565">
        <v>7725</v>
      </c>
    </row>
    <row r="71" spans="1:19" ht="19.899999999999999" customHeight="1">
      <c r="A71" s="557">
        <v>65</v>
      </c>
      <c r="B71" s="545" t="s">
        <v>106</v>
      </c>
      <c r="C71" s="564">
        <v>1095917</v>
      </c>
      <c r="D71" s="564">
        <v>788125</v>
      </c>
      <c r="E71" s="445">
        <v>143238</v>
      </c>
      <c r="F71" s="445">
        <v>21503</v>
      </c>
      <c r="G71" s="445">
        <v>43935</v>
      </c>
      <c r="H71" s="546">
        <v>208676</v>
      </c>
      <c r="I71" s="445">
        <v>31513</v>
      </c>
      <c r="J71" s="445">
        <v>12426</v>
      </c>
      <c r="K71" s="445">
        <v>15289</v>
      </c>
      <c r="L71" s="546">
        <v>59228</v>
      </c>
      <c r="M71" s="445">
        <v>289176</v>
      </c>
      <c r="N71" s="445">
        <v>120858</v>
      </c>
      <c r="O71" s="445">
        <v>110187</v>
      </c>
      <c r="P71" s="546">
        <v>520221</v>
      </c>
      <c r="Q71" s="565">
        <v>307792</v>
      </c>
      <c r="R71" s="565">
        <v>286650</v>
      </c>
      <c r="S71" s="565">
        <v>21142</v>
      </c>
    </row>
    <row r="72" spans="1:19" ht="19.899999999999999" customHeight="1">
      <c r="A72" s="557">
        <v>66</v>
      </c>
      <c r="B72" s="545" t="s">
        <v>87</v>
      </c>
      <c r="C72" s="564">
        <v>406555</v>
      </c>
      <c r="D72" s="564">
        <v>359987</v>
      </c>
      <c r="E72" s="445">
        <v>53497</v>
      </c>
      <c r="F72" s="445">
        <v>21359</v>
      </c>
      <c r="G72" s="445">
        <v>17402</v>
      </c>
      <c r="H72" s="546">
        <v>92258</v>
      </c>
      <c r="I72" s="445">
        <v>32351</v>
      </c>
      <c r="J72" s="445">
        <v>36229</v>
      </c>
      <c r="K72" s="445">
        <v>10735</v>
      </c>
      <c r="L72" s="546">
        <v>79315</v>
      </c>
      <c r="M72" s="445">
        <v>48625</v>
      </c>
      <c r="N72" s="445">
        <v>94190</v>
      </c>
      <c r="O72" s="445">
        <v>45599</v>
      </c>
      <c r="P72" s="546">
        <v>188414</v>
      </c>
      <c r="Q72" s="565">
        <v>46568</v>
      </c>
      <c r="R72" s="565">
        <v>31583</v>
      </c>
      <c r="S72" s="565">
        <v>14985</v>
      </c>
    </row>
    <row r="73" spans="1:19" ht="19.899999999999999" customHeight="1">
      <c r="A73" s="557">
        <v>67</v>
      </c>
      <c r="B73" s="545" t="s">
        <v>88</v>
      </c>
      <c r="C73" s="564">
        <v>585999</v>
      </c>
      <c r="D73" s="564">
        <v>552531</v>
      </c>
      <c r="E73" s="445">
        <v>125067</v>
      </c>
      <c r="F73" s="445">
        <v>13029</v>
      </c>
      <c r="G73" s="445">
        <v>22277</v>
      </c>
      <c r="H73" s="546">
        <v>160373</v>
      </c>
      <c r="I73" s="445">
        <v>136513</v>
      </c>
      <c r="J73" s="445">
        <v>13496</v>
      </c>
      <c r="K73" s="445">
        <v>14096</v>
      </c>
      <c r="L73" s="546">
        <v>164105</v>
      </c>
      <c r="M73" s="445">
        <v>172535</v>
      </c>
      <c r="N73" s="445">
        <v>23224</v>
      </c>
      <c r="O73" s="445">
        <v>32294</v>
      </c>
      <c r="P73" s="546">
        <v>228053</v>
      </c>
      <c r="Q73" s="565">
        <v>33468</v>
      </c>
      <c r="R73" s="565">
        <v>23226</v>
      </c>
      <c r="S73" s="565">
        <v>10242</v>
      </c>
    </row>
    <row r="74" spans="1:19" ht="19.899999999999999" customHeight="1">
      <c r="A74" s="557">
        <v>68</v>
      </c>
      <c r="B74" s="545" t="s">
        <v>89</v>
      </c>
      <c r="C74" s="564">
        <v>418225</v>
      </c>
      <c r="D74" s="564">
        <v>369842</v>
      </c>
      <c r="E74" s="445">
        <v>71274</v>
      </c>
      <c r="F74" s="445">
        <v>21830</v>
      </c>
      <c r="G74" s="445">
        <v>15303</v>
      </c>
      <c r="H74" s="546">
        <v>108407</v>
      </c>
      <c r="I74" s="445">
        <v>29510</v>
      </c>
      <c r="J74" s="445">
        <v>22847</v>
      </c>
      <c r="K74" s="445">
        <v>6580</v>
      </c>
      <c r="L74" s="546">
        <v>58937</v>
      </c>
      <c r="M74" s="445">
        <v>68351</v>
      </c>
      <c r="N74" s="445">
        <v>100299</v>
      </c>
      <c r="O74" s="445">
        <v>33848</v>
      </c>
      <c r="P74" s="546">
        <v>202498</v>
      </c>
      <c r="Q74" s="565">
        <v>48383</v>
      </c>
      <c r="R74" s="565">
        <v>33889</v>
      </c>
      <c r="S74" s="565">
        <v>14494</v>
      </c>
    </row>
    <row r="75" spans="1:19" ht="19.899999999999999" customHeight="1">
      <c r="A75" s="557">
        <v>69</v>
      </c>
      <c r="B75" s="545" t="s">
        <v>128</v>
      </c>
      <c r="C75" s="564">
        <v>75164</v>
      </c>
      <c r="D75" s="564">
        <v>66136</v>
      </c>
      <c r="E75" s="445">
        <v>10656</v>
      </c>
      <c r="F75" s="445">
        <v>2810</v>
      </c>
      <c r="G75" s="445">
        <v>6097</v>
      </c>
      <c r="H75" s="546">
        <v>19563</v>
      </c>
      <c r="I75" s="445">
        <v>6684</v>
      </c>
      <c r="J75" s="445">
        <v>4192</v>
      </c>
      <c r="K75" s="445">
        <v>1228</v>
      </c>
      <c r="L75" s="546">
        <v>12104</v>
      </c>
      <c r="M75" s="445">
        <v>12114</v>
      </c>
      <c r="N75" s="445">
        <v>8057</v>
      </c>
      <c r="O75" s="445">
        <v>14298</v>
      </c>
      <c r="P75" s="546">
        <v>34469</v>
      </c>
      <c r="Q75" s="565">
        <v>9028</v>
      </c>
      <c r="R75" s="565">
        <v>7104</v>
      </c>
      <c r="S75" s="565">
        <v>1924</v>
      </c>
    </row>
    <row r="76" spans="1:19" ht="19.899999999999999" customHeight="1">
      <c r="A76" s="557">
        <v>70</v>
      </c>
      <c r="B76" s="545" t="s">
        <v>129</v>
      </c>
      <c r="C76" s="564">
        <v>256564</v>
      </c>
      <c r="D76" s="564">
        <v>235518</v>
      </c>
      <c r="E76" s="445">
        <v>51133</v>
      </c>
      <c r="F76" s="445">
        <v>12636</v>
      </c>
      <c r="G76" s="445">
        <v>11249</v>
      </c>
      <c r="H76" s="546">
        <v>75018</v>
      </c>
      <c r="I76" s="445">
        <v>23992</v>
      </c>
      <c r="J76" s="445">
        <v>15608</v>
      </c>
      <c r="K76" s="445">
        <v>5302</v>
      </c>
      <c r="L76" s="546">
        <v>44902</v>
      </c>
      <c r="M76" s="445">
        <v>46833</v>
      </c>
      <c r="N76" s="445">
        <v>41841</v>
      </c>
      <c r="O76" s="445">
        <v>26924</v>
      </c>
      <c r="P76" s="546">
        <v>115598</v>
      </c>
      <c r="Q76" s="565">
        <v>21046</v>
      </c>
      <c r="R76" s="565">
        <v>14668</v>
      </c>
      <c r="S76" s="565">
        <v>6378</v>
      </c>
    </row>
    <row r="77" spans="1:19" s="25" customFormat="1" ht="19.899999999999999" customHeight="1">
      <c r="A77" s="557">
        <v>71</v>
      </c>
      <c r="B77" s="545" t="s">
        <v>130</v>
      </c>
      <c r="C77" s="564">
        <v>267986</v>
      </c>
      <c r="D77" s="564">
        <v>250421</v>
      </c>
      <c r="E77" s="445">
        <v>48472</v>
      </c>
      <c r="F77" s="445">
        <v>8481</v>
      </c>
      <c r="G77" s="445">
        <v>15588</v>
      </c>
      <c r="H77" s="546">
        <v>72541</v>
      </c>
      <c r="I77" s="445">
        <v>31792</v>
      </c>
      <c r="J77" s="445">
        <v>10873</v>
      </c>
      <c r="K77" s="445">
        <v>11161</v>
      </c>
      <c r="L77" s="546">
        <v>53826</v>
      </c>
      <c r="M77" s="445">
        <v>56710</v>
      </c>
      <c r="N77" s="445">
        <v>24731</v>
      </c>
      <c r="O77" s="445">
        <v>42613</v>
      </c>
      <c r="P77" s="546">
        <v>124054</v>
      </c>
      <c r="Q77" s="565">
        <v>17565</v>
      </c>
      <c r="R77" s="565">
        <v>12134</v>
      </c>
      <c r="S77" s="565">
        <v>5431</v>
      </c>
    </row>
    <row r="78" spans="1:19" s="25" customFormat="1" ht="19.899999999999999" customHeight="1">
      <c r="A78" s="557">
        <v>72</v>
      </c>
      <c r="B78" s="545" t="s">
        <v>131</v>
      </c>
      <c r="C78" s="564">
        <v>624185</v>
      </c>
      <c r="D78" s="564">
        <v>477204</v>
      </c>
      <c r="E78" s="445">
        <v>118859</v>
      </c>
      <c r="F78" s="445">
        <v>9807</v>
      </c>
      <c r="G78" s="445">
        <v>23420</v>
      </c>
      <c r="H78" s="546">
        <v>152086</v>
      </c>
      <c r="I78" s="445">
        <v>25190</v>
      </c>
      <c r="J78" s="445">
        <v>11520</v>
      </c>
      <c r="K78" s="445">
        <v>6342</v>
      </c>
      <c r="L78" s="546">
        <v>43052</v>
      </c>
      <c r="M78" s="445">
        <v>163590</v>
      </c>
      <c r="N78" s="445">
        <v>54813</v>
      </c>
      <c r="O78" s="445">
        <v>63663</v>
      </c>
      <c r="P78" s="546">
        <v>282066</v>
      </c>
      <c r="Q78" s="565">
        <v>146981</v>
      </c>
      <c r="R78" s="565">
        <v>134599</v>
      </c>
      <c r="S78" s="565">
        <v>12382</v>
      </c>
    </row>
    <row r="79" spans="1:19" ht="19.899999999999999" customHeight="1">
      <c r="A79" s="557">
        <v>73</v>
      </c>
      <c r="B79" s="545" t="s">
        <v>132</v>
      </c>
      <c r="C79" s="564">
        <v>543094</v>
      </c>
      <c r="D79" s="564">
        <v>361941</v>
      </c>
      <c r="E79" s="445">
        <v>77166</v>
      </c>
      <c r="F79" s="445">
        <v>7605</v>
      </c>
      <c r="G79" s="445">
        <v>32579</v>
      </c>
      <c r="H79" s="546">
        <v>117350</v>
      </c>
      <c r="I79" s="445">
        <v>7561</v>
      </c>
      <c r="J79" s="445">
        <v>3670</v>
      </c>
      <c r="K79" s="445">
        <v>7407</v>
      </c>
      <c r="L79" s="546">
        <v>18638</v>
      </c>
      <c r="M79" s="445">
        <v>86418</v>
      </c>
      <c r="N79" s="445">
        <v>62102</v>
      </c>
      <c r="O79" s="445">
        <v>77433</v>
      </c>
      <c r="P79" s="546">
        <v>225953</v>
      </c>
      <c r="Q79" s="565">
        <v>181153</v>
      </c>
      <c r="R79" s="565">
        <v>167477</v>
      </c>
      <c r="S79" s="565">
        <v>13676</v>
      </c>
    </row>
    <row r="80" spans="1:19" s="25" customFormat="1" ht="19.899999999999999" customHeight="1">
      <c r="A80" s="557">
        <v>74</v>
      </c>
      <c r="B80" s="545" t="s">
        <v>133</v>
      </c>
      <c r="C80" s="564">
        <v>198763</v>
      </c>
      <c r="D80" s="564">
        <v>188749</v>
      </c>
      <c r="E80" s="445">
        <v>38963</v>
      </c>
      <c r="F80" s="445">
        <v>4999</v>
      </c>
      <c r="G80" s="445">
        <v>8943</v>
      </c>
      <c r="H80" s="546">
        <v>52905</v>
      </c>
      <c r="I80" s="445">
        <v>41705</v>
      </c>
      <c r="J80" s="445">
        <v>4797</v>
      </c>
      <c r="K80" s="445">
        <v>4628</v>
      </c>
      <c r="L80" s="546">
        <v>51130</v>
      </c>
      <c r="M80" s="445">
        <v>57830</v>
      </c>
      <c r="N80" s="445">
        <v>9531</v>
      </c>
      <c r="O80" s="445">
        <v>17353</v>
      </c>
      <c r="P80" s="546">
        <v>84714</v>
      </c>
      <c r="Q80" s="565">
        <v>10014</v>
      </c>
      <c r="R80" s="565">
        <v>6676</v>
      </c>
      <c r="S80" s="565">
        <v>3338</v>
      </c>
    </row>
    <row r="81" spans="1:36" ht="19.899999999999999" customHeight="1">
      <c r="A81" s="557">
        <v>75</v>
      </c>
      <c r="B81" s="545" t="s">
        <v>134</v>
      </c>
      <c r="C81" s="564">
        <v>86372</v>
      </c>
      <c r="D81" s="564">
        <v>69867</v>
      </c>
      <c r="E81" s="445">
        <v>12020</v>
      </c>
      <c r="F81" s="445">
        <v>4838</v>
      </c>
      <c r="G81" s="445">
        <v>4922</v>
      </c>
      <c r="H81" s="546">
        <v>21780</v>
      </c>
      <c r="I81" s="445">
        <v>5030</v>
      </c>
      <c r="J81" s="445">
        <v>3401</v>
      </c>
      <c r="K81" s="445">
        <v>1716</v>
      </c>
      <c r="L81" s="546">
        <v>10147</v>
      </c>
      <c r="M81" s="445">
        <v>9724</v>
      </c>
      <c r="N81" s="445">
        <v>18785</v>
      </c>
      <c r="O81" s="445">
        <v>9431</v>
      </c>
      <c r="P81" s="546">
        <v>37940</v>
      </c>
      <c r="Q81" s="565">
        <v>16505</v>
      </c>
      <c r="R81" s="565">
        <v>12618</v>
      </c>
      <c r="S81" s="565">
        <v>3887</v>
      </c>
    </row>
    <row r="82" spans="1:36" ht="19.899999999999999" customHeight="1">
      <c r="A82" s="557">
        <v>76</v>
      </c>
      <c r="B82" s="545" t="s">
        <v>135</v>
      </c>
      <c r="C82" s="564">
        <v>191082</v>
      </c>
      <c r="D82" s="564">
        <v>129325</v>
      </c>
      <c r="E82" s="445">
        <v>24061</v>
      </c>
      <c r="F82" s="445">
        <v>5595</v>
      </c>
      <c r="G82" s="445">
        <v>7918</v>
      </c>
      <c r="H82" s="546">
        <v>37574</v>
      </c>
      <c r="I82" s="445">
        <v>5977</v>
      </c>
      <c r="J82" s="445">
        <v>6787</v>
      </c>
      <c r="K82" s="445">
        <v>2370</v>
      </c>
      <c r="L82" s="546">
        <v>15134</v>
      </c>
      <c r="M82" s="445">
        <v>27296</v>
      </c>
      <c r="N82" s="445">
        <v>33868</v>
      </c>
      <c r="O82" s="445">
        <v>15453</v>
      </c>
      <c r="P82" s="546">
        <v>76617</v>
      </c>
      <c r="Q82" s="565">
        <v>61757</v>
      </c>
      <c r="R82" s="565">
        <v>55231</v>
      </c>
      <c r="S82" s="565">
        <v>6526</v>
      </c>
    </row>
    <row r="83" spans="1:36" ht="19.899999999999999" customHeight="1">
      <c r="A83" s="557">
        <v>77</v>
      </c>
      <c r="B83" s="545" t="s">
        <v>136</v>
      </c>
      <c r="C83" s="564">
        <v>290253</v>
      </c>
      <c r="D83" s="564">
        <v>272355</v>
      </c>
      <c r="E83" s="445">
        <v>94120</v>
      </c>
      <c r="F83" s="445">
        <v>10249</v>
      </c>
      <c r="G83" s="445">
        <v>12784</v>
      </c>
      <c r="H83" s="546">
        <v>117153</v>
      </c>
      <c r="I83" s="445">
        <v>35529</v>
      </c>
      <c r="J83" s="445">
        <v>7491</v>
      </c>
      <c r="K83" s="445">
        <v>9367</v>
      </c>
      <c r="L83" s="546">
        <v>52387</v>
      </c>
      <c r="M83" s="445">
        <v>55874</v>
      </c>
      <c r="N83" s="445">
        <v>21078</v>
      </c>
      <c r="O83" s="445">
        <v>25863</v>
      </c>
      <c r="P83" s="546">
        <v>102815</v>
      </c>
      <c r="Q83" s="565">
        <v>17898</v>
      </c>
      <c r="R83" s="565">
        <v>10347</v>
      </c>
      <c r="S83" s="565">
        <v>7551</v>
      </c>
    </row>
    <row r="84" spans="1:36" ht="19.899999999999999" customHeight="1">
      <c r="A84" s="557">
        <v>78</v>
      </c>
      <c r="B84" s="545" t="s">
        <v>137</v>
      </c>
      <c r="C84" s="564">
        <v>243086</v>
      </c>
      <c r="D84" s="564">
        <v>231152</v>
      </c>
      <c r="E84" s="445">
        <v>47169</v>
      </c>
      <c r="F84" s="445">
        <v>6342</v>
      </c>
      <c r="G84" s="445">
        <v>12802</v>
      </c>
      <c r="H84" s="546">
        <v>66313</v>
      </c>
      <c r="I84" s="445">
        <v>41883</v>
      </c>
      <c r="J84" s="445">
        <v>5971</v>
      </c>
      <c r="K84" s="445">
        <v>7185</v>
      </c>
      <c r="L84" s="546">
        <v>55039</v>
      </c>
      <c r="M84" s="445">
        <v>61892</v>
      </c>
      <c r="N84" s="445">
        <v>21404</v>
      </c>
      <c r="O84" s="445">
        <v>26504</v>
      </c>
      <c r="P84" s="546">
        <v>109800</v>
      </c>
      <c r="Q84" s="565">
        <v>11934</v>
      </c>
      <c r="R84" s="565">
        <v>8505</v>
      </c>
      <c r="S84" s="565">
        <v>3429</v>
      </c>
    </row>
    <row r="85" spans="1:36" ht="19.899999999999999" customHeight="1">
      <c r="A85" s="557">
        <v>79</v>
      </c>
      <c r="B85" s="545" t="s">
        <v>138</v>
      </c>
      <c r="C85" s="564">
        <v>138115</v>
      </c>
      <c r="D85" s="564">
        <v>113543</v>
      </c>
      <c r="E85" s="445">
        <v>22369</v>
      </c>
      <c r="F85" s="445">
        <v>6865</v>
      </c>
      <c r="G85" s="445">
        <v>7769</v>
      </c>
      <c r="H85" s="546">
        <v>37003</v>
      </c>
      <c r="I85" s="445">
        <v>5097</v>
      </c>
      <c r="J85" s="445">
        <v>6707</v>
      </c>
      <c r="K85" s="445">
        <v>2321</v>
      </c>
      <c r="L85" s="546">
        <v>14125</v>
      </c>
      <c r="M85" s="445">
        <v>14964</v>
      </c>
      <c r="N85" s="445">
        <v>29404</v>
      </c>
      <c r="O85" s="445">
        <v>18047</v>
      </c>
      <c r="P85" s="546">
        <v>62415</v>
      </c>
      <c r="Q85" s="565">
        <v>24572</v>
      </c>
      <c r="R85" s="565">
        <v>21600</v>
      </c>
      <c r="S85" s="565">
        <v>2972</v>
      </c>
    </row>
    <row r="86" spans="1:36" ht="19.899999999999999" customHeight="1">
      <c r="A86" s="557">
        <v>80</v>
      </c>
      <c r="B86" s="545" t="s">
        <v>38</v>
      </c>
      <c r="C86" s="564">
        <v>515175</v>
      </c>
      <c r="D86" s="564">
        <v>437884</v>
      </c>
      <c r="E86" s="445">
        <v>61522</v>
      </c>
      <c r="F86" s="445">
        <v>17761</v>
      </c>
      <c r="G86" s="445">
        <v>22415</v>
      </c>
      <c r="H86" s="546">
        <v>101698</v>
      </c>
      <c r="I86" s="445">
        <v>38399</v>
      </c>
      <c r="J86" s="445">
        <v>16578</v>
      </c>
      <c r="K86" s="445">
        <v>15234</v>
      </c>
      <c r="L86" s="546">
        <v>70211</v>
      </c>
      <c r="M86" s="445">
        <v>137613</v>
      </c>
      <c r="N86" s="445">
        <v>60226</v>
      </c>
      <c r="O86" s="445">
        <v>68136</v>
      </c>
      <c r="P86" s="546">
        <v>265975</v>
      </c>
      <c r="Q86" s="565">
        <v>77291</v>
      </c>
      <c r="R86" s="565">
        <v>66560</v>
      </c>
      <c r="S86" s="565">
        <v>10731</v>
      </c>
    </row>
    <row r="87" spans="1:36" ht="19.899999999999999" customHeight="1">
      <c r="A87" s="557">
        <v>81</v>
      </c>
      <c r="B87" s="545" t="s">
        <v>157</v>
      </c>
      <c r="C87" s="564">
        <v>395551</v>
      </c>
      <c r="D87" s="564">
        <v>371050</v>
      </c>
      <c r="E87" s="445">
        <v>101739</v>
      </c>
      <c r="F87" s="445">
        <v>13935</v>
      </c>
      <c r="G87" s="445">
        <v>14077</v>
      </c>
      <c r="H87" s="546">
        <v>129751</v>
      </c>
      <c r="I87" s="445">
        <v>43696</v>
      </c>
      <c r="J87" s="445">
        <v>16536</v>
      </c>
      <c r="K87" s="445">
        <v>9033</v>
      </c>
      <c r="L87" s="546">
        <v>69265</v>
      </c>
      <c r="M87" s="445">
        <v>102842</v>
      </c>
      <c r="N87" s="445">
        <v>38312</v>
      </c>
      <c r="O87" s="445">
        <v>30880</v>
      </c>
      <c r="P87" s="546">
        <v>172034</v>
      </c>
      <c r="Q87" s="565">
        <v>24501</v>
      </c>
      <c r="R87" s="565">
        <v>14973</v>
      </c>
      <c r="S87" s="565">
        <v>9528</v>
      </c>
    </row>
    <row r="88" spans="1:36" ht="30" customHeight="1">
      <c r="A88" s="806" t="s">
        <v>696</v>
      </c>
      <c r="B88" s="806"/>
      <c r="C88" s="445">
        <v>9189</v>
      </c>
      <c r="D88" s="445">
        <v>9189</v>
      </c>
      <c r="E88" s="546">
        <v>0</v>
      </c>
      <c r="F88" s="546">
        <v>0</v>
      </c>
      <c r="G88" s="546">
        <v>0</v>
      </c>
      <c r="H88" s="546">
        <v>0</v>
      </c>
      <c r="I88" s="445">
        <v>4459</v>
      </c>
      <c r="J88" s="445">
        <v>1</v>
      </c>
      <c r="K88" s="445">
        <v>1374</v>
      </c>
      <c r="L88" s="546">
        <v>5834</v>
      </c>
      <c r="M88" s="445">
        <v>2170</v>
      </c>
      <c r="N88" s="445">
        <v>1</v>
      </c>
      <c r="O88" s="445">
        <v>1184</v>
      </c>
      <c r="P88" s="546">
        <v>3355</v>
      </c>
      <c r="Q88" s="565">
        <v>0</v>
      </c>
      <c r="R88" s="565"/>
      <c r="S88" s="565"/>
    </row>
    <row r="89" spans="1:36" s="2" customFormat="1" ht="30" customHeight="1">
      <c r="A89" s="801" t="s">
        <v>403</v>
      </c>
      <c r="B89" s="801"/>
      <c r="C89" s="599">
        <v>82866357</v>
      </c>
      <c r="D89" s="600">
        <v>73759009</v>
      </c>
      <c r="E89" s="599">
        <v>18908384</v>
      </c>
      <c r="F89" s="599">
        <v>3228923</v>
      </c>
      <c r="G89" s="599">
        <v>3275317</v>
      </c>
      <c r="H89" s="597">
        <v>25412624</v>
      </c>
      <c r="I89" s="420">
        <v>8827181</v>
      </c>
      <c r="J89" s="420">
        <v>2717364</v>
      </c>
      <c r="K89" s="420">
        <v>2399890</v>
      </c>
      <c r="L89" s="420">
        <v>13944435</v>
      </c>
      <c r="M89" s="420">
        <v>17325886</v>
      </c>
      <c r="N89" s="420">
        <v>9871429</v>
      </c>
      <c r="O89" s="420">
        <v>7204635</v>
      </c>
      <c r="P89" s="420">
        <v>34401950</v>
      </c>
      <c r="Q89" s="420">
        <v>9107348</v>
      </c>
      <c r="R89" s="420">
        <v>6958888</v>
      </c>
      <c r="S89" s="420">
        <v>2148460</v>
      </c>
      <c r="T89" s="11"/>
      <c r="U89" s="11"/>
      <c r="V89" s="11"/>
      <c r="W89" s="11"/>
      <c r="X89" s="11"/>
      <c r="Y89" s="11"/>
      <c r="Z89" s="11"/>
      <c r="AA89" s="11"/>
      <c r="AB89" s="11"/>
      <c r="AC89" s="11"/>
      <c r="AD89" s="11"/>
      <c r="AE89" s="11"/>
      <c r="AF89" s="11"/>
      <c r="AG89" s="11"/>
      <c r="AH89" s="11"/>
      <c r="AI89" s="11"/>
      <c r="AJ89" s="11"/>
    </row>
    <row r="90" spans="1:36" s="125" customFormat="1" ht="14.25" customHeight="1">
      <c r="A90" s="225" t="s">
        <v>123</v>
      </c>
      <c r="B90" s="598"/>
      <c r="C90" s="598"/>
      <c r="D90" s="598"/>
      <c r="E90" s="598"/>
      <c r="F90" s="598"/>
      <c r="G90" s="598"/>
      <c r="O90" s="126"/>
      <c r="Q90" s="127"/>
      <c r="R90" s="127"/>
      <c r="S90" s="127"/>
    </row>
    <row r="91" spans="1:36" s="125" customFormat="1" ht="14.25" customHeight="1">
      <c r="A91" s="226" t="s">
        <v>309</v>
      </c>
      <c r="B91" s="128"/>
      <c r="C91" s="128"/>
      <c r="D91" s="128"/>
      <c r="E91" s="128"/>
      <c r="F91" s="129"/>
      <c r="G91" s="129"/>
      <c r="I91" s="126"/>
      <c r="J91" s="254"/>
      <c r="K91" s="253"/>
      <c r="N91" s="126"/>
      <c r="O91" s="130"/>
      <c r="Q91" s="126" t="s">
        <v>142</v>
      </c>
      <c r="R91" s="131"/>
      <c r="S91" s="126" t="s">
        <v>142</v>
      </c>
    </row>
    <row r="92" spans="1:36" s="125" customFormat="1" ht="12.75">
      <c r="A92" s="226" t="s">
        <v>658</v>
      </c>
      <c r="B92" s="132"/>
      <c r="C92" s="132"/>
      <c r="D92" s="132"/>
      <c r="E92" s="132"/>
      <c r="F92" s="132"/>
      <c r="G92" s="132"/>
      <c r="I92" s="132"/>
      <c r="J92" s="132"/>
      <c r="K92" s="132">
        <f>+K89-'6.4-c Sigortalı Sayıları'!Q10</f>
        <v>0</v>
      </c>
      <c r="L92" s="132"/>
      <c r="M92" s="132" t="s">
        <v>142</v>
      </c>
      <c r="N92" s="132"/>
      <c r="O92" s="132"/>
      <c r="P92" s="132"/>
      <c r="Q92" s="132"/>
      <c r="R92" s="132" t="s">
        <v>142</v>
      </c>
      <c r="S92" s="132" t="s">
        <v>142</v>
      </c>
    </row>
    <row r="93" spans="1:36">
      <c r="A93" s="226" t="s">
        <v>659</v>
      </c>
      <c r="K93" s="10"/>
      <c r="L93" s="10">
        <f>+K89-'6.4-c Sigortalı Sayıları'!Q10</f>
        <v>0</v>
      </c>
      <c r="M93" s="10"/>
      <c r="N93" s="10"/>
      <c r="O93" s="10"/>
      <c r="R93" s="2" t="s">
        <v>142</v>
      </c>
    </row>
    <row r="94" spans="1:36">
      <c r="K94" s="10"/>
    </row>
    <row r="95" spans="1:36">
      <c r="K95" s="10"/>
    </row>
    <row r="99" spans="11:11">
      <c r="K99" s="10"/>
    </row>
  </sheetData>
  <mergeCells count="13">
    <mergeCell ref="Q3:S3"/>
    <mergeCell ref="A4:A6"/>
    <mergeCell ref="A88:B88"/>
    <mergeCell ref="A89:B89"/>
    <mergeCell ref="S4:S6"/>
    <mergeCell ref="Q4:Q6"/>
    <mergeCell ref="C4:C6"/>
    <mergeCell ref="B4:B6"/>
    <mergeCell ref="R4:R6"/>
    <mergeCell ref="D4:D6"/>
    <mergeCell ref="E4:H5"/>
    <mergeCell ref="I4:L5"/>
    <mergeCell ref="M4:P5"/>
  </mergeCells>
  <phoneticPr fontId="6" type="noConversion"/>
  <pageMargins left="0" right="0" top="0" bottom="0" header="0" footer="0"/>
  <pageSetup paperSize="9" scale="41"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ayfa30">
    <tabColor theme="4" tint="0.39997558519241921"/>
    <pageSetUpPr fitToPage="1"/>
  </sheetPr>
  <dimension ref="A1:G163"/>
  <sheetViews>
    <sheetView showGridLines="0" zoomScale="70" zoomScaleNormal="70" workbookViewId="0">
      <selection activeCell="C10" sqref="C10"/>
    </sheetView>
  </sheetViews>
  <sheetFormatPr defaultRowHeight="15"/>
  <cols>
    <col min="1" max="1" width="18.140625" style="2" customWidth="1"/>
    <col min="2" max="2" width="85.5703125" style="2" customWidth="1"/>
    <col min="3" max="3" width="57.140625" style="2" customWidth="1"/>
    <col min="4" max="4" width="26.7109375" style="579" customWidth="1"/>
    <col min="5" max="5" width="44.42578125" style="2" customWidth="1"/>
    <col min="6" max="6" width="31.42578125" style="12" customWidth="1"/>
    <col min="7" max="254" width="9.140625" style="3"/>
    <col min="255" max="255" width="18.140625" style="3" customWidth="1"/>
    <col min="256" max="256" width="85.5703125" style="3" customWidth="1"/>
    <col min="257" max="257" width="57.140625" style="3" customWidth="1"/>
    <col min="258" max="258" width="26.7109375" style="3" customWidth="1"/>
    <col min="259" max="259" width="44.42578125" style="3" customWidth="1"/>
    <col min="260" max="260" width="27.7109375" style="3" customWidth="1"/>
    <col min="261" max="261" width="5.5703125" style="3" customWidth="1"/>
    <col min="262" max="510" width="9.140625" style="3"/>
    <col min="511" max="511" width="18.140625" style="3" customWidth="1"/>
    <col min="512" max="512" width="85.5703125" style="3" customWidth="1"/>
    <col min="513" max="513" width="57.140625" style="3" customWidth="1"/>
    <col min="514" max="514" width="26.7109375" style="3" customWidth="1"/>
    <col min="515" max="515" width="44.42578125" style="3" customWidth="1"/>
    <col min="516" max="516" width="27.7109375" style="3" customWidth="1"/>
    <col min="517" max="517" width="5.5703125" style="3" customWidth="1"/>
    <col min="518" max="766" width="9.140625" style="3"/>
    <col min="767" max="767" width="18.140625" style="3" customWidth="1"/>
    <col min="768" max="768" width="85.5703125" style="3" customWidth="1"/>
    <col min="769" max="769" width="57.140625" style="3" customWidth="1"/>
    <col min="770" max="770" width="26.7109375" style="3" customWidth="1"/>
    <col min="771" max="771" width="44.42578125" style="3" customWidth="1"/>
    <col min="772" max="772" width="27.7109375" style="3" customWidth="1"/>
    <col min="773" max="773" width="5.5703125" style="3" customWidth="1"/>
    <col min="774" max="1022" width="9.140625" style="3"/>
    <col min="1023" max="1023" width="18.140625" style="3" customWidth="1"/>
    <col min="1024" max="1024" width="85.5703125" style="3" customWidth="1"/>
    <col min="1025" max="1025" width="57.140625" style="3" customWidth="1"/>
    <col min="1026" max="1026" width="26.7109375" style="3" customWidth="1"/>
    <col min="1027" max="1027" width="44.42578125" style="3" customWidth="1"/>
    <col min="1028" max="1028" width="27.7109375" style="3" customWidth="1"/>
    <col min="1029" max="1029" width="5.5703125" style="3" customWidth="1"/>
    <col min="1030" max="1278" width="9.140625" style="3"/>
    <col min="1279" max="1279" width="18.140625" style="3" customWidth="1"/>
    <col min="1280" max="1280" width="85.5703125" style="3" customWidth="1"/>
    <col min="1281" max="1281" width="57.140625" style="3" customWidth="1"/>
    <col min="1282" max="1282" width="26.7109375" style="3" customWidth="1"/>
    <col min="1283" max="1283" width="44.42578125" style="3" customWidth="1"/>
    <col min="1284" max="1284" width="27.7109375" style="3" customWidth="1"/>
    <col min="1285" max="1285" width="5.5703125" style="3" customWidth="1"/>
    <col min="1286" max="1534" width="9.140625" style="3"/>
    <col min="1535" max="1535" width="18.140625" style="3" customWidth="1"/>
    <col min="1536" max="1536" width="85.5703125" style="3" customWidth="1"/>
    <col min="1537" max="1537" width="57.140625" style="3" customWidth="1"/>
    <col min="1538" max="1538" width="26.7109375" style="3" customWidth="1"/>
    <col min="1539" max="1539" width="44.42578125" style="3" customWidth="1"/>
    <col min="1540" max="1540" width="27.7109375" style="3" customWidth="1"/>
    <col min="1541" max="1541" width="5.5703125" style="3" customWidth="1"/>
    <col min="1542" max="1790" width="9.140625" style="3"/>
    <col min="1791" max="1791" width="18.140625" style="3" customWidth="1"/>
    <col min="1792" max="1792" width="85.5703125" style="3" customWidth="1"/>
    <col min="1793" max="1793" width="57.140625" style="3" customWidth="1"/>
    <col min="1794" max="1794" width="26.7109375" style="3" customWidth="1"/>
    <col min="1795" max="1795" width="44.42578125" style="3" customWidth="1"/>
    <col min="1796" max="1796" width="27.7109375" style="3" customWidth="1"/>
    <col min="1797" max="1797" width="5.5703125" style="3" customWidth="1"/>
    <col min="1798" max="2046" width="9.140625" style="3"/>
    <col min="2047" max="2047" width="18.140625" style="3" customWidth="1"/>
    <col min="2048" max="2048" width="85.5703125" style="3" customWidth="1"/>
    <col min="2049" max="2049" width="57.140625" style="3" customWidth="1"/>
    <col min="2050" max="2050" width="26.7109375" style="3" customWidth="1"/>
    <col min="2051" max="2051" width="44.42578125" style="3" customWidth="1"/>
    <col min="2052" max="2052" width="27.7109375" style="3" customWidth="1"/>
    <col min="2053" max="2053" width="5.5703125" style="3" customWidth="1"/>
    <col min="2054" max="2302" width="9.140625" style="3"/>
    <col min="2303" max="2303" width="18.140625" style="3" customWidth="1"/>
    <col min="2304" max="2304" width="85.5703125" style="3" customWidth="1"/>
    <col min="2305" max="2305" width="57.140625" style="3" customWidth="1"/>
    <col min="2306" max="2306" width="26.7109375" style="3" customWidth="1"/>
    <col min="2307" max="2307" width="44.42578125" style="3" customWidth="1"/>
    <col min="2308" max="2308" width="27.7109375" style="3" customWidth="1"/>
    <col min="2309" max="2309" width="5.5703125" style="3" customWidth="1"/>
    <col min="2310" max="2558" width="9.140625" style="3"/>
    <col min="2559" max="2559" width="18.140625" style="3" customWidth="1"/>
    <col min="2560" max="2560" width="85.5703125" style="3" customWidth="1"/>
    <col min="2561" max="2561" width="57.140625" style="3" customWidth="1"/>
    <col min="2562" max="2562" width="26.7109375" style="3" customWidth="1"/>
    <col min="2563" max="2563" width="44.42578125" style="3" customWidth="1"/>
    <col min="2564" max="2564" width="27.7109375" style="3" customWidth="1"/>
    <col min="2565" max="2565" width="5.5703125" style="3" customWidth="1"/>
    <col min="2566" max="2814" width="9.140625" style="3"/>
    <col min="2815" max="2815" width="18.140625" style="3" customWidth="1"/>
    <col min="2816" max="2816" width="85.5703125" style="3" customWidth="1"/>
    <col min="2817" max="2817" width="57.140625" style="3" customWidth="1"/>
    <col min="2818" max="2818" width="26.7109375" style="3" customWidth="1"/>
    <col min="2819" max="2819" width="44.42578125" style="3" customWidth="1"/>
    <col min="2820" max="2820" width="27.7109375" style="3" customWidth="1"/>
    <col min="2821" max="2821" width="5.5703125" style="3" customWidth="1"/>
    <col min="2822" max="3070" width="9.140625" style="3"/>
    <col min="3071" max="3071" width="18.140625" style="3" customWidth="1"/>
    <col min="3072" max="3072" width="85.5703125" style="3" customWidth="1"/>
    <col min="3073" max="3073" width="57.140625" style="3" customWidth="1"/>
    <col min="3074" max="3074" width="26.7109375" style="3" customWidth="1"/>
    <col min="3075" max="3075" width="44.42578125" style="3" customWidth="1"/>
    <col min="3076" max="3076" width="27.7109375" style="3" customWidth="1"/>
    <col min="3077" max="3077" width="5.5703125" style="3" customWidth="1"/>
    <col min="3078" max="3326" width="9.140625" style="3"/>
    <col min="3327" max="3327" width="18.140625" style="3" customWidth="1"/>
    <col min="3328" max="3328" width="85.5703125" style="3" customWidth="1"/>
    <col min="3329" max="3329" width="57.140625" style="3" customWidth="1"/>
    <col min="3330" max="3330" width="26.7109375" style="3" customWidth="1"/>
    <col min="3331" max="3331" width="44.42578125" style="3" customWidth="1"/>
    <col min="3332" max="3332" width="27.7109375" style="3" customWidth="1"/>
    <col min="3333" max="3333" width="5.5703125" style="3" customWidth="1"/>
    <col min="3334" max="3582" width="9.140625" style="3"/>
    <col min="3583" max="3583" width="18.140625" style="3" customWidth="1"/>
    <col min="3584" max="3584" width="85.5703125" style="3" customWidth="1"/>
    <col min="3585" max="3585" width="57.140625" style="3" customWidth="1"/>
    <col min="3586" max="3586" width="26.7109375" style="3" customWidth="1"/>
    <col min="3587" max="3587" width="44.42578125" style="3" customWidth="1"/>
    <col min="3588" max="3588" width="27.7109375" style="3" customWidth="1"/>
    <col min="3589" max="3589" width="5.5703125" style="3" customWidth="1"/>
    <col min="3590" max="3838" width="9.140625" style="3"/>
    <col min="3839" max="3839" width="18.140625" style="3" customWidth="1"/>
    <col min="3840" max="3840" width="85.5703125" style="3" customWidth="1"/>
    <col min="3841" max="3841" width="57.140625" style="3" customWidth="1"/>
    <col min="3842" max="3842" width="26.7109375" style="3" customWidth="1"/>
    <col min="3843" max="3843" width="44.42578125" style="3" customWidth="1"/>
    <col min="3844" max="3844" width="27.7109375" style="3" customWidth="1"/>
    <col min="3845" max="3845" width="5.5703125" style="3" customWidth="1"/>
    <col min="3846" max="4094" width="9.140625" style="3"/>
    <col min="4095" max="4095" width="18.140625" style="3" customWidth="1"/>
    <col min="4096" max="4096" width="85.5703125" style="3" customWidth="1"/>
    <col min="4097" max="4097" width="57.140625" style="3" customWidth="1"/>
    <col min="4098" max="4098" width="26.7109375" style="3" customWidth="1"/>
    <col min="4099" max="4099" width="44.42578125" style="3" customWidth="1"/>
    <col min="4100" max="4100" width="27.7109375" style="3" customWidth="1"/>
    <col min="4101" max="4101" width="5.5703125" style="3" customWidth="1"/>
    <col min="4102" max="4350" width="9.140625" style="3"/>
    <col min="4351" max="4351" width="18.140625" style="3" customWidth="1"/>
    <col min="4352" max="4352" width="85.5703125" style="3" customWidth="1"/>
    <col min="4353" max="4353" width="57.140625" style="3" customWidth="1"/>
    <col min="4354" max="4354" width="26.7109375" style="3" customWidth="1"/>
    <col min="4355" max="4355" width="44.42578125" style="3" customWidth="1"/>
    <col min="4356" max="4356" width="27.7109375" style="3" customWidth="1"/>
    <col min="4357" max="4357" width="5.5703125" style="3" customWidth="1"/>
    <col min="4358" max="4606" width="9.140625" style="3"/>
    <col min="4607" max="4607" width="18.140625" style="3" customWidth="1"/>
    <col min="4608" max="4608" width="85.5703125" style="3" customWidth="1"/>
    <col min="4609" max="4609" width="57.140625" style="3" customWidth="1"/>
    <col min="4610" max="4610" width="26.7109375" style="3" customWidth="1"/>
    <col min="4611" max="4611" width="44.42578125" style="3" customWidth="1"/>
    <col min="4612" max="4612" width="27.7109375" style="3" customWidth="1"/>
    <col min="4613" max="4613" width="5.5703125" style="3" customWidth="1"/>
    <col min="4614" max="4862" width="9.140625" style="3"/>
    <col min="4863" max="4863" width="18.140625" style="3" customWidth="1"/>
    <col min="4864" max="4864" width="85.5703125" style="3" customWidth="1"/>
    <col min="4865" max="4865" width="57.140625" style="3" customWidth="1"/>
    <col min="4866" max="4866" width="26.7109375" style="3" customWidth="1"/>
    <col min="4867" max="4867" width="44.42578125" style="3" customWidth="1"/>
    <col min="4868" max="4868" width="27.7109375" style="3" customWidth="1"/>
    <col min="4869" max="4869" width="5.5703125" style="3" customWidth="1"/>
    <col min="4870" max="5118" width="9.140625" style="3"/>
    <col min="5119" max="5119" width="18.140625" style="3" customWidth="1"/>
    <col min="5120" max="5120" width="85.5703125" style="3" customWidth="1"/>
    <col min="5121" max="5121" width="57.140625" style="3" customWidth="1"/>
    <col min="5122" max="5122" width="26.7109375" style="3" customWidth="1"/>
    <col min="5123" max="5123" width="44.42578125" style="3" customWidth="1"/>
    <col min="5124" max="5124" width="27.7109375" style="3" customWidth="1"/>
    <col min="5125" max="5125" width="5.5703125" style="3" customWidth="1"/>
    <col min="5126" max="5374" width="9.140625" style="3"/>
    <col min="5375" max="5375" width="18.140625" style="3" customWidth="1"/>
    <col min="5376" max="5376" width="85.5703125" style="3" customWidth="1"/>
    <col min="5377" max="5377" width="57.140625" style="3" customWidth="1"/>
    <col min="5378" max="5378" width="26.7109375" style="3" customWidth="1"/>
    <col min="5379" max="5379" width="44.42578125" style="3" customWidth="1"/>
    <col min="5380" max="5380" width="27.7109375" style="3" customWidth="1"/>
    <col min="5381" max="5381" width="5.5703125" style="3" customWidth="1"/>
    <col min="5382" max="5630" width="9.140625" style="3"/>
    <col min="5631" max="5631" width="18.140625" style="3" customWidth="1"/>
    <col min="5632" max="5632" width="85.5703125" style="3" customWidth="1"/>
    <col min="5633" max="5633" width="57.140625" style="3" customWidth="1"/>
    <col min="5634" max="5634" width="26.7109375" style="3" customWidth="1"/>
    <col min="5635" max="5635" width="44.42578125" style="3" customWidth="1"/>
    <col min="5636" max="5636" width="27.7109375" style="3" customWidth="1"/>
    <col min="5637" max="5637" width="5.5703125" style="3" customWidth="1"/>
    <col min="5638" max="5886" width="9.140625" style="3"/>
    <col min="5887" max="5887" width="18.140625" style="3" customWidth="1"/>
    <col min="5888" max="5888" width="85.5703125" style="3" customWidth="1"/>
    <col min="5889" max="5889" width="57.140625" style="3" customWidth="1"/>
    <col min="5890" max="5890" width="26.7109375" style="3" customWidth="1"/>
    <col min="5891" max="5891" width="44.42578125" style="3" customWidth="1"/>
    <col min="5892" max="5892" width="27.7109375" style="3" customWidth="1"/>
    <col min="5893" max="5893" width="5.5703125" style="3" customWidth="1"/>
    <col min="5894" max="6142" width="9.140625" style="3"/>
    <col min="6143" max="6143" width="18.140625" style="3" customWidth="1"/>
    <col min="6144" max="6144" width="85.5703125" style="3" customWidth="1"/>
    <col min="6145" max="6145" width="57.140625" style="3" customWidth="1"/>
    <col min="6146" max="6146" width="26.7109375" style="3" customWidth="1"/>
    <col min="6147" max="6147" width="44.42578125" style="3" customWidth="1"/>
    <col min="6148" max="6148" width="27.7109375" style="3" customWidth="1"/>
    <col min="6149" max="6149" width="5.5703125" style="3" customWidth="1"/>
    <col min="6150" max="6398" width="9.140625" style="3"/>
    <col min="6399" max="6399" width="18.140625" style="3" customWidth="1"/>
    <col min="6400" max="6400" width="85.5703125" style="3" customWidth="1"/>
    <col min="6401" max="6401" width="57.140625" style="3" customWidth="1"/>
    <col min="6402" max="6402" width="26.7109375" style="3" customWidth="1"/>
    <col min="6403" max="6403" width="44.42578125" style="3" customWidth="1"/>
    <col min="6404" max="6404" width="27.7109375" style="3" customWidth="1"/>
    <col min="6405" max="6405" width="5.5703125" style="3" customWidth="1"/>
    <col min="6406" max="6654" width="9.140625" style="3"/>
    <col min="6655" max="6655" width="18.140625" style="3" customWidth="1"/>
    <col min="6656" max="6656" width="85.5703125" style="3" customWidth="1"/>
    <col min="6657" max="6657" width="57.140625" style="3" customWidth="1"/>
    <col min="6658" max="6658" width="26.7109375" style="3" customWidth="1"/>
    <col min="6659" max="6659" width="44.42578125" style="3" customWidth="1"/>
    <col min="6660" max="6660" width="27.7109375" style="3" customWidth="1"/>
    <col min="6661" max="6661" width="5.5703125" style="3" customWidth="1"/>
    <col min="6662" max="6910" width="9.140625" style="3"/>
    <col min="6911" max="6911" width="18.140625" style="3" customWidth="1"/>
    <col min="6912" max="6912" width="85.5703125" style="3" customWidth="1"/>
    <col min="6913" max="6913" width="57.140625" style="3" customWidth="1"/>
    <col min="6914" max="6914" width="26.7109375" style="3" customWidth="1"/>
    <col min="6915" max="6915" width="44.42578125" style="3" customWidth="1"/>
    <col min="6916" max="6916" width="27.7109375" style="3" customWidth="1"/>
    <col min="6917" max="6917" width="5.5703125" style="3" customWidth="1"/>
    <col min="6918" max="7166" width="9.140625" style="3"/>
    <col min="7167" max="7167" width="18.140625" style="3" customWidth="1"/>
    <col min="7168" max="7168" width="85.5703125" style="3" customWidth="1"/>
    <col min="7169" max="7169" width="57.140625" style="3" customWidth="1"/>
    <col min="7170" max="7170" width="26.7109375" style="3" customWidth="1"/>
    <col min="7171" max="7171" width="44.42578125" style="3" customWidth="1"/>
    <col min="7172" max="7172" width="27.7109375" style="3" customWidth="1"/>
    <col min="7173" max="7173" width="5.5703125" style="3" customWidth="1"/>
    <col min="7174" max="7422" width="9.140625" style="3"/>
    <col min="7423" max="7423" width="18.140625" style="3" customWidth="1"/>
    <col min="7424" max="7424" width="85.5703125" style="3" customWidth="1"/>
    <col min="7425" max="7425" width="57.140625" style="3" customWidth="1"/>
    <col min="7426" max="7426" width="26.7109375" style="3" customWidth="1"/>
    <col min="7427" max="7427" width="44.42578125" style="3" customWidth="1"/>
    <col min="7428" max="7428" width="27.7109375" style="3" customWidth="1"/>
    <col min="7429" max="7429" width="5.5703125" style="3" customWidth="1"/>
    <col min="7430" max="7678" width="9.140625" style="3"/>
    <col min="7679" max="7679" width="18.140625" style="3" customWidth="1"/>
    <col min="7680" max="7680" width="85.5703125" style="3" customWidth="1"/>
    <col min="7681" max="7681" width="57.140625" style="3" customWidth="1"/>
    <col min="7682" max="7682" width="26.7109375" style="3" customWidth="1"/>
    <col min="7683" max="7683" width="44.42578125" style="3" customWidth="1"/>
    <col min="7684" max="7684" width="27.7109375" style="3" customWidth="1"/>
    <col min="7685" max="7685" width="5.5703125" style="3" customWidth="1"/>
    <col min="7686" max="7934" width="9.140625" style="3"/>
    <col min="7935" max="7935" width="18.140625" style="3" customWidth="1"/>
    <col min="7936" max="7936" width="85.5703125" style="3" customWidth="1"/>
    <col min="7937" max="7937" width="57.140625" style="3" customWidth="1"/>
    <col min="7938" max="7938" width="26.7109375" style="3" customWidth="1"/>
    <col min="7939" max="7939" width="44.42578125" style="3" customWidth="1"/>
    <col min="7940" max="7940" width="27.7109375" style="3" customWidth="1"/>
    <col min="7941" max="7941" width="5.5703125" style="3" customWidth="1"/>
    <col min="7942" max="8190" width="9.140625" style="3"/>
    <col min="8191" max="8191" width="18.140625" style="3" customWidth="1"/>
    <col min="8192" max="8192" width="85.5703125" style="3" customWidth="1"/>
    <col min="8193" max="8193" width="57.140625" style="3" customWidth="1"/>
    <col min="8194" max="8194" width="26.7109375" style="3" customWidth="1"/>
    <col min="8195" max="8195" width="44.42578125" style="3" customWidth="1"/>
    <col min="8196" max="8196" width="27.7109375" style="3" customWidth="1"/>
    <col min="8197" max="8197" width="5.5703125" style="3" customWidth="1"/>
    <col min="8198" max="8446" width="9.140625" style="3"/>
    <col min="8447" max="8447" width="18.140625" style="3" customWidth="1"/>
    <col min="8448" max="8448" width="85.5703125" style="3" customWidth="1"/>
    <col min="8449" max="8449" width="57.140625" style="3" customWidth="1"/>
    <col min="8450" max="8450" width="26.7109375" style="3" customWidth="1"/>
    <col min="8451" max="8451" width="44.42578125" style="3" customWidth="1"/>
    <col min="8452" max="8452" width="27.7109375" style="3" customWidth="1"/>
    <col min="8453" max="8453" width="5.5703125" style="3" customWidth="1"/>
    <col min="8454" max="8702" width="9.140625" style="3"/>
    <col min="8703" max="8703" width="18.140625" style="3" customWidth="1"/>
    <col min="8704" max="8704" width="85.5703125" style="3" customWidth="1"/>
    <col min="8705" max="8705" width="57.140625" style="3" customWidth="1"/>
    <col min="8706" max="8706" width="26.7109375" style="3" customWidth="1"/>
    <col min="8707" max="8707" width="44.42578125" style="3" customWidth="1"/>
    <col min="8708" max="8708" width="27.7109375" style="3" customWidth="1"/>
    <col min="8709" max="8709" width="5.5703125" style="3" customWidth="1"/>
    <col min="8710" max="8958" width="9.140625" style="3"/>
    <col min="8959" max="8959" width="18.140625" style="3" customWidth="1"/>
    <col min="8960" max="8960" width="85.5703125" style="3" customWidth="1"/>
    <col min="8961" max="8961" width="57.140625" style="3" customWidth="1"/>
    <col min="8962" max="8962" width="26.7109375" style="3" customWidth="1"/>
    <col min="8963" max="8963" width="44.42578125" style="3" customWidth="1"/>
    <col min="8964" max="8964" width="27.7109375" style="3" customWidth="1"/>
    <col min="8965" max="8965" width="5.5703125" style="3" customWidth="1"/>
    <col min="8966" max="9214" width="9.140625" style="3"/>
    <col min="9215" max="9215" width="18.140625" style="3" customWidth="1"/>
    <col min="9216" max="9216" width="85.5703125" style="3" customWidth="1"/>
    <col min="9217" max="9217" width="57.140625" style="3" customWidth="1"/>
    <col min="9218" max="9218" width="26.7109375" style="3" customWidth="1"/>
    <col min="9219" max="9219" width="44.42578125" style="3" customWidth="1"/>
    <col min="9220" max="9220" width="27.7109375" style="3" customWidth="1"/>
    <col min="9221" max="9221" width="5.5703125" style="3" customWidth="1"/>
    <col min="9222" max="9470" width="9.140625" style="3"/>
    <col min="9471" max="9471" width="18.140625" style="3" customWidth="1"/>
    <col min="9472" max="9472" width="85.5703125" style="3" customWidth="1"/>
    <col min="9473" max="9473" width="57.140625" style="3" customWidth="1"/>
    <col min="9474" max="9474" width="26.7109375" style="3" customWidth="1"/>
    <col min="9475" max="9475" width="44.42578125" style="3" customWidth="1"/>
    <col min="9476" max="9476" width="27.7109375" style="3" customWidth="1"/>
    <col min="9477" max="9477" width="5.5703125" style="3" customWidth="1"/>
    <col min="9478" max="9726" width="9.140625" style="3"/>
    <col min="9727" max="9727" width="18.140625" style="3" customWidth="1"/>
    <col min="9728" max="9728" width="85.5703125" style="3" customWidth="1"/>
    <col min="9729" max="9729" width="57.140625" style="3" customWidth="1"/>
    <col min="9730" max="9730" width="26.7109375" style="3" customWidth="1"/>
    <col min="9731" max="9731" width="44.42578125" style="3" customWidth="1"/>
    <col min="9732" max="9732" width="27.7109375" style="3" customWidth="1"/>
    <col min="9733" max="9733" width="5.5703125" style="3" customWidth="1"/>
    <col min="9734" max="9982" width="9.140625" style="3"/>
    <col min="9983" max="9983" width="18.140625" style="3" customWidth="1"/>
    <col min="9984" max="9984" width="85.5703125" style="3" customWidth="1"/>
    <col min="9985" max="9985" width="57.140625" style="3" customWidth="1"/>
    <col min="9986" max="9986" width="26.7109375" style="3" customWidth="1"/>
    <col min="9987" max="9987" width="44.42578125" style="3" customWidth="1"/>
    <col min="9988" max="9988" width="27.7109375" style="3" customWidth="1"/>
    <col min="9989" max="9989" width="5.5703125" style="3" customWidth="1"/>
    <col min="9990" max="10238" width="9.140625" style="3"/>
    <col min="10239" max="10239" width="18.140625" style="3" customWidth="1"/>
    <col min="10240" max="10240" width="85.5703125" style="3" customWidth="1"/>
    <col min="10241" max="10241" width="57.140625" style="3" customWidth="1"/>
    <col min="10242" max="10242" width="26.7109375" style="3" customWidth="1"/>
    <col min="10243" max="10243" width="44.42578125" style="3" customWidth="1"/>
    <col min="10244" max="10244" width="27.7109375" style="3" customWidth="1"/>
    <col min="10245" max="10245" width="5.5703125" style="3" customWidth="1"/>
    <col min="10246" max="10494" width="9.140625" style="3"/>
    <col min="10495" max="10495" width="18.140625" style="3" customWidth="1"/>
    <col min="10496" max="10496" width="85.5703125" style="3" customWidth="1"/>
    <col min="10497" max="10497" width="57.140625" style="3" customWidth="1"/>
    <col min="10498" max="10498" width="26.7109375" style="3" customWidth="1"/>
    <col min="10499" max="10499" width="44.42578125" style="3" customWidth="1"/>
    <col min="10500" max="10500" width="27.7109375" style="3" customWidth="1"/>
    <col min="10501" max="10501" width="5.5703125" style="3" customWidth="1"/>
    <col min="10502" max="10750" width="9.140625" style="3"/>
    <col min="10751" max="10751" width="18.140625" style="3" customWidth="1"/>
    <col min="10752" max="10752" width="85.5703125" style="3" customWidth="1"/>
    <col min="10753" max="10753" width="57.140625" style="3" customWidth="1"/>
    <col min="10754" max="10754" width="26.7109375" style="3" customWidth="1"/>
    <col min="10755" max="10755" width="44.42578125" style="3" customWidth="1"/>
    <col min="10756" max="10756" width="27.7109375" style="3" customWidth="1"/>
    <col min="10757" max="10757" width="5.5703125" style="3" customWidth="1"/>
    <col min="10758" max="11006" width="9.140625" style="3"/>
    <col min="11007" max="11007" width="18.140625" style="3" customWidth="1"/>
    <col min="11008" max="11008" width="85.5703125" style="3" customWidth="1"/>
    <col min="11009" max="11009" width="57.140625" style="3" customWidth="1"/>
    <col min="11010" max="11010" width="26.7109375" style="3" customWidth="1"/>
    <col min="11011" max="11011" width="44.42578125" style="3" customWidth="1"/>
    <col min="11012" max="11012" width="27.7109375" style="3" customWidth="1"/>
    <col min="11013" max="11013" width="5.5703125" style="3" customWidth="1"/>
    <col min="11014" max="11262" width="9.140625" style="3"/>
    <col min="11263" max="11263" width="18.140625" style="3" customWidth="1"/>
    <col min="11264" max="11264" width="85.5703125" style="3" customWidth="1"/>
    <col min="11265" max="11265" width="57.140625" style="3" customWidth="1"/>
    <col min="11266" max="11266" width="26.7109375" style="3" customWidth="1"/>
    <col min="11267" max="11267" width="44.42578125" style="3" customWidth="1"/>
    <col min="11268" max="11268" width="27.7109375" style="3" customWidth="1"/>
    <col min="11269" max="11269" width="5.5703125" style="3" customWidth="1"/>
    <col min="11270" max="11518" width="9.140625" style="3"/>
    <col min="11519" max="11519" width="18.140625" style="3" customWidth="1"/>
    <col min="11520" max="11520" width="85.5703125" style="3" customWidth="1"/>
    <col min="11521" max="11521" width="57.140625" style="3" customWidth="1"/>
    <col min="11522" max="11522" width="26.7109375" style="3" customWidth="1"/>
    <col min="11523" max="11523" width="44.42578125" style="3" customWidth="1"/>
    <col min="11524" max="11524" width="27.7109375" style="3" customWidth="1"/>
    <col min="11525" max="11525" width="5.5703125" style="3" customWidth="1"/>
    <col min="11526" max="11774" width="9.140625" style="3"/>
    <col min="11775" max="11775" width="18.140625" style="3" customWidth="1"/>
    <col min="11776" max="11776" width="85.5703125" style="3" customWidth="1"/>
    <col min="11777" max="11777" width="57.140625" style="3" customWidth="1"/>
    <col min="11778" max="11778" width="26.7109375" style="3" customWidth="1"/>
    <col min="11779" max="11779" width="44.42578125" style="3" customWidth="1"/>
    <col min="11780" max="11780" width="27.7109375" style="3" customWidth="1"/>
    <col min="11781" max="11781" width="5.5703125" style="3" customWidth="1"/>
    <col min="11782" max="12030" width="9.140625" style="3"/>
    <col min="12031" max="12031" width="18.140625" style="3" customWidth="1"/>
    <col min="12032" max="12032" width="85.5703125" style="3" customWidth="1"/>
    <col min="12033" max="12033" width="57.140625" style="3" customWidth="1"/>
    <col min="12034" max="12034" width="26.7109375" style="3" customWidth="1"/>
    <col min="12035" max="12035" width="44.42578125" style="3" customWidth="1"/>
    <col min="12036" max="12036" width="27.7109375" style="3" customWidth="1"/>
    <col min="12037" max="12037" width="5.5703125" style="3" customWidth="1"/>
    <col min="12038" max="12286" width="9.140625" style="3"/>
    <col min="12287" max="12287" width="18.140625" style="3" customWidth="1"/>
    <col min="12288" max="12288" width="85.5703125" style="3" customWidth="1"/>
    <col min="12289" max="12289" width="57.140625" style="3" customWidth="1"/>
    <col min="12290" max="12290" width="26.7109375" style="3" customWidth="1"/>
    <col min="12291" max="12291" width="44.42578125" style="3" customWidth="1"/>
    <col min="12292" max="12292" width="27.7109375" style="3" customWidth="1"/>
    <col min="12293" max="12293" width="5.5703125" style="3" customWidth="1"/>
    <col min="12294" max="12542" width="9.140625" style="3"/>
    <col min="12543" max="12543" width="18.140625" style="3" customWidth="1"/>
    <col min="12544" max="12544" width="85.5703125" style="3" customWidth="1"/>
    <col min="12545" max="12545" width="57.140625" style="3" customWidth="1"/>
    <col min="12546" max="12546" width="26.7109375" style="3" customWidth="1"/>
    <col min="12547" max="12547" width="44.42578125" style="3" customWidth="1"/>
    <col min="12548" max="12548" width="27.7109375" style="3" customWidth="1"/>
    <col min="12549" max="12549" width="5.5703125" style="3" customWidth="1"/>
    <col min="12550" max="12798" width="9.140625" style="3"/>
    <col min="12799" max="12799" width="18.140625" style="3" customWidth="1"/>
    <col min="12800" max="12800" width="85.5703125" style="3" customWidth="1"/>
    <col min="12801" max="12801" width="57.140625" style="3" customWidth="1"/>
    <col min="12802" max="12802" width="26.7109375" style="3" customWidth="1"/>
    <col min="12803" max="12803" width="44.42578125" style="3" customWidth="1"/>
    <col min="12804" max="12804" width="27.7109375" style="3" customWidth="1"/>
    <col min="12805" max="12805" width="5.5703125" style="3" customWidth="1"/>
    <col min="12806" max="13054" width="9.140625" style="3"/>
    <col min="13055" max="13055" width="18.140625" style="3" customWidth="1"/>
    <col min="13056" max="13056" width="85.5703125" style="3" customWidth="1"/>
    <col min="13057" max="13057" width="57.140625" style="3" customWidth="1"/>
    <col min="13058" max="13058" width="26.7109375" style="3" customWidth="1"/>
    <col min="13059" max="13059" width="44.42578125" style="3" customWidth="1"/>
    <col min="13060" max="13060" width="27.7109375" style="3" customWidth="1"/>
    <col min="13061" max="13061" width="5.5703125" style="3" customWidth="1"/>
    <col min="13062" max="13310" width="9.140625" style="3"/>
    <col min="13311" max="13311" width="18.140625" style="3" customWidth="1"/>
    <col min="13312" max="13312" width="85.5703125" style="3" customWidth="1"/>
    <col min="13313" max="13313" width="57.140625" style="3" customWidth="1"/>
    <col min="13314" max="13314" width="26.7109375" style="3" customWidth="1"/>
    <col min="13315" max="13315" width="44.42578125" style="3" customWidth="1"/>
    <col min="13316" max="13316" width="27.7109375" style="3" customWidth="1"/>
    <col min="13317" max="13317" width="5.5703125" style="3" customWidth="1"/>
    <col min="13318" max="13566" width="9.140625" style="3"/>
    <col min="13567" max="13567" width="18.140625" style="3" customWidth="1"/>
    <col min="13568" max="13568" width="85.5703125" style="3" customWidth="1"/>
    <col min="13569" max="13569" width="57.140625" style="3" customWidth="1"/>
    <col min="13570" max="13570" width="26.7109375" style="3" customWidth="1"/>
    <col min="13571" max="13571" width="44.42578125" style="3" customWidth="1"/>
    <col min="13572" max="13572" width="27.7109375" style="3" customWidth="1"/>
    <col min="13573" max="13573" width="5.5703125" style="3" customWidth="1"/>
    <col min="13574" max="13822" width="9.140625" style="3"/>
    <col min="13823" max="13823" width="18.140625" style="3" customWidth="1"/>
    <col min="13824" max="13824" width="85.5703125" style="3" customWidth="1"/>
    <col min="13825" max="13825" width="57.140625" style="3" customWidth="1"/>
    <col min="13826" max="13826" width="26.7109375" style="3" customWidth="1"/>
    <col min="13827" max="13827" width="44.42578125" style="3" customWidth="1"/>
    <col min="13828" max="13828" width="27.7109375" style="3" customWidth="1"/>
    <col min="13829" max="13829" width="5.5703125" style="3" customWidth="1"/>
    <col min="13830" max="14078" width="9.140625" style="3"/>
    <col min="14079" max="14079" width="18.140625" style="3" customWidth="1"/>
    <col min="14080" max="14080" width="85.5703125" style="3" customWidth="1"/>
    <col min="14081" max="14081" width="57.140625" style="3" customWidth="1"/>
    <col min="14082" max="14082" width="26.7109375" style="3" customWidth="1"/>
    <col min="14083" max="14083" width="44.42578125" style="3" customWidth="1"/>
    <col min="14084" max="14084" width="27.7109375" style="3" customWidth="1"/>
    <col min="14085" max="14085" width="5.5703125" style="3" customWidth="1"/>
    <col min="14086" max="14334" width="9.140625" style="3"/>
    <col min="14335" max="14335" width="18.140625" style="3" customWidth="1"/>
    <col min="14336" max="14336" width="85.5703125" style="3" customWidth="1"/>
    <col min="14337" max="14337" width="57.140625" style="3" customWidth="1"/>
    <col min="14338" max="14338" width="26.7109375" style="3" customWidth="1"/>
    <col min="14339" max="14339" width="44.42578125" style="3" customWidth="1"/>
    <col min="14340" max="14340" width="27.7109375" style="3" customWidth="1"/>
    <col min="14341" max="14341" width="5.5703125" style="3" customWidth="1"/>
    <col min="14342" max="14590" width="9.140625" style="3"/>
    <col min="14591" max="14591" width="18.140625" style="3" customWidth="1"/>
    <col min="14592" max="14592" width="85.5703125" style="3" customWidth="1"/>
    <col min="14593" max="14593" width="57.140625" style="3" customWidth="1"/>
    <col min="14594" max="14594" width="26.7109375" style="3" customWidth="1"/>
    <col min="14595" max="14595" width="44.42578125" style="3" customWidth="1"/>
    <col min="14596" max="14596" width="27.7109375" style="3" customWidth="1"/>
    <col min="14597" max="14597" width="5.5703125" style="3" customWidth="1"/>
    <col min="14598" max="14846" width="9.140625" style="3"/>
    <col min="14847" max="14847" width="18.140625" style="3" customWidth="1"/>
    <col min="14848" max="14848" width="85.5703125" style="3" customWidth="1"/>
    <col min="14849" max="14849" width="57.140625" style="3" customWidth="1"/>
    <col min="14850" max="14850" width="26.7109375" style="3" customWidth="1"/>
    <col min="14851" max="14851" width="44.42578125" style="3" customWidth="1"/>
    <col min="14852" max="14852" width="27.7109375" style="3" customWidth="1"/>
    <col min="14853" max="14853" width="5.5703125" style="3" customWidth="1"/>
    <col min="14854" max="15102" width="9.140625" style="3"/>
    <col min="15103" max="15103" width="18.140625" style="3" customWidth="1"/>
    <col min="15104" max="15104" width="85.5703125" style="3" customWidth="1"/>
    <col min="15105" max="15105" width="57.140625" style="3" customWidth="1"/>
    <col min="15106" max="15106" width="26.7109375" style="3" customWidth="1"/>
    <col min="15107" max="15107" width="44.42578125" style="3" customWidth="1"/>
    <col min="15108" max="15108" width="27.7109375" style="3" customWidth="1"/>
    <col min="15109" max="15109" width="5.5703125" style="3" customWidth="1"/>
    <col min="15110" max="15358" width="9.140625" style="3"/>
    <col min="15359" max="15359" width="18.140625" style="3" customWidth="1"/>
    <col min="15360" max="15360" width="85.5703125" style="3" customWidth="1"/>
    <col min="15361" max="15361" width="57.140625" style="3" customWidth="1"/>
    <col min="15362" max="15362" width="26.7109375" style="3" customWidth="1"/>
    <col min="15363" max="15363" width="44.42578125" style="3" customWidth="1"/>
    <col min="15364" max="15364" width="27.7109375" style="3" customWidth="1"/>
    <col min="15365" max="15365" width="5.5703125" style="3" customWidth="1"/>
    <col min="15366" max="15614" width="9.140625" style="3"/>
    <col min="15615" max="15615" width="18.140625" style="3" customWidth="1"/>
    <col min="15616" max="15616" width="85.5703125" style="3" customWidth="1"/>
    <col min="15617" max="15617" width="57.140625" style="3" customWidth="1"/>
    <col min="15618" max="15618" width="26.7109375" style="3" customWidth="1"/>
    <col min="15619" max="15619" width="44.42578125" style="3" customWidth="1"/>
    <col min="15620" max="15620" width="27.7109375" style="3" customWidth="1"/>
    <col min="15621" max="15621" width="5.5703125" style="3" customWidth="1"/>
    <col min="15622" max="15870" width="9.140625" style="3"/>
    <col min="15871" max="15871" width="18.140625" style="3" customWidth="1"/>
    <col min="15872" max="15872" width="85.5703125" style="3" customWidth="1"/>
    <col min="15873" max="15873" width="57.140625" style="3" customWidth="1"/>
    <col min="15874" max="15874" width="26.7109375" style="3" customWidth="1"/>
    <col min="15875" max="15875" width="44.42578125" style="3" customWidth="1"/>
    <col min="15876" max="15876" width="27.7109375" style="3" customWidth="1"/>
    <col min="15877" max="15877" width="5.5703125" style="3" customWidth="1"/>
    <col min="15878" max="16126" width="9.140625" style="3"/>
    <col min="16127" max="16127" width="18.140625" style="3" customWidth="1"/>
    <col min="16128" max="16128" width="85.5703125" style="3" customWidth="1"/>
    <col min="16129" max="16129" width="57.140625" style="3" customWidth="1"/>
    <col min="16130" max="16130" width="26.7109375" style="3" customWidth="1"/>
    <col min="16131" max="16131" width="44.42578125" style="3" customWidth="1"/>
    <col min="16132" max="16132" width="27.7109375" style="3" customWidth="1"/>
    <col min="16133" max="16133" width="5.5703125" style="3" customWidth="1"/>
    <col min="16134" max="16384" width="9.140625" style="3"/>
  </cols>
  <sheetData>
    <row r="1" spans="1:7" ht="19.149999999999999" customHeight="1"/>
    <row r="2" spans="1:7" ht="19.149999999999999" customHeight="1"/>
    <row r="3" spans="1:7" ht="19.149999999999999" customHeight="1"/>
    <row r="4" spans="1:7" ht="27" customHeight="1">
      <c r="A4" s="824" t="s">
        <v>802</v>
      </c>
      <c r="B4" s="824"/>
      <c r="C4" s="824"/>
      <c r="D4" s="824"/>
      <c r="E4" s="824"/>
      <c r="F4" s="824"/>
    </row>
    <row r="5" spans="1:7" s="580" customFormat="1" ht="15" customHeight="1">
      <c r="A5" s="829" t="s">
        <v>767</v>
      </c>
      <c r="B5" s="829"/>
      <c r="C5" s="829"/>
      <c r="D5" s="829"/>
      <c r="E5" s="829"/>
      <c r="F5" s="829"/>
    </row>
    <row r="6" spans="1:7" s="580" customFormat="1" ht="30" customHeight="1">
      <c r="A6" s="830" t="s">
        <v>852</v>
      </c>
      <c r="B6" s="831"/>
      <c r="C6" s="831"/>
      <c r="D6" s="831"/>
      <c r="E6" s="831"/>
      <c r="F6" s="832"/>
    </row>
    <row r="7" spans="1:7" s="580" customFormat="1" ht="25.5">
      <c r="A7" s="568"/>
      <c r="B7" s="569" t="s">
        <v>803</v>
      </c>
      <c r="C7" s="570">
        <v>10008</v>
      </c>
      <c r="D7" s="571" t="s">
        <v>804</v>
      </c>
      <c r="E7" s="572"/>
      <c r="F7" s="573"/>
    </row>
    <row r="8" spans="1:7" s="580" customFormat="1" ht="71.099999999999994" customHeight="1">
      <c r="A8" s="574" t="s">
        <v>805</v>
      </c>
      <c r="B8" s="574" t="s">
        <v>806</v>
      </c>
      <c r="C8" s="574" t="s">
        <v>807</v>
      </c>
      <c r="D8" s="574" t="s">
        <v>808</v>
      </c>
      <c r="E8" s="574" t="s">
        <v>809</v>
      </c>
      <c r="F8" s="574" t="s">
        <v>810</v>
      </c>
      <c r="G8" s="580" t="s">
        <v>142</v>
      </c>
    </row>
    <row r="9" spans="1:7" s="580" customFormat="1" ht="71.099999999999994" customHeight="1">
      <c r="A9" s="574" t="s">
        <v>712</v>
      </c>
      <c r="B9" s="575" t="s">
        <v>811</v>
      </c>
      <c r="C9" s="575" t="s">
        <v>65</v>
      </c>
      <c r="D9" s="575" t="s">
        <v>11</v>
      </c>
      <c r="E9" s="575" t="s">
        <v>857</v>
      </c>
      <c r="F9" s="603" t="s">
        <v>836</v>
      </c>
    </row>
    <row r="10" spans="1:7" s="580" customFormat="1" ht="71.099999999999994" customHeight="1">
      <c r="A10" s="574" t="s">
        <v>713</v>
      </c>
      <c r="B10" s="575" t="s">
        <v>812</v>
      </c>
      <c r="C10" s="575"/>
      <c r="D10" s="575" t="s">
        <v>11</v>
      </c>
      <c r="E10" s="575" t="s">
        <v>858</v>
      </c>
      <c r="F10" s="603" t="s">
        <v>837</v>
      </c>
    </row>
    <row r="11" spans="1:7" s="580" customFormat="1" ht="71.099999999999994" customHeight="1">
      <c r="A11" s="574" t="s">
        <v>714</v>
      </c>
      <c r="B11" s="575" t="s">
        <v>813</v>
      </c>
      <c r="C11" s="575"/>
      <c r="D11" s="575" t="s">
        <v>11</v>
      </c>
      <c r="E11" s="575" t="s">
        <v>859</v>
      </c>
      <c r="F11" s="603" t="s">
        <v>838</v>
      </c>
    </row>
    <row r="12" spans="1:7" s="580" customFormat="1" ht="90" customHeight="1">
      <c r="A12" s="817" t="s">
        <v>715</v>
      </c>
      <c r="B12" s="812" t="s">
        <v>716</v>
      </c>
      <c r="C12" s="812" t="s">
        <v>717</v>
      </c>
      <c r="D12" s="812" t="s">
        <v>718</v>
      </c>
      <c r="E12" s="575" t="s">
        <v>860</v>
      </c>
      <c r="F12" s="603" t="s">
        <v>839</v>
      </c>
    </row>
    <row r="13" spans="1:7" s="580" customFormat="1" ht="90" customHeight="1">
      <c r="A13" s="818"/>
      <c r="B13" s="820"/>
      <c r="C13" s="820"/>
      <c r="D13" s="820"/>
      <c r="E13" s="575" t="s">
        <v>861</v>
      </c>
      <c r="F13" s="603" t="s">
        <v>837</v>
      </c>
    </row>
    <row r="14" spans="1:7" s="580" customFormat="1" ht="72.75" customHeight="1">
      <c r="A14" s="819"/>
      <c r="B14" s="813"/>
      <c r="C14" s="813"/>
      <c r="D14" s="813"/>
      <c r="E14" s="575" t="s">
        <v>862</v>
      </c>
      <c r="F14" s="603" t="s">
        <v>836</v>
      </c>
    </row>
    <row r="15" spans="1:7" s="580" customFormat="1" ht="93.75" customHeight="1">
      <c r="A15" s="817" t="s">
        <v>719</v>
      </c>
      <c r="B15" s="812" t="s">
        <v>720</v>
      </c>
      <c r="C15" s="812" t="s">
        <v>721</v>
      </c>
      <c r="D15" s="812" t="s">
        <v>11</v>
      </c>
      <c r="E15" s="575" t="s">
        <v>722</v>
      </c>
      <c r="F15" s="601" t="s">
        <v>897</v>
      </c>
    </row>
    <row r="16" spans="1:7" s="580" customFormat="1" ht="92.25" customHeight="1">
      <c r="A16" s="819"/>
      <c r="B16" s="813"/>
      <c r="C16" s="813"/>
      <c r="D16" s="813"/>
      <c r="E16" s="575" t="s">
        <v>863</v>
      </c>
      <c r="F16" s="601" t="s">
        <v>840</v>
      </c>
    </row>
    <row r="17" spans="1:6" s="580" customFormat="1" ht="145.5" customHeight="1">
      <c r="A17" s="574" t="s">
        <v>723</v>
      </c>
      <c r="B17" s="575" t="s">
        <v>724</v>
      </c>
      <c r="C17" s="575" t="s">
        <v>834</v>
      </c>
      <c r="D17" s="575" t="s">
        <v>11</v>
      </c>
      <c r="E17" s="575" t="s">
        <v>864</v>
      </c>
      <c r="F17" s="601" t="s">
        <v>841</v>
      </c>
    </row>
    <row r="18" spans="1:6" s="580" customFormat="1" ht="125.25" customHeight="1">
      <c r="A18" s="574" t="s">
        <v>725</v>
      </c>
      <c r="B18" s="575" t="s">
        <v>726</v>
      </c>
      <c r="C18" s="575" t="s">
        <v>727</v>
      </c>
      <c r="D18" s="575" t="s">
        <v>11</v>
      </c>
      <c r="E18" s="575" t="s">
        <v>865</v>
      </c>
      <c r="F18" s="603" t="s">
        <v>837</v>
      </c>
    </row>
    <row r="19" spans="1:6" s="580" customFormat="1" ht="175.5" customHeight="1">
      <c r="A19" s="574" t="s">
        <v>728</v>
      </c>
      <c r="B19" s="575" t="s">
        <v>866</v>
      </c>
      <c r="C19" s="576" t="s">
        <v>122</v>
      </c>
      <c r="D19" s="575" t="s">
        <v>729</v>
      </c>
      <c r="E19" s="575" t="s">
        <v>867</v>
      </c>
      <c r="F19" s="603" t="s">
        <v>837</v>
      </c>
    </row>
    <row r="20" spans="1:6" s="580" customFormat="1" ht="53.1" customHeight="1">
      <c r="A20" s="817" t="s">
        <v>730</v>
      </c>
      <c r="B20" s="812" t="s">
        <v>853</v>
      </c>
      <c r="C20" s="812" t="s">
        <v>162</v>
      </c>
      <c r="D20" s="812" t="s">
        <v>163</v>
      </c>
      <c r="E20" s="575" t="s">
        <v>868</v>
      </c>
      <c r="F20" s="603" t="s">
        <v>842</v>
      </c>
    </row>
    <row r="21" spans="1:6" s="580" customFormat="1" ht="53.1" customHeight="1">
      <c r="A21" s="818"/>
      <c r="B21" s="820"/>
      <c r="C21" s="820"/>
      <c r="D21" s="820"/>
      <c r="E21" s="575" t="s">
        <v>869</v>
      </c>
      <c r="F21" s="603" t="s">
        <v>843</v>
      </c>
    </row>
    <row r="22" spans="1:6" s="580" customFormat="1" ht="28.5" customHeight="1">
      <c r="A22" s="819"/>
      <c r="B22" s="813"/>
      <c r="C22" s="813"/>
      <c r="D22" s="813"/>
      <c r="E22" s="575" t="s">
        <v>870</v>
      </c>
      <c r="F22" s="603" t="s">
        <v>839</v>
      </c>
    </row>
    <row r="23" spans="1:6" s="580" customFormat="1" ht="219.95" customHeight="1">
      <c r="A23" s="622" t="s">
        <v>731</v>
      </c>
      <c r="B23" s="623" t="s">
        <v>732</v>
      </c>
      <c r="C23" s="623" t="s">
        <v>122</v>
      </c>
      <c r="D23" s="623"/>
      <c r="E23" s="575" t="s">
        <v>871</v>
      </c>
      <c r="F23" s="603" t="s">
        <v>844</v>
      </c>
    </row>
    <row r="24" spans="1:6" s="580" customFormat="1" ht="71.099999999999994" customHeight="1">
      <c r="A24" s="622" t="s">
        <v>733</v>
      </c>
      <c r="B24" s="623" t="s">
        <v>872</v>
      </c>
      <c r="C24" s="623" t="s">
        <v>734</v>
      </c>
      <c r="D24" s="623" t="s">
        <v>120</v>
      </c>
      <c r="E24" s="575" t="s">
        <v>873</v>
      </c>
      <c r="F24" s="603" t="s">
        <v>837</v>
      </c>
    </row>
    <row r="25" spans="1:6" s="581" customFormat="1" ht="75" customHeight="1">
      <c r="A25" s="817" t="s">
        <v>735</v>
      </c>
      <c r="B25" s="812" t="s">
        <v>895</v>
      </c>
      <c r="C25" s="812" t="s">
        <v>736</v>
      </c>
      <c r="D25" s="812" t="s">
        <v>737</v>
      </c>
      <c r="E25" s="575" t="s">
        <v>874</v>
      </c>
      <c r="F25" s="604" t="s">
        <v>893</v>
      </c>
    </row>
    <row r="26" spans="1:6" s="581" customFormat="1" ht="71.099999999999994" customHeight="1">
      <c r="A26" s="819"/>
      <c r="B26" s="813"/>
      <c r="C26" s="813"/>
      <c r="D26" s="813"/>
      <c r="E26" s="575" t="s">
        <v>856</v>
      </c>
      <c r="F26" s="604" t="s">
        <v>894</v>
      </c>
    </row>
    <row r="27" spans="1:6" s="580" customFormat="1" ht="54" customHeight="1">
      <c r="A27" s="622" t="s">
        <v>738</v>
      </c>
      <c r="B27" s="623" t="s">
        <v>855</v>
      </c>
      <c r="C27" s="623" t="s">
        <v>152</v>
      </c>
      <c r="D27" s="623" t="s">
        <v>21</v>
      </c>
      <c r="E27" s="575" t="s">
        <v>875</v>
      </c>
      <c r="F27" s="603" t="s">
        <v>836</v>
      </c>
    </row>
    <row r="28" spans="1:6" s="582" customFormat="1" ht="36.75" customHeight="1">
      <c r="A28" s="825" t="s">
        <v>739</v>
      </c>
      <c r="B28" s="575" t="s">
        <v>854</v>
      </c>
      <c r="C28" s="812" t="s">
        <v>740</v>
      </c>
      <c r="D28" s="812" t="s">
        <v>740</v>
      </c>
      <c r="E28" s="577" t="s">
        <v>876</v>
      </c>
      <c r="F28" s="603" t="s">
        <v>838</v>
      </c>
    </row>
    <row r="29" spans="1:6" s="582" customFormat="1" ht="42.75" customHeight="1">
      <c r="A29" s="826"/>
      <c r="B29" s="575" t="s">
        <v>827</v>
      </c>
      <c r="C29" s="813"/>
      <c r="D29" s="813"/>
      <c r="E29" s="577" t="s">
        <v>877</v>
      </c>
      <c r="F29" s="603" t="s">
        <v>845</v>
      </c>
    </row>
    <row r="30" spans="1:6" s="582" customFormat="1" ht="30" customHeight="1">
      <c r="A30" s="825" t="s">
        <v>741</v>
      </c>
      <c r="B30" s="827" t="s">
        <v>829</v>
      </c>
      <c r="C30" s="812" t="s">
        <v>122</v>
      </c>
      <c r="D30" s="812" t="s">
        <v>67</v>
      </c>
      <c r="E30" s="578" t="s">
        <v>878</v>
      </c>
      <c r="F30" s="605" t="s">
        <v>838</v>
      </c>
    </row>
    <row r="31" spans="1:6" s="582" customFormat="1" ht="54" customHeight="1">
      <c r="A31" s="826"/>
      <c r="B31" s="828"/>
      <c r="C31" s="813"/>
      <c r="D31" s="813"/>
      <c r="E31" s="578" t="s">
        <v>879</v>
      </c>
      <c r="F31" s="605" t="s">
        <v>837</v>
      </c>
    </row>
    <row r="32" spans="1:6" s="580" customFormat="1" ht="34.5" customHeight="1">
      <c r="A32" s="817" t="s">
        <v>742</v>
      </c>
      <c r="B32" s="812" t="s">
        <v>830</v>
      </c>
      <c r="C32" s="812" t="s">
        <v>66</v>
      </c>
      <c r="D32" s="821" t="s">
        <v>67</v>
      </c>
      <c r="E32" s="577" t="s">
        <v>880</v>
      </c>
      <c r="F32" s="603" t="s">
        <v>846</v>
      </c>
    </row>
    <row r="33" spans="1:6" s="583" customFormat="1" ht="52.5" customHeight="1">
      <c r="A33" s="819"/>
      <c r="B33" s="813"/>
      <c r="C33" s="813"/>
      <c r="D33" s="823"/>
      <c r="E33" s="577" t="s">
        <v>881</v>
      </c>
      <c r="F33" s="603" t="s">
        <v>844</v>
      </c>
    </row>
    <row r="34" spans="1:6" s="583" customFormat="1" ht="44.25" customHeight="1">
      <c r="A34" s="817" t="s">
        <v>743</v>
      </c>
      <c r="B34" s="812" t="s">
        <v>831</v>
      </c>
      <c r="C34" s="812" t="s">
        <v>744</v>
      </c>
      <c r="D34" s="812" t="s">
        <v>745</v>
      </c>
      <c r="E34" s="575" t="s">
        <v>882</v>
      </c>
      <c r="F34" s="603" t="s">
        <v>896</v>
      </c>
    </row>
    <row r="35" spans="1:6" s="583" customFormat="1" ht="56.25" customHeight="1">
      <c r="A35" s="818"/>
      <c r="B35" s="820"/>
      <c r="C35" s="820"/>
      <c r="D35" s="820"/>
      <c r="E35" s="575" t="s">
        <v>883</v>
      </c>
      <c r="F35" s="603" t="s">
        <v>846</v>
      </c>
    </row>
    <row r="36" spans="1:6" s="583" customFormat="1" ht="77.25" customHeight="1">
      <c r="A36" s="819"/>
      <c r="B36" s="813"/>
      <c r="C36" s="813"/>
      <c r="D36" s="813"/>
      <c r="E36" s="575" t="s">
        <v>746</v>
      </c>
      <c r="F36" s="603" t="s">
        <v>847</v>
      </c>
    </row>
    <row r="37" spans="1:6" s="583" customFormat="1" ht="51.75" customHeight="1">
      <c r="A37" s="622" t="s">
        <v>747</v>
      </c>
      <c r="B37" s="623" t="s">
        <v>832</v>
      </c>
      <c r="C37" s="623"/>
      <c r="D37" s="623"/>
      <c r="E37" s="575" t="s">
        <v>884</v>
      </c>
      <c r="F37" s="603" t="s">
        <v>846</v>
      </c>
    </row>
    <row r="38" spans="1:6" s="583" customFormat="1" ht="27.75" customHeight="1">
      <c r="A38" s="622" t="s">
        <v>748</v>
      </c>
      <c r="B38" s="623" t="s">
        <v>828</v>
      </c>
      <c r="C38" s="623"/>
      <c r="D38" s="623"/>
      <c r="E38" s="575" t="s">
        <v>885</v>
      </c>
      <c r="F38" s="603" t="s">
        <v>844</v>
      </c>
    </row>
    <row r="39" spans="1:6" s="584" customFormat="1" ht="89.25" customHeight="1">
      <c r="A39" s="622" t="s">
        <v>749</v>
      </c>
      <c r="B39" s="623" t="s">
        <v>833</v>
      </c>
      <c r="C39" s="623"/>
      <c r="D39" s="623"/>
      <c r="E39" s="575" t="s">
        <v>886</v>
      </c>
      <c r="F39" s="603" t="s">
        <v>836</v>
      </c>
    </row>
    <row r="40" spans="1:6" ht="15" customHeight="1">
      <c r="A40" s="622" t="s">
        <v>750</v>
      </c>
      <c r="B40" s="623" t="s">
        <v>751</v>
      </c>
      <c r="C40" s="623" t="s">
        <v>752</v>
      </c>
      <c r="D40" s="623" t="s">
        <v>753</v>
      </c>
      <c r="E40" s="575" t="s">
        <v>887</v>
      </c>
      <c r="F40" s="601" t="s">
        <v>848</v>
      </c>
    </row>
    <row r="41" spans="1:6" ht="89.25">
      <c r="A41" s="622" t="s">
        <v>754</v>
      </c>
      <c r="B41" s="623" t="s">
        <v>755</v>
      </c>
      <c r="C41" s="623" t="s">
        <v>752</v>
      </c>
      <c r="D41" s="623" t="s">
        <v>753</v>
      </c>
      <c r="E41" s="575" t="s">
        <v>888</v>
      </c>
      <c r="F41" s="601" t="s">
        <v>849</v>
      </c>
    </row>
    <row r="42" spans="1:6" ht="104.1" customHeight="1">
      <c r="A42" s="622" t="s">
        <v>756</v>
      </c>
      <c r="B42" s="623" t="s">
        <v>757</v>
      </c>
      <c r="C42" s="623" t="s">
        <v>835</v>
      </c>
      <c r="D42" s="623" t="s">
        <v>753</v>
      </c>
      <c r="E42" s="575" t="s">
        <v>889</v>
      </c>
      <c r="F42" s="601" t="s">
        <v>850</v>
      </c>
    </row>
    <row r="43" spans="1:6" ht="28.5" customHeight="1">
      <c r="A43" s="817" t="s">
        <v>758</v>
      </c>
      <c r="B43" s="812" t="s">
        <v>759</v>
      </c>
      <c r="C43" s="812" t="s">
        <v>752</v>
      </c>
      <c r="D43" s="812" t="s">
        <v>753</v>
      </c>
      <c r="E43" s="575" t="s">
        <v>760</v>
      </c>
      <c r="F43" s="601" t="s">
        <v>851</v>
      </c>
    </row>
    <row r="44" spans="1:6" ht="25.5" customHeight="1">
      <c r="A44" s="818"/>
      <c r="B44" s="820"/>
      <c r="C44" s="820"/>
      <c r="D44" s="820"/>
      <c r="E44" s="575" t="s">
        <v>761</v>
      </c>
      <c r="F44" s="601" t="s">
        <v>850</v>
      </c>
    </row>
    <row r="45" spans="1:6" ht="87" customHeight="1">
      <c r="A45" s="819"/>
      <c r="B45" s="813"/>
      <c r="C45" s="813"/>
      <c r="D45" s="813"/>
      <c r="E45" s="575" t="s">
        <v>762</v>
      </c>
      <c r="F45" s="601" t="s">
        <v>899</v>
      </c>
    </row>
    <row r="46" spans="1:6" ht="91.5" customHeight="1">
      <c r="A46" s="817" t="s">
        <v>763</v>
      </c>
      <c r="B46" s="812" t="s">
        <v>764</v>
      </c>
      <c r="C46" s="812" t="s">
        <v>752</v>
      </c>
      <c r="D46" s="812" t="s">
        <v>753</v>
      </c>
      <c r="E46" s="821" t="s">
        <v>890</v>
      </c>
      <c r="F46" s="814" t="s">
        <v>898</v>
      </c>
    </row>
    <row r="47" spans="1:6" ht="89.25" customHeight="1">
      <c r="A47" s="818"/>
      <c r="B47" s="820"/>
      <c r="C47" s="820"/>
      <c r="D47" s="820"/>
      <c r="E47" s="822"/>
      <c r="F47" s="815"/>
    </row>
    <row r="48" spans="1:6" ht="84" customHeight="1">
      <c r="A48" s="819"/>
      <c r="B48" s="813"/>
      <c r="C48" s="813"/>
      <c r="D48" s="813"/>
      <c r="E48" s="823"/>
      <c r="F48" s="816"/>
    </row>
    <row r="49" spans="1:6" ht="84.75" customHeight="1">
      <c r="A49" s="574" t="s">
        <v>765</v>
      </c>
      <c r="B49" s="575" t="s">
        <v>814</v>
      </c>
      <c r="C49" s="575" t="s">
        <v>740</v>
      </c>
      <c r="D49" s="575" t="s">
        <v>766</v>
      </c>
      <c r="E49" s="575" t="s">
        <v>891</v>
      </c>
      <c r="F49" s="602" t="s">
        <v>846</v>
      </c>
    </row>
    <row r="50" spans="1:6" ht="66.75" customHeight="1">
      <c r="A50" s="833" t="s">
        <v>892</v>
      </c>
      <c r="B50" s="834"/>
      <c r="C50" s="834"/>
      <c r="D50" s="834"/>
      <c r="E50" s="834"/>
      <c r="F50" s="835"/>
    </row>
    <row r="51" spans="1:6" ht="144" customHeight="1"/>
    <row r="52" spans="1:6" ht="36.75" customHeight="1"/>
    <row r="53" spans="1:6" ht="20.25" customHeight="1"/>
    <row r="54" spans="1:6" ht="20.25" customHeight="1"/>
    <row r="55" spans="1:6" ht="20.25" customHeight="1"/>
    <row r="56" spans="1:6" ht="20.25" customHeight="1"/>
    <row r="57" spans="1:6" ht="20.25" customHeight="1"/>
    <row r="58" spans="1:6" ht="20.25" customHeight="1"/>
    <row r="59" spans="1:6" ht="20.25" customHeight="1"/>
    <row r="60" spans="1:6" ht="20.25" customHeight="1"/>
    <row r="61" spans="1:6" ht="20.25" customHeight="1"/>
    <row r="62" spans="1:6" ht="20.25" customHeight="1"/>
    <row r="63" spans="1:6" ht="20.25" customHeight="1"/>
    <row r="64" spans="1:6"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sheetData>
  <mergeCells count="45">
    <mergeCell ref="A50:F50"/>
    <mergeCell ref="A15:A16"/>
    <mergeCell ref="B15:B16"/>
    <mergeCell ref="C15:C16"/>
    <mergeCell ref="D15:D16"/>
    <mergeCell ref="A20:A22"/>
    <mergeCell ref="B20:B22"/>
    <mergeCell ref="C20:C22"/>
    <mergeCell ref="D20:D22"/>
    <mergeCell ref="A32:A33"/>
    <mergeCell ref="B32:B33"/>
    <mergeCell ref="C32:C33"/>
    <mergeCell ref="D32:D33"/>
    <mergeCell ref="A34:A36"/>
    <mergeCell ref="B34:B36"/>
    <mergeCell ref="C34:C36"/>
    <mergeCell ref="A4:F4"/>
    <mergeCell ref="A28:A29"/>
    <mergeCell ref="C28:C29"/>
    <mergeCell ref="D28:D29"/>
    <mergeCell ref="A30:A31"/>
    <mergeCell ref="B30:B31"/>
    <mergeCell ref="C30:C31"/>
    <mergeCell ref="D30:D31"/>
    <mergeCell ref="A5:F5"/>
    <mergeCell ref="A6:F6"/>
    <mergeCell ref="A12:A14"/>
    <mergeCell ref="B12:B14"/>
    <mergeCell ref="C12:C14"/>
    <mergeCell ref="D12:D14"/>
    <mergeCell ref="B25:B26"/>
    <mergeCell ref="A25:A26"/>
    <mergeCell ref="C25:C26"/>
    <mergeCell ref="D25:D26"/>
    <mergeCell ref="F46:F48"/>
    <mergeCell ref="A46:A48"/>
    <mergeCell ref="B46:B48"/>
    <mergeCell ref="C46:C48"/>
    <mergeCell ref="D46:D48"/>
    <mergeCell ref="E46:E48"/>
    <mergeCell ref="D34:D36"/>
    <mergeCell ref="A43:A45"/>
    <mergeCell ref="B43:B45"/>
    <mergeCell ref="C43:C45"/>
    <mergeCell ref="D43:D45"/>
  </mergeCells>
  <phoneticPr fontId="6" type="noConversion"/>
  <pageMargins left="0.59055118110236227" right="0" top="0.27559055118110237" bottom="0" header="0" footer="0"/>
  <pageSetup paperSize="9" scale="4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18">
    <tabColor theme="3" tint="0.59999389629810485"/>
  </sheetPr>
  <dimension ref="A1:I50"/>
  <sheetViews>
    <sheetView showGridLines="0" workbookViewId="0"/>
  </sheetViews>
  <sheetFormatPr defaultRowHeight="12.75"/>
  <sheetData>
    <row r="1" spans="1:9" ht="19.899999999999999" customHeight="1"/>
    <row r="2" spans="1:9" ht="13.9" customHeight="1" thickBot="1">
      <c r="A2" s="184"/>
      <c r="B2" s="184"/>
      <c r="C2" s="184"/>
      <c r="D2" s="184"/>
      <c r="E2" s="184"/>
      <c r="F2" s="184"/>
      <c r="G2" s="184"/>
      <c r="H2" s="184"/>
      <c r="I2" s="184"/>
    </row>
    <row r="3" spans="1:9" ht="27" thickTop="1">
      <c r="A3" s="186"/>
      <c r="B3" s="186"/>
      <c r="C3" s="186"/>
      <c r="D3" s="186"/>
      <c r="E3" s="186"/>
      <c r="F3" s="186"/>
      <c r="G3" s="186"/>
      <c r="H3" s="186"/>
      <c r="I3" s="186"/>
    </row>
    <row r="4" spans="1:9" ht="15" customHeight="1">
      <c r="A4" s="183"/>
      <c r="B4" s="183"/>
      <c r="C4" s="183"/>
      <c r="D4" s="183"/>
      <c r="E4" s="183"/>
      <c r="F4" s="183"/>
      <c r="G4" s="183"/>
      <c r="H4" s="183"/>
      <c r="I4" s="183"/>
    </row>
    <row r="5" spans="1:9" ht="15" customHeight="1">
      <c r="A5" s="183"/>
      <c r="B5" s="183"/>
      <c r="C5" s="183"/>
      <c r="D5" s="183"/>
      <c r="E5" s="183"/>
      <c r="F5" s="183"/>
      <c r="G5" s="183"/>
      <c r="H5" s="183"/>
      <c r="I5" s="183"/>
    </row>
    <row r="6" spans="1:9" ht="15" customHeight="1">
      <c r="A6" s="661" t="s">
        <v>616</v>
      </c>
      <c r="B6" s="661"/>
      <c r="C6" s="661"/>
      <c r="D6" s="661"/>
      <c r="E6" s="661"/>
      <c r="F6" s="661"/>
      <c r="G6" s="661"/>
      <c r="H6" s="661"/>
      <c r="I6" s="661"/>
    </row>
    <row r="7" spans="1:9" ht="15" customHeight="1">
      <c r="A7" s="661"/>
      <c r="B7" s="661"/>
      <c r="C7" s="661"/>
      <c r="D7" s="661"/>
      <c r="E7" s="661"/>
      <c r="F7" s="661"/>
      <c r="G7" s="661"/>
      <c r="H7" s="661"/>
      <c r="I7" s="661"/>
    </row>
    <row r="8" spans="1:9" ht="15" customHeight="1">
      <c r="A8" s="181"/>
      <c r="B8" s="181"/>
      <c r="C8" s="181"/>
      <c r="D8" s="181"/>
      <c r="E8" s="181"/>
      <c r="F8" s="181"/>
      <c r="G8" s="181"/>
      <c r="H8" s="181"/>
      <c r="I8" s="181"/>
    </row>
    <row r="9" spans="1:9" ht="15" customHeight="1">
      <c r="A9" s="661" t="s">
        <v>617</v>
      </c>
      <c r="B9" s="661"/>
      <c r="C9" s="661"/>
      <c r="D9" s="661"/>
      <c r="E9" s="661"/>
      <c r="F9" s="661"/>
      <c r="G9" s="661"/>
      <c r="H9" s="661"/>
      <c r="I9" s="661"/>
    </row>
    <row r="10" spans="1:9" ht="15" customHeight="1">
      <c r="A10" s="661"/>
      <c r="B10" s="661"/>
      <c r="C10" s="661"/>
      <c r="D10" s="661"/>
      <c r="E10" s="661"/>
      <c r="F10" s="661"/>
      <c r="G10" s="661"/>
      <c r="H10" s="661"/>
      <c r="I10" s="661"/>
    </row>
    <row r="11" spans="1:9" ht="15" customHeight="1">
      <c r="A11" s="183"/>
      <c r="B11" s="183"/>
      <c r="C11" s="183"/>
      <c r="D11" s="183"/>
      <c r="E11" s="183"/>
      <c r="F11" s="183"/>
      <c r="G11" s="183"/>
      <c r="H11" s="183"/>
      <c r="I11" s="183"/>
    </row>
    <row r="12" spans="1:9" ht="15" customHeight="1">
      <c r="A12" s="183"/>
      <c r="B12" s="183"/>
      <c r="C12" s="183"/>
      <c r="D12" s="183"/>
      <c r="E12" s="183"/>
      <c r="F12" s="183"/>
      <c r="G12" s="183"/>
      <c r="H12" s="183"/>
      <c r="I12" s="183"/>
    </row>
    <row r="13" spans="1:9" ht="15" customHeight="1">
      <c r="A13" s="661" t="s">
        <v>618</v>
      </c>
      <c r="B13" s="661"/>
      <c r="C13" s="661"/>
      <c r="D13" s="661"/>
      <c r="E13" s="661"/>
      <c r="F13" s="661"/>
      <c r="G13" s="661"/>
      <c r="H13" s="661"/>
      <c r="I13" s="661"/>
    </row>
    <row r="14" spans="1:9" ht="15" customHeight="1">
      <c r="A14" s="661"/>
      <c r="B14" s="661"/>
      <c r="C14" s="661"/>
      <c r="D14" s="661"/>
      <c r="E14" s="661"/>
      <c r="F14" s="661"/>
      <c r="G14" s="661"/>
      <c r="H14" s="661"/>
      <c r="I14" s="661"/>
    </row>
    <row r="15" spans="1:9" ht="15" customHeight="1">
      <c r="A15" s="661"/>
      <c r="B15" s="661"/>
      <c r="C15" s="661"/>
      <c r="D15" s="661"/>
      <c r="E15" s="661"/>
      <c r="F15" s="661"/>
      <c r="G15" s="661"/>
      <c r="H15" s="661"/>
      <c r="I15" s="661"/>
    </row>
    <row r="16" spans="1:9" ht="15" customHeight="1">
      <c r="A16" s="661"/>
      <c r="B16" s="661"/>
      <c r="C16" s="661"/>
      <c r="D16" s="661"/>
      <c r="E16" s="661"/>
      <c r="F16" s="661"/>
      <c r="G16" s="661"/>
      <c r="H16" s="661"/>
      <c r="I16" s="661"/>
    </row>
    <row r="17" spans="1:9" ht="15" customHeight="1">
      <c r="A17" s="662" t="s">
        <v>619</v>
      </c>
      <c r="B17" s="662"/>
      <c r="C17" s="662"/>
      <c r="D17" s="662"/>
      <c r="E17" s="662"/>
      <c r="F17" s="662"/>
      <c r="G17" s="662"/>
      <c r="H17" s="662"/>
      <c r="I17" s="662"/>
    </row>
    <row r="18" spans="1:9" ht="15" customHeight="1">
      <c r="A18" s="662"/>
      <c r="B18" s="662"/>
      <c r="C18" s="662"/>
      <c r="D18" s="662"/>
      <c r="E18" s="662"/>
      <c r="F18" s="662"/>
      <c r="G18" s="662"/>
      <c r="H18" s="662"/>
      <c r="I18" s="662"/>
    </row>
    <row r="19" spans="1:9" ht="15" customHeight="1">
      <c r="A19" s="662"/>
      <c r="B19" s="662"/>
      <c r="C19" s="662"/>
      <c r="D19" s="662"/>
      <c r="E19" s="662"/>
      <c r="F19" s="662"/>
      <c r="G19" s="662"/>
      <c r="H19" s="662"/>
      <c r="I19" s="662"/>
    </row>
    <row r="20" spans="1:9" ht="15" customHeight="1">
      <c r="A20" s="662"/>
      <c r="B20" s="662"/>
      <c r="C20" s="662"/>
      <c r="D20" s="662"/>
      <c r="E20" s="662"/>
      <c r="F20" s="662"/>
      <c r="G20" s="662"/>
      <c r="H20" s="662"/>
      <c r="I20" s="662"/>
    </row>
    <row r="21" spans="1:9" ht="15" customHeight="1">
      <c r="A21" s="183"/>
      <c r="B21" s="183"/>
      <c r="C21" s="183"/>
      <c r="D21" s="183"/>
      <c r="E21" s="183"/>
      <c r="F21" s="183"/>
      <c r="G21" s="183"/>
      <c r="H21" s="183"/>
      <c r="I21" s="183"/>
    </row>
    <row r="22" spans="1:9" ht="15" customHeight="1" thickBot="1">
      <c r="A22" s="183"/>
      <c r="B22" s="183"/>
      <c r="C22" s="183"/>
      <c r="D22" s="183"/>
      <c r="E22" s="183"/>
      <c r="F22" s="183"/>
      <c r="G22" s="183"/>
      <c r="H22" s="183"/>
      <c r="I22" s="183"/>
    </row>
    <row r="23" spans="1:9" ht="27" thickTop="1">
      <c r="A23" s="185"/>
      <c r="B23" s="185"/>
      <c r="C23" s="185"/>
      <c r="D23" s="185"/>
      <c r="E23" s="185"/>
      <c r="F23" s="185"/>
      <c r="G23" s="185"/>
      <c r="H23" s="185"/>
      <c r="I23" s="185"/>
    </row>
    <row r="24" spans="1:9" ht="26.25">
      <c r="A24" s="183"/>
      <c r="B24" s="183"/>
      <c r="C24" s="183"/>
      <c r="D24" s="183"/>
      <c r="E24" s="183"/>
      <c r="F24" s="183"/>
      <c r="G24" s="183"/>
      <c r="H24" s="183"/>
      <c r="I24" s="183"/>
    </row>
    <row r="25" spans="1:9" ht="26.25">
      <c r="A25" s="183"/>
      <c r="B25" s="183"/>
      <c r="C25" s="183"/>
      <c r="D25" s="183"/>
      <c r="E25" s="183"/>
      <c r="F25" s="183"/>
      <c r="G25" s="183"/>
      <c r="H25" s="183"/>
      <c r="I25" s="183"/>
    </row>
    <row r="26" spans="1:9" ht="26.25">
      <c r="A26" s="183"/>
      <c r="B26" s="183"/>
      <c r="C26" s="183"/>
      <c r="D26" s="183"/>
      <c r="E26" s="183"/>
      <c r="F26" s="183"/>
      <c r="G26" s="183"/>
      <c r="H26" s="183"/>
      <c r="I26" s="183"/>
    </row>
    <row r="27" spans="1:9" ht="26.25">
      <c r="A27" s="183"/>
      <c r="B27" s="183"/>
      <c r="C27" s="183"/>
      <c r="D27" s="183"/>
      <c r="E27" s="183"/>
      <c r="F27" s="183"/>
      <c r="G27" s="183"/>
      <c r="H27" s="183"/>
      <c r="I27" s="183"/>
    </row>
    <row r="28" spans="1:9" ht="26.25">
      <c r="A28" s="183"/>
      <c r="B28" s="183"/>
      <c r="C28" s="183"/>
      <c r="D28" s="183"/>
      <c r="E28" s="183"/>
      <c r="F28" s="183"/>
      <c r="G28" s="183"/>
      <c r="H28" s="183"/>
      <c r="I28" s="183"/>
    </row>
    <row r="29" spans="1:9" ht="26.25">
      <c r="A29" s="183"/>
      <c r="B29" s="183"/>
      <c r="C29" s="183"/>
      <c r="D29" s="183"/>
      <c r="E29" s="183"/>
      <c r="F29" s="183"/>
      <c r="G29" s="183"/>
      <c r="H29" s="183"/>
      <c r="I29" s="183"/>
    </row>
    <row r="30" spans="1:9" ht="26.25">
      <c r="A30" s="183"/>
      <c r="B30" s="183"/>
      <c r="C30" s="183"/>
      <c r="D30" s="183"/>
      <c r="E30" s="183"/>
      <c r="F30" s="183"/>
      <c r="G30" s="183"/>
      <c r="H30" s="183"/>
      <c r="I30" s="183"/>
    </row>
    <row r="31" spans="1:9" ht="26.25">
      <c r="A31" s="183"/>
      <c r="B31" s="183"/>
      <c r="C31" s="183"/>
      <c r="D31" s="183"/>
      <c r="E31" s="183"/>
      <c r="F31" s="183"/>
      <c r="G31" s="183"/>
      <c r="H31" s="183"/>
      <c r="I31" s="183"/>
    </row>
    <row r="32" spans="1:9" ht="26.25">
      <c r="A32" s="183"/>
      <c r="B32" s="183"/>
      <c r="C32" s="183"/>
      <c r="D32" s="183"/>
      <c r="E32" s="183"/>
      <c r="F32" s="183"/>
      <c r="G32" s="183"/>
      <c r="H32" s="183"/>
      <c r="I32" s="183"/>
    </row>
    <row r="33" spans="1:9" ht="26.25">
      <c r="A33" s="183"/>
      <c r="B33" s="183"/>
      <c r="C33" s="183"/>
      <c r="D33" s="183"/>
      <c r="E33" s="183"/>
      <c r="F33" s="183"/>
      <c r="G33" s="183"/>
      <c r="H33" s="183"/>
      <c r="I33" s="183"/>
    </row>
    <row r="34" spans="1:9" ht="26.25">
      <c r="A34" s="183"/>
      <c r="B34" s="183"/>
      <c r="C34" s="183"/>
      <c r="D34" s="183"/>
      <c r="E34" s="183"/>
      <c r="F34" s="183"/>
      <c r="G34" s="183"/>
      <c r="H34" s="183"/>
      <c r="I34" s="183"/>
    </row>
    <row r="35" spans="1:9" ht="26.25">
      <c r="A35" s="183"/>
      <c r="B35" s="183"/>
      <c r="C35" s="183"/>
      <c r="D35" s="183"/>
      <c r="E35" s="183"/>
      <c r="F35" s="183"/>
      <c r="G35" s="183"/>
      <c r="H35" s="183"/>
      <c r="I35" s="183"/>
    </row>
    <row r="36" spans="1:9" ht="26.25">
      <c r="A36" s="183"/>
      <c r="B36" s="183"/>
      <c r="C36" s="183"/>
      <c r="D36" s="183"/>
      <c r="E36" s="183"/>
      <c r="F36" s="183"/>
      <c r="G36" s="183"/>
      <c r="H36" s="183"/>
      <c r="I36" s="183"/>
    </row>
    <row r="37" spans="1:9" ht="26.25">
      <c r="A37" s="183"/>
      <c r="B37" s="183"/>
      <c r="C37" s="183"/>
      <c r="D37" s="183"/>
      <c r="E37" s="183"/>
      <c r="F37" s="183"/>
      <c r="G37" s="183"/>
      <c r="H37" s="183"/>
      <c r="I37" s="183"/>
    </row>
    <row r="38" spans="1:9" ht="26.25">
      <c r="A38" s="183"/>
      <c r="B38" s="183"/>
      <c r="C38" s="183"/>
      <c r="D38" s="183"/>
      <c r="E38" s="183"/>
      <c r="F38" s="183"/>
      <c r="G38" s="183"/>
      <c r="H38" s="183"/>
      <c r="I38" s="183"/>
    </row>
    <row r="39" spans="1:9" ht="26.25">
      <c r="A39" s="183"/>
      <c r="B39" s="183"/>
      <c r="C39" s="183"/>
      <c r="D39" s="183"/>
      <c r="E39" s="183"/>
      <c r="F39" s="183"/>
      <c r="G39" s="183"/>
      <c r="H39" s="183"/>
      <c r="I39" s="183"/>
    </row>
    <row r="40" spans="1:9" ht="26.25">
      <c r="A40" s="183"/>
      <c r="B40" s="183"/>
      <c r="C40" s="183"/>
      <c r="D40" s="183"/>
      <c r="E40" s="183"/>
      <c r="F40" s="183"/>
      <c r="G40" s="183"/>
      <c r="H40" s="183"/>
      <c r="I40" s="183"/>
    </row>
    <row r="41" spans="1:9" ht="26.25">
      <c r="A41" s="183"/>
      <c r="B41" s="183"/>
      <c r="C41" s="183"/>
      <c r="D41" s="183"/>
      <c r="E41" s="183"/>
      <c r="F41" s="183"/>
      <c r="G41" s="183"/>
      <c r="H41" s="183"/>
      <c r="I41" s="183"/>
    </row>
    <row r="42" spans="1:9" ht="26.25">
      <c r="A42" s="183"/>
      <c r="B42" s="183"/>
      <c r="C42" s="183"/>
      <c r="D42" s="183"/>
      <c r="E42" s="183"/>
      <c r="F42" s="183"/>
      <c r="G42" s="183"/>
      <c r="H42" s="183"/>
      <c r="I42" s="183"/>
    </row>
    <row r="43" spans="1:9" ht="26.25">
      <c r="A43" s="183"/>
      <c r="B43" s="183"/>
      <c r="C43" s="183"/>
      <c r="D43" s="183"/>
      <c r="E43" s="183"/>
      <c r="F43" s="183"/>
      <c r="G43" s="183"/>
      <c r="H43" s="183"/>
      <c r="I43" s="183"/>
    </row>
    <row r="44" spans="1:9" ht="26.25">
      <c r="A44" s="183"/>
      <c r="B44" s="183"/>
      <c r="C44" s="183"/>
      <c r="D44" s="183"/>
      <c r="E44" s="183"/>
      <c r="F44" s="183"/>
      <c r="G44" s="183"/>
      <c r="H44" s="183"/>
      <c r="I44" s="183"/>
    </row>
    <row r="45" spans="1:9" ht="26.25">
      <c r="A45" s="183"/>
      <c r="B45" s="183"/>
      <c r="C45" s="183"/>
      <c r="D45" s="183"/>
      <c r="E45" s="183"/>
      <c r="F45" s="183"/>
      <c r="G45" s="183"/>
      <c r="H45" s="183"/>
      <c r="I45" s="183"/>
    </row>
    <row r="46" spans="1:9" ht="26.25">
      <c r="A46" s="183"/>
      <c r="B46" s="183"/>
      <c r="C46" s="183"/>
      <c r="D46" s="183"/>
      <c r="E46" s="183"/>
      <c r="F46" s="183"/>
      <c r="G46" s="183"/>
      <c r="H46" s="183"/>
      <c r="I46" s="183"/>
    </row>
    <row r="47" spans="1:9" ht="26.25">
      <c r="A47" s="183"/>
      <c r="B47" s="183"/>
      <c r="C47" s="183"/>
      <c r="D47" s="183"/>
      <c r="E47" s="183"/>
      <c r="F47" s="183"/>
      <c r="G47" s="183"/>
      <c r="H47" s="183"/>
      <c r="I47" s="183"/>
    </row>
    <row r="48" spans="1:9" ht="26.25">
      <c r="A48" s="183"/>
      <c r="B48" s="183"/>
      <c r="C48" s="183"/>
      <c r="D48" s="183"/>
      <c r="E48" s="183"/>
      <c r="F48" s="183"/>
      <c r="G48" s="183"/>
      <c r="H48" s="183"/>
      <c r="I48" s="183"/>
    </row>
    <row r="49" spans="1:9" ht="26.25">
      <c r="A49" s="183"/>
      <c r="B49" s="183"/>
      <c r="C49" s="183"/>
      <c r="D49" s="183"/>
      <c r="E49" s="183"/>
      <c r="F49" s="183"/>
      <c r="G49" s="183"/>
      <c r="H49" s="183"/>
      <c r="I49" s="183"/>
    </row>
    <row r="50" spans="1:9" ht="26.25">
      <c r="A50" s="183"/>
      <c r="B50" s="183"/>
      <c r="C50" s="183"/>
      <c r="D50" s="183"/>
      <c r="E50" s="183"/>
      <c r="F50" s="183"/>
      <c r="G50" s="183"/>
      <c r="H50" s="183"/>
      <c r="I50" s="183"/>
    </row>
  </sheetData>
  <mergeCells count="4">
    <mergeCell ref="A6:I7"/>
    <mergeCell ref="A9:I10"/>
    <mergeCell ref="A13:I16"/>
    <mergeCell ref="A17:I2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tabColor theme="4" tint="0.39997558519241921"/>
  </sheetPr>
  <dimension ref="A1:W18"/>
  <sheetViews>
    <sheetView showGridLines="0" zoomScaleNormal="100" workbookViewId="0">
      <selection activeCell="E8" sqref="E8"/>
    </sheetView>
  </sheetViews>
  <sheetFormatPr defaultColWidth="9.28515625" defaultRowHeight="20.100000000000001" customHeight="1"/>
  <cols>
    <col min="1" max="1" width="22.7109375" style="30" customWidth="1"/>
    <col min="2" max="3" width="16.7109375" style="30" customWidth="1"/>
    <col min="4" max="4" width="22.85546875" style="30" customWidth="1"/>
    <col min="5" max="5" width="23.140625" style="30" customWidth="1"/>
    <col min="6" max="6" width="9.28515625" style="32"/>
    <col min="7" max="7" width="11.28515625" style="33" bestFit="1" customWidth="1"/>
    <col min="8" max="23" width="9.28515625" style="33"/>
    <col min="24" max="16384" width="9.28515625" style="30"/>
  </cols>
  <sheetData>
    <row r="1" spans="1:23" ht="19.149999999999999" customHeight="1"/>
    <row r="2" spans="1:23" ht="27" customHeight="1">
      <c r="A2" s="6" t="s">
        <v>58</v>
      </c>
      <c r="C2" s="31"/>
      <c r="D2" s="31"/>
      <c r="E2" s="31"/>
    </row>
    <row r="3" spans="1:23" s="175" customFormat="1" ht="15" customHeight="1">
      <c r="A3" s="215" t="s">
        <v>207</v>
      </c>
      <c r="B3" s="216"/>
      <c r="C3" s="216"/>
      <c r="D3" s="216"/>
      <c r="E3" s="217" t="s">
        <v>903</v>
      </c>
      <c r="F3" s="173"/>
      <c r="G3" s="174"/>
      <c r="H3" s="174">
        <v>2529</v>
      </c>
      <c r="I3" s="174">
        <v>61</v>
      </c>
      <c r="J3" s="174">
        <v>75</v>
      </c>
      <c r="K3" s="174">
        <v>18</v>
      </c>
      <c r="L3" s="174"/>
      <c r="M3" s="174"/>
      <c r="N3" s="174"/>
      <c r="O3" s="174"/>
      <c r="P3" s="174"/>
      <c r="Q3" s="174"/>
      <c r="R3" s="174"/>
      <c r="S3" s="174"/>
      <c r="T3" s="174"/>
      <c r="U3" s="174"/>
      <c r="V3" s="174"/>
      <c r="W3" s="174"/>
    </row>
    <row r="4" spans="1:23" ht="21" customHeight="1">
      <c r="A4" s="663"/>
      <c r="B4" s="608" t="s">
        <v>139</v>
      </c>
      <c r="C4" s="608" t="s">
        <v>43</v>
      </c>
      <c r="D4" s="608" t="s">
        <v>15</v>
      </c>
      <c r="E4" s="608" t="s">
        <v>140</v>
      </c>
    </row>
    <row r="5" spans="1:23" s="34" customFormat="1" ht="15.75">
      <c r="A5" s="664"/>
      <c r="B5" s="609" t="s">
        <v>189</v>
      </c>
      <c r="C5" s="609" t="s">
        <v>113</v>
      </c>
      <c r="D5" s="609" t="s">
        <v>16</v>
      </c>
      <c r="E5" s="609" t="s">
        <v>155</v>
      </c>
      <c r="F5" s="35"/>
      <c r="G5" s="36"/>
      <c r="H5" s="37"/>
      <c r="I5" s="38"/>
      <c r="J5" s="37"/>
      <c r="K5" s="37"/>
      <c r="L5" s="37"/>
      <c r="M5" s="37"/>
      <c r="N5" s="37"/>
      <c r="O5" s="39" t="s">
        <v>142</v>
      </c>
      <c r="P5" s="37"/>
      <c r="Q5" s="37"/>
      <c r="R5" s="37"/>
      <c r="S5" s="37"/>
      <c r="T5" s="37"/>
      <c r="U5" s="37"/>
      <c r="V5" s="37"/>
      <c r="W5" s="37"/>
    </row>
    <row r="6" spans="1:23" s="34" customFormat="1" ht="25.5">
      <c r="A6" s="610" t="s">
        <v>653</v>
      </c>
      <c r="B6" s="607">
        <v>3260</v>
      </c>
      <c r="C6" s="607">
        <v>105</v>
      </c>
      <c r="D6" s="607">
        <v>895</v>
      </c>
      <c r="E6" s="611">
        <v>4260</v>
      </c>
      <c r="F6" s="35"/>
      <c r="G6" s="39"/>
      <c r="H6" s="37"/>
      <c r="I6" s="40"/>
      <c r="J6" s="37"/>
      <c r="K6" s="37"/>
      <c r="L6" s="37"/>
      <c r="M6" s="37"/>
      <c r="N6" s="37"/>
      <c r="O6" s="37"/>
      <c r="P6" s="37"/>
      <c r="Q6" s="37"/>
      <c r="R6" s="37"/>
      <c r="S6" s="37"/>
      <c r="T6" s="37"/>
      <c r="U6" s="37"/>
      <c r="V6" s="37"/>
      <c r="W6" s="37"/>
    </row>
    <row r="7" spans="1:23" s="34" customFormat="1" ht="34.9" customHeight="1">
      <c r="A7" s="612" t="s">
        <v>663</v>
      </c>
      <c r="B7" s="607">
        <v>22918</v>
      </c>
      <c r="C7" s="607">
        <v>999</v>
      </c>
      <c r="D7" s="607">
        <v>4992</v>
      </c>
      <c r="E7" s="611">
        <v>28909</v>
      </c>
      <c r="F7" s="35"/>
      <c r="G7" s="37"/>
      <c r="H7" s="37"/>
      <c r="I7" s="41"/>
      <c r="J7" s="37"/>
      <c r="K7" s="37"/>
      <c r="L7" s="37"/>
      <c r="M7" s="37"/>
      <c r="N7" s="37"/>
      <c r="O7" s="37"/>
      <c r="P7" s="37"/>
      <c r="Q7" s="37"/>
      <c r="R7" s="37"/>
      <c r="S7" s="37"/>
      <c r="T7" s="37"/>
      <c r="U7" s="37"/>
      <c r="V7" s="37"/>
      <c r="W7" s="37"/>
    </row>
    <row r="8" spans="1:23" ht="25.5">
      <c r="A8" s="613" t="s">
        <v>654</v>
      </c>
      <c r="B8" s="614">
        <f>SUM(B6:B7)</f>
        <v>26178</v>
      </c>
      <c r="C8" s="614">
        <f>SUM(C6:C7)</f>
        <v>1104</v>
      </c>
      <c r="D8" s="614">
        <f>SUM(D6:D7)</f>
        <v>5887</v>
      </c>
      <c r="E8" s="614">
        <f>SUM(E6:E7)</f>
        <v>33169</v>
      </c>
    </row>
    <row r="9" spans="1:23" ht="20.100000000000001" customHeight="1">
      <c r="A9" s="42"/>
      <c r="B9" s="42"/>
      <c r="C9" s="303" t="s">
        <v>142</v>
      </c>
      <c r="D9" s="42"/>
      <c r="E9" s="42"/>
    </row>
    <row r="10" spans="1:23" ht="20.100000000000001" customHeight="1">
      <c r="A10" s="42"/>
      <c r="B10" s="42"/>
      <c r="C10" s="42"/>
      <c r="D10" s="42"/>
      <c r="E10" s="42"/>
    </row>
    <row r="11" spans="1:23" ht="20.100000000000001" customHeight="1">
      <c r="A11" s="42"/>
      <c r="B11" s="42" t="s">
        <v>142</v>
      </c>
      <c r="C11" s="42"/>
      <c r="D11" s="42"/>
      <c r="E11" s="42"/>
    </row>
    <row r="12" spans="1:23" ht="20.100000000000001" customHeight="1">
      <c r="A12" s="42"/>
      <c r="B12" s="42" t="s">
        <v>142</v>
      </c>
      <c r="C12" s="42"/>
      <c r="D12" s="42"/>
      <c r="E12" s="42"/>
    </row>
    <row r="13" spans="1:23" ht="20.100000000000001" customHeight="1">
      <c r="A13" s="42"/>
      <c r="B13" s="42"/>
      <c r="C13" s="42"/>
      <c r="D13" s="42"/>
      <c r="E13" s="42"/>
    </row>
    <row r="14" spans="1:23" ht="20.100000000000001" customHeight="1">
      <c r="A14" s="42"/>
      <c r="B14" s="42"/>
      <c r="C14" s="42"/>
      <c r="D14" s="42"/>
      <c r="E14" s="42"/>
    </row>
    <row r="15" spans="1:23" ht="20.100000000000001" customHeight="1">
      <c r="A15" s="42"/>
      <c r="B15" s="42"/>
      <c r="C15" s="42"/>
      <c r="D15" s="42"/>
      <c r="E15" s="42"/>
    </row>
    <row r="16" spans="1:23" ht="20.100000000000001" customHeight="1">
      <c r="A16" s="42"/>
      <c r="B16" s="42"/>
      <c r="C16" s="42"/>
      <c r="D16" s="42"/>
      <c r="E16" s="42"/>
    </row>
    <row r="17" spans="1:5" ht="20.100000000000001" customHeight="1">
      <c r="A17" s="42"/>
      <c r="B17" s="42"/>
      <c r="C17" s="42"/>
      <c r="D17" s="42"/>
      <c r="E17" s="42"/>
    </row>
    <row r="18" spans="1:5" ht="20.100000000000001" customHeight="1">
      <c r="A18" s="42"/>
      <c r="B18" s="42"/>
      <c r="C18" s="42"/>
      <c r="D18" s="42"/>
      <c r="E18" s="42"/>
    </row>
  </sheetData>
  <mergeCells count="1">
    <mergeCell ref="A4:A5"/>
  </mergeCells>
  <phoneticPr fontId="6" type="noConversion"/>
  <printOptions horizontalCentered="1" verticalCentered="1"/>
  <pageMargins left="0" right="0" top="0" bottom="0" header="0" footer="0"/>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19">
    <tabColor theme="3" tint="0.59999389629810485"/>
  </sheetPr>
  <dimension ref="A1:I23"/>
  <sheetViews>
    <sheetView showGridLines="0" workbookViewId="0"/>
  </sheetViews>
  <sheetFormatPr defaultRowHeight="12.75"/>
  <sheetData>
    <row r="1" spans="1:9" ht="19.899999999999999" customHeight="1"/>
    <row r="2" spans="1:9" ht="13.9" customHeight="1" thickBot="1">
      <c r="A2" s="184"/>
      <c r="B2" s="184"/>
      <c r="C2" s="184"/>
      <c r="D2" s="184"/>
      <c r="E2" s="184"/>
      <c r="F2" s="184"/>
      <c r="G2" s="184"/>
      <c r="H2" s="184"/>
      <c r="I2" s="184"/>
    </row>
    <row r="3" spans="1:9" ht="27" thickTop="1">
      <c r="A3" s="186"/>
      <c r="B3" s="186"/>
      <c r="C3" s="186"/>
      <c r="D3" s="186"/>
      <c r="E3" s="186"/>
      <c r="F3" s="186"/>
      <c r="G3" s="186"/>
      <c r="H3" s="186"/>
      <c r="I3" s="186"/>
    </row>
    <row r="4" spans="1:9" ht="15" customHeight="1">
      <c r="A4" s="183"/>
      <c r="B4" s="183"/>
      <c r="C4" s="183"/>
      <c r="D4" s="183"/>
      <c r="E4" s="183"/>
      <c r="F4" s="183"/>
      <c r="G4" s="183"/>
      <c r="H4" s="183"/>
      <c r="I4" s="183"/>
    </row>
    <row r="5" spans="1:9" ht="15" customHeight="1">
      <c r="A5" s="183"/>
      <c r="B5" s="183"/>
      <c r="C5" s="183"/>
      <c r="D5" s="183"/>
      <c r="E5" s="183"/>
      <c r="F5" s="183"/>
      <c r="G5" s="183"/>
      <c r="H5" s="183"/>
      <c r="I5" s="183"/>
    </row>
    <row r="6" spans="1:9" ht="15" customHeight="1">
      <c r="A6" s="661" t="s">
        <v>621</v>
      </c>
      <c r="B6" s="661"/>
      <c r="C6" s="661"/>
      <c r="D6" s="661"/>
      <c r="E6" s="661"/>
      <c r="F6" s="661"/>
      <c r="G6" s="661"/>
      <c r="H6" s="661"/>
      <c r="I6" s="661"/>
    </row>
    <row r="7" spans="1:9" ht="15" customHeight="1">
      <c r="A7" s="661"/>
      <c r="B7" s="661"/>
      <c r="C7" s="661"/>
      <c r="D7" s="661"/>
      <c r="E7" s="661"/>
      <c r="F7" s="661"/>
      <c r="G7" s="661"/>
      <c r="H7" s="661"/>
      <c r="I7" s="661"/>
    </row>
    <row r="8" spans="1:9" ht="15" customHeight="1">
      <c r="A8" s="181"/>
      <c r="B8" s="181"/>
      <c r="C8" s="181"/>
      <c r="D8" s="181"/>
      <c r="E8" s="181"/>
      <c r="F8" s="181"/>
      <c r="G8" s="181"/>
      <c r="H8" s="181"/>
      <c r="I8" s="181"/>
    </row>
    <row r="9" spans="1:9" ht="15" customHeight="1">
      <c r="A9" s="661" t="s">
        <v>622</v>
      </c>
      <c r="B9" s="661"/>
      <c r="C9" s="661"/>
      <c r="D9" s="661"/>
      <c r="E9" s="661"/>
      <c r="F9" s="661"/>
      <c r="G9" s="661"/>
      <c r="H9" s="661"/>
      <c r="I9" s="661"/>
    </row>
    <row r="10" spans="1:9" ht="15" customHeight="1">
      <c r="A10" s="661"/>
      <c r="B10" s="661"/>
      <c r="C10" s="661"/>
      <c r="D10" s="661"/>
      <c r="E10" s="661"/>
      <c r="F10" s="661"/>
      <c r="G10" s="661"/>
      <c r="H10" s="661"/>
      <c r="I10" s="661"/>
    </row>
    <row r="11" spans="1:9" ht="15" customHeight="1">
      <c r="A11" s="183"/>
      <c r="B11" s="183"/>
      <c r="C11" s="183"/>
      <c r="D11" s="183"/>
      <c r="E11" s="183"/>
      <c r="F11" s="183"/>
      <c r="G11" s="183"/>
      <c r="H11" s="183"/>
      <c r="I11" s="183"/>
    </row>
    <row r="12" spans="1:9" ht="15" customHeight="1">
      <c r="A12" s="183"/>
      <c r="B12" s="183"/>
      <c r="C12" s="183"/>
      <c r="D12" s="183"/>
      <c r="E12" s="183"/>
      <c r="F12" s="183"/>
      <c r="G12" s="183"/>
      <c r="H12" s="183"/>
      <c r="I12" s="183"/>
    </row>
    <row r="13" spans="1:9" ht="15" customHeight="1">
      <c r="A13" s="661" t="s">
        <v>623</v>
      </c>
      <c r="B13" s="661"/>
      <c r="C13" s="661"/>
      <c r="D13" s="661"/>
      <c r="E13" s="661"/>
      <c r="F13" s="661"/>
      <c r="G13" s="661"/>
      <c r="H13" s="661"/>
      <c r="I13" s="661"/>
    </row>
    <row r="14" spans="1:9" ht="15" customHeight="1">
      <c r="A14" s="661"/>
      <c r="B14" s="661"/>
      <c r="C14" s="661"/>
      <c r="D14" s="661"/>
      <c r="E14" s="661"/>
      <c r="F14" s="661"/>
      <c r="G14" s="661"/>
      <c r="H14" s="661"/>
      <c r="I14" s="661"/>
    </row>
    <row r="15" spans="1:9" ht="15" customHeight="1">
      <c r="A15" s="661"/>
      <c r="B15" s="661"/>
      <c r="C15" s="661"/>
      <c r="D15" s="661"/>
      <c r="E15" s="661"/>
      <c r="F15" s="661"/>
      <c r="G15" s="661"/>
      <c r="H15" s="661"/>
      <c r="I15" s="661"/>
    </row>
    <row r="16" spans="1:9" ht="15" customHeight="1">
      <c r="A16" s="182"/>
      <c r="B16" s="182"/>
      <c r="C16" s="182"/>
      <c r="D16" s="182"/>
      <c r="E16" s="182"/>
      <c r="F16" s="182"/>
      <c r="G16" s="182"/>
      <c r="H16" s="182"/>
      <c r="I16" s="182"/>
    </row>
    <row r="17" spans="1:9" ht="15" customHeight="1">
      <c r="A17" s="662" t="s">
        <v>624</v>
      </c>
      <c r="B17" s="662"/>
      <c r="C17" s="662"/>
      <c r="D17" s="662"/>
      <c r="E17" s="662"/>
      <c r="F17" s="662"/>
      <c r="G17" s="662"/>
      <c r="H17" s="662"/>
      <c r="I17" s="662"/>
    </row>
    <row r="18" spans="1:9" ht="15" customHeight="1">
      <c r="A18" s="662"/>
      <c r="B18" s="662"/>
      <c r="C18" s="662"/>
      <c r="D18" s="662"/>
      <c r="E18" s="662"/>
      <c r="F18" s="662"/>
      <c r="G18" s="662"/>
      <c r="H18" s="662"/>
      <c r="I18" s="662"/>
    </row>
    <row r="19" spans="1:9" ht="15" customHeight="1">
      <c r="A19" s="662"/>
      <c r="B19" s="662"/>
      <c r="C19" s="662"/>
      <c r="D19" s="662"/>
      <c r="E19" s="662"/>
      <c r="F19" s="662"/>
      <c r="G19" s="662"/>
      <c r="H19" s="662"/>
      <c r="I19" s="662"/>
    </row>
    <row r="20" spans="1:9" ht="15" customHeight="1">
      <c r="A20" s="662"/>
      <c r="B20" s="662"/>
      <c r="C20" s="662"/>
      <c r="D20" s="662"/>
      <c r="E20" s="662"/>
      <c r="F20" s="662"/>
      <c r="G20" s="662"/>
      <c r="H20" s="662"/>
      <c r="I20" s="662"/>
    </row>
    <row r="21" spans="1:9" ht="15" customHeight="1">
      <c r="A21" s="183"/>
      <c r="B21" s="183"/>
      <c r="C21" s="183"/>
      <c r="D21" s="183"/>
      <c r="E21" s="183"/>
      <c r="F21" s="183"/>
      <c r="G21" s="183"/>
      <c r="H21" s="183"/>
      <c r="I21" s="183"/>
    </row>
    <row r="22" spans="1:9" ht="15" customHeight="1" thickBot="1">
      <c r="A22" s="183"/>
      <c r="B22" s="183"/>
      <c r="C22" s="183"/>
      <c r="D22" s="183"/>
      <c r="E22" s="183"/>
      <c r="F22" s="183"/>
      <c r="G22" s="183"/>
      <c r="H22" s="183"/>
      <c r="I22" s="183"/>
    </row>
    <row r="23" spans="1:9" ht="27" thickTop="1">
      <c r="A23" s="185"/>
      <c r="B23" s="185"/>
      <c r="C23" s="185"/>
      <c r="D23" s="185"/>
      <c r="E23" s="185"/>
      <c r="F23" s="185"/>
      <c r="G23" s="185"/>
      <c r="H23" s="185"/>
      <c r="I23" s="185"/>
    </row>
  </sheetData>
  <mergeCells count="4">
    <mergeCell ref="A6:I7"/>
    <mergeCell ref="A9:I10"/>
    <mergeCell ref="A13:I15"/>
    <mergeCell ref="A17:I2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9">
    <tabColor theme="3" tint="0.59999389629810485"/>
  </sheetPr>
  <dimension ref="A1:IK92"/>
  <sheetViews>
    <sheetView showGridLines="0" topLeftCell="F1" zoomScale="60" zoomScaleNormal="60" workbookViewId="0">
      <selection activeCell="K49" sqref="K49:M49"/>
    </sheetView>
  </sheetViews>
  <sheetFormatPr defaultColWidth="9.28515625" defaultRowHeight="15"/>
  <cols>
    <col min="1" max="1" width="22.7109375" style="2" customWidth="1"/>
    <col min="2" max="12" width="15.7109375" style="20" customWidth="1"/>
    <col min="13" max="13" width="14" style="20" customWidth="1"/>
    <col min="14" max="16" width="9.28515625" style="47" customWidth="1"/>
    <col min="17" max="17" width="9.28515625" style="28" customWidth="1"/>
    <col min="18" max="22" width="9.28515625" style="2"/>
    <col min="23" max="23" width="15.7109375" style="2" customWidth="1"/>
    <col min="24" max="16384" width="9.28515625" style="2"/>
  </cols>
  <sheetData>
    <row r="1" spans="1:245" ht="19.149999999999999" customHeight="1"/>
    <row r="2" spans="1:245" ht="27" customHeight="1">
      <c r="A2" s="665" t="s">
        <v>192</v>
      </c>
      <c r="B2" s="665"/>
      <c r="C2" s="665"/>
      <c r="D2" s="665"/>
      <c r="E2" s="665"/>
      <c r="F2" s="665"/>
      <c r="G2" s="665"/>
      <c r="H2" s="43"/>
      <c r="I2" s="43" t="s">
        <v>142</v>
      </c>
      <c r="J2" s="43"/>
      <c r="K2" s="43"/>
      <c r="L2" s="43"/>
      <c r="M2" s="43"/>
      <c r="N2" s="44"/>
      <c r="O2" s="44"/>
      <c r="P2" s="44"/>
      <c r="Q2" s="45"/>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c r="HG2" s="46"/>
      <c r="HH2" s="46"/>
      <c r="HI2" s="46"/>
      <c r="HJ2" s="46"/>
      <c r="HK2" s="46"/>
      <c r="HL2" s="46"/>
      <c r="HM2" s="46"/>
      <c r="HN2" s="46"/>
      <c r="HO2" s="46"/>
      <c r="HP2" s="46"/>
      <c r="HQ2" s="46"/>
      <c r="HR2" s="46"/>
      <c r="HS2" s="46"/>
      <c r="HT2" s="46"/>
      <c r="HU2" s="46"/>
      <c r="HV2" s="46"/>
      <c r="HW2" s="46"/>
      <c r="HX2" s="46"/>
      <c r="HY2" s="46"/>
      <c r="HZ2" s="46"/>
      <c r="IA2" s="46"/>
      <c r="IB2" s="46"/>
      <c r="IC2" s="46"/>
      <c r="ID2" s="46"/>
      <c r="IE2" s="46"/>
      <c r="IF2" s="46"/>
      <c r="IG2" s="46"/>
      <c r="IH2" s="46"/>
      <c r="II2" s="46"/>
      <c r="IJ2" s="46"/>
      <c r="IK2" s="46"/>
    </row>
    <row r="3" spans="1:245" s="109" customFormat="1" ht="15" customHeight="1">
      <c r="A3" s="156" t="s">
        <v>208</v>
      </c>
      <c r="B3" s="157"/>
      <c r="C3" s="157"/>
      <c r="D3" s="158"/>
      <c r="E3" s="158"/>
      <c r="F3" s="157"/>
      <c r="G3" s="157"/>
      <c r="H3" s="157"/>
      <c r="I3" s="159" t="s">
        <v>142</v>
      </c>
      <c r="J3" s="159"/>
      <c r="K3" s="159"/>
      <c r="L3" s="159"/>
      <c r="M3" s="159"/>
      <c r="N3" s="160"/>
      <c r="O3" s="160"/>
      <c r="P3" s="160"/>
      <c r="Q3" s="161"/>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c r="BQ3" s="157"/>
      <c r="BR3" s="157"/>
      <c r="BS3" s="157"/>
      <c r="BT3" s="157"/>
      <c r="BU3" s="157"/>
      <c r="BV3" s="157"/>
      <c r="BW3" s="157"/>
      <c r="BX3" s="157"/>
      <c r="BY3" s="157"/>
      <c r="BZ3" s="157"/>
      <c r="CA3" s="157"/>
      <c r="CB3" s="157"/>
      <c r="CC3" s="157"/>
      <c r="CD3" s="157"/>
      <c r="CE3" s="157"/>
      <c r="CF3" s="157"/>
      <c r="CG3" s="157"/>
      <c r="CH3" s="157"/>
      <c r="CI3" s="157"/>
      <c r="CJ3" s="157"/>
      <c r="CK3" s="157"/>
      <c r="CL3" s="157"/>
      <c r="CM3" s="157"/>
      <c r="CN3" s="157"/>
      <c r="CO3" s="157"/>
      <c r="CP3" s="157"/>
      <c r="CQ3" s="157"/>
      <c r="CR3" s="157"/>
      <c r="CS3" s="157"/>
      <c r="CT3" s="157"/>
      <c r="CU3" s="157"/>
      <c r="CV3" s="157"/>
      <c r="CW3" s="157"/>
      <c r="CX3" s="157"/>
      <c r="CY3" s="157"/>
      <c r="CZ3" s="157"/>
      <c r="DA3" s="157"/>
      <c r="DB3" s="157"/>
      <c r="DC3" s="157"/>
      <c r="DD3" s="157"/>
      <c r="DE3" s="157"/>
      <c r="DF3" s="157"/>
      <c r="DG3" s="157"/>
      <c r="DH3" s="157"/>
      <c r="DI3" s="157"/>
      <c r="DJ3" s="157"/>
      <c r="DK3" s="157"/>
      <c r="DL3" s="157"/>
      <c r="DM3" s="157"/>
      <c r="DN3" s="157"/>
      <c r="DO3" s="157"/>
      <c r="DP3" s="157"/>
      <c r="DQ3" s="157"/>
      <c r="DR3" s="157"/>
      <c r="DS3" s="157"/>
      <c r="DT3" s="157"/>
      <c r="DU3" s="157"/>
      <c r="DV3" s="157"/>
      <c r="DW3" s="157"/>
      <c r="DX3" s="157"/>
      <c r="DY3" s="157"/>
      <c r="DZ3" s="157"/>
      <c r="EA3" s="157"/>
      <c r="EB3" s="157"/>
      <c r="EC3" s="157"/>
      <c r="ED3" s="157"/>
      <c r="EE3" s="157"/>
      <c r="EF3" s="157"/>
      <c r="EG3" s="157"/>
      <c r="EH3" s="157"/>
      <c r="EI3" s="157"/>
      <c r="EJ3" s="157"/>
      <c r="EK3" s="157"/>
      <c r="EL3" s="157"/>
      <c r="EM3" s="157"/>
      <c r="EN3" s="157"/>
      <c r="EO3" s="157"/>
      <c r="EP3" s="157"/>
      <c r="EQ3" s="157"/>
      <c r="ER3" s="157"/>
      <c r="ES3" s="157"/>
      <c r="ET3" s="157"/>
      <c r="EU3" s="157"/>
      <c r="EV3" s="157"/>
      <c r="EW3" s="157"/>
      <c r="EX3" s="157"/>
      <c r="EY3" s="157"/>
      <c r="EZ3" s="157"/>
      <c r="FA3" s="157"/>
      <c r="FB3" s="157"/>
      <c r="FC3" s="157"/>
      <c r="FD3" s="157"/>
      <c r="FE3" s="157"/>
      <c r="FF3" s="157"/>
      <c r="FG3" s="157"/>
      <c r="FH3" s="157"/>
      <c r="FI3" s="157"/>
      <c r="FJ3" s="157"/>
      <c r="FK3" s="157"/>
      <c r="FL3" s="157"/>
      <c r="FM3" s="157"/>
      <c r="FN3" s="157"/>
      <c r="FO3" s="157"/>
      <c r="FP3" s="157"/>
      <c r="FQ3" s="157"/>
      <c r="FR3" s="157"/>
      <c r="FS3" s="157"/>
      <c r="FT3" s="157"/>
      <c r="FU3" s="157"/>
      <c r="FV3" s="157"/>
      <c r="FW3" s="157"/>
      <c r="FX3" s="157"/>
      <c r="FY3" s="157"/>
      <c r="FZ3" s="157"/>
      <c r="GA3" s="157"/>
      <c r="GB3" s="157"/>
      <c r="GC3" s="157"/>
      <c r="GD3" s="157"/>
      <c r="GE3" s="157"/>
      <c r="GF3" s="157"/>
      <c r="GG3" s="157"/>
      <c r="GH3" s="157"/>
      <c r="GI3" s="157"/>
      <c r="GJ3" s="157"/>
      <c r="GK3" s="157"/>
      <c r="GL3" s="157"/>
      <c r="GM3" s="157"/>
      <c r="GN3" s="157"/>
      <c r="GO3" s="157"/>
      <c r="GP3" s="157"/>
      <c r="GQ3" s="157"/>
      <c r="GR3" s="157"/>
      <c r="GS3" s="157"/>
      <c r="GT3" s="157"/>
      <c r="GU3" s="157"/>
      <c r="GV3" s="157"/>
      <c r="GW3" s="157"/>
      <c r="GX3" s="157"/>
      <c r="GY3" s="157"/>
      <c r="GZ3" s="157"/>
      <c r="HA3" s="157"/>
      <c r="HB3" s="157"/>
      <c r="HC3" s="157"/>
      <c r="HD3" s="157"/>
      <c r="HE3" s="157"/>
      <c r="HF3" s="157"/>
      <c r="HG3" s="157"/>
      <c r="HH3" s="157"/>
      <c r="HI3" s="157"/>
      <c r="HJ3" s="157"/>
      <c r="HK3" s="157"/>
      <c r="HL3" s="157"/>
      <c r="HM3" s="157"/>
      <c r="HN3" s="157"/>
      <c r="HO3" s="157"/>
      <c r="HP3" s="157"/>
      <c r="HQ3" s="157"/>
      <c r="HR3" s="157"/>
      <c r="HS3" s="157"/>
      <c r="HT3" s="157"/>
      <c r="HU3" s="157"/>
      <c r="HV3" s="157"/>
      <c r="HW3" s="157"/>
      <c r="HX3" s="157"/>
      <c r="HY3" s="157"/>
      <c r="HZ3" s="157"/>
      <c r="IA3" s="157"/>
      <c r="IB3" s="157"/>
      <c r="IC3" s="157"/>
      <c r="ID3" s="157"/>
      <c r="IE3" s="157"/>
      <c r="IF3" s="157"/>
      <c r="IG3" s="157"/>
      <c r="IH3" s="157"/>
      <c r="II3" s="157"/>
      <c r="IJ3" s="157"/>
      <c r="IK3" s="157"/>
    </row>
    <row r="4" spans="1:245" s="109" customFormat="1" ht="5.65" customHeight="1">
      <c r="A4" s="156"/>
      <c r="B4" s="157"/>
      <c r="C4" s="157"/>
      <c r="D4" s="158"/>
      <c r="E4" s="158"/>
      <c r="F4" s="157"/>
      <c r="G4" s="157"/>
      <c r="H4" s="157"/>
      <c r="I4" s="159"/>
      <c r="J4" s="159"/>
      <c r="K4" s="159"/>
      <c r="L4" s="159"/>
      <c r="M4" s="159"/>
      <c r="N4" s="244"/>
      <c r="O4" s="244"/>
      <c r="P4" s="244"/>
      <c r="Q4" s="245"/>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57"/>
      <c r="BU4" s="157"/>
      <c r="BV4" s="157"/>
      <c r="BW4" s="157"/>
      <c r="BX4" s="157"/>
      <c r="BY4" s="157"/>
      <c r="BZ4" s="157"/>
      <c r="CA4" s="157"/>
      <c r="CB4" s="157"/>
      <c r="CC4" s="157"/>
      <c r="CD4" s="157"/>
      <c r="CE4" s="157"/>
      <c r="CF4" s="157"/>
      <c r="CG4" s="157"/>
      <c r="CH4" s="157"/>
      <c r="CI4" s="157"/>
      <c r="CJ4" s="157"/>
      <c r="CK4" s="157"/>
      <c r="CL4" s="157"/>
      <c r="CM4" s="157"/>
      <c r="CN4" s="157"/>
      <c r="CO4" s="157"/>
      <c r="CP4" s="157"/>
      <c r="CQ4" s="157"/>
      <c r="CR4" s="157"/>
      <c r="CS4" s="157"/>
      <c r="CT4" s="157"/>
      <c r="CU4" s="157"/>
      <c r="CV4" s="157"/>
      <c r="CW4" s="157"/>
      <c r="CX4" s="157"/>
      <c r="CY4" s="157"/>
      <c r="CZ4" s="157"/>
      <c r="DA4" s="157"/>
      <c r="DB4" s="157"/>
      <c r="DC4" s="157"/>
      <c r="DD4" s="157"/>
      <c r="DE4" s="157"/>
      <c r="DF4" s="157"/>
      <c r="DG4" s="157"/>
      <c r="DH4" s="157"/>
      <c r="DI4" s="157"/>
      <c r="DJ4" s="157"/>
      <c r="DK4" s="157"/>
      <c r="DL4" s="157"/>
      <c r="DM4" s="157"/>
      <c r="DN4" s="157"/>
      <c r="DO4" s="157"/>
      <c r="DP4" s="157"/>
      <c r="DQ4" s="157"/>
      <c r="DR4" s="157"/>
      <c r="DS4" s="157"/>
      <c r="DT4" s="157"/>
      <c r="DU4" s="157"/>
      <c r="DV4" s="157"/>
      <c r="DW4" s="157"/>
      <c r="DX4" s="157"/>
      <c r="DY4" s="157"/>
      <c r="DZ4" s="157"/>
      <c r="EA4" s="157"/>
      <c r="EB4" s="157"/>
      <c r="EC4" s="157"/>
      <c r="ED4" s="157"/>
      <c r="EE4" s="157"/>
      <c r="EF4" s="157"/>
      <c r="EG4" s="157"/>
      <c r="EH4" s="157"/>
      <c r="EI4" s="157"/>
      <c r="EJ4" s="157"/>
      <c r="EK4" s="157"/>
      <c r="EL4" s="157"/>
      <c r="EM4" s="157"/>
      <c r="EN4" s="157"/>
      <c r="EO4" s="157"/>
      <c r="EP4" s="157"/>
      <c r="EQ4" s="157"/>
      <c r="ER4" s="157"/>
      <c r="ES4" s="157"/>
      <c r="ET4" s="157"/>
      <c r="EU4" s="157"/>
      <c r="EV4" s="157"/>
      <c r="EW4" s="157"/>
      <c r="EX4" s="157"/>
      <c r="EY4" s="157"/>
      <c r="EZ4" s="157"/>
      <c r="FA4" s="157"/>
      <c r="FB4" s="157"/>
      <c r="FC4" s="157"/>
      <c r="FD4" s="157"/>
      <c r="FE4" s="157"/>
      <c r="FF4" s="157"/>
      <c r="FG4" s="157"/>
      <c r="FH4" s="157"/>
      <c r="FI4" s="157"/>
      <c r="FJ4" s="157"/>
      <c r="FK4" s="157"/>
      <c r="FL4" s="157"/>
      <c r="FM4" s="157"/>
      <c r="FN4" s="157"/>
      <c r="FO4" s="157"/>
      <c r="FP4" s="157"/>
      <c r="FQ4" s="157"/>
      <c r="FR4" s="157"/>
      <c r="FS4" s="157"/>
      <c r="FT4" s="157"/>
      <c r="FU4" s="157"/>
      <c r="FV4" s="157"/>
      <c r="FW4" s="157"/>
      <c r="FX4" s="157"/>
      <c r="FY4" s="157"/>
      <c r="FZ4" s="157"/>
      <c r="GA4" s="157"/>
      <c r="GB4" s="157"/>
      <c r="GC4" s="157"/>
      <c r="GD4" s="157"/>
      <c r="GE4" s="157"/>
      <c r="GF4" s="157"/>
      <c r="GG4" s="157"/>
      <c r="GH4" s="157"/>
      <c r="GI4" s="157"/>
      <c r="GJ4" s="157"/>
      <c r="GK4" s="157"/>
      <c r="GL4" s="157"/>
      <c r="GM4" s="157"/>
      <c r="GN4" s="157"/>
      <c r="GO4" s="157"/>
      <c r="GP4" s="157"/>
      <c r="GQ4" s="157"/>
      <c r="GR4" s="157"/>
      <c r="GS4" s="157"/>
      <c r="GT4" s="157"/>
      <c r="GU4" s="157"/>
      <c r="GV4" s="157"/>
      <c r="GW4" s="157"/>
      <c r="GX4" s="157"/>
      <c r="GY4" s="157"/>
      <c r="GZ4" s="157"/>
      <c r="HA4" s="157"/>
      <c r="HB4" s="157"/>
      <c r="HC4" s="157"/>
      <c r="HD4" s="157"/>
      <c r="HE4" s="157"/>
      <c r="HF4" s="157"/>
      <c r="HG4" s="157"/>
      <c r="HH4" s="157"/>
      <c r="HI4" s="157"/>
      <c r="HJ4" s="157"/>
      <c r="HK4" s="157"/>
      <c r="HL4" s="157"/>
      <c r="HM4" s="157"/>
      <c r="HN4" s="157"/>
      <c r="HO4" s="157"/>
      <c r="HP4" s="157"/>
      <c r="HQ4" s="157"/>
      <c r="HR4" s="157"/>
      <c r="HS4" s="157"/>
      <c r="HT4" s="157"/>
      <c r="HU4" s="157"/>
      <c r="HV4" s="157"/>
      <c r="HW4" s="157"/>
      <c r="HX4" s="157"/>
      <c r="HY4" s="157"/>
      <c r="HZ4" s="157"/>
      <c r="IA4" s="157"/>
      <c r="IB4" s="157"/>
      <c r="IC4" s="157"/>
      <c r="ID4" s="157"/>
      <c r="IE4" s="157"/>
      <c r="IF4" s="157"/>
      <c r="IG4" s="157"/>
      <c r="IH4" s="157"/>
      <c r="II4" s="157"/>
      <c r="IJ4" s="157"/>
      <c r="IK4" s="157"/>
    </row>
    <row r="5" spans="1:245" s="109" customFormat="1" ht="15" customHeight="1">
      <c r="A5" s="317" t="s">
        <v>770</v>
      </c>
      <c r="B5" s="99"/>
      <c r="C5" s="99"/>
      <c r="D5" s="99"/>
      <c r="E5" s="99"/>
      <c r="F5" s="99"/>
      <c r="G5" s="243"/>
      <c r="H5" s="243"/>
      <c r="I5" s="241"/>
      <c r="J5" s="241"/>
      <c r="K5" s="241"/>
      <c r="L5" s="241"/>
      <c r="M5" s="241"/>
      <c r="N5" s="244"/>
      <c r="O5" s="244"/>
      <c r="P5" s="244"/>
      <c r="Q5" s="245"/>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7"/>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c r="BZ5" s="157"/>
      <c r="CA5" s="157"/>
      <c r="CB5" s="157"/>
      <c r="CC5" s="157"/>
      <c r="CD5" s="157"/>
      <c r="CE5" s="157"/>
      <c r="CF5" s="157"/>
      <c r="CG5" s="157"/>
      <c r="CH5" s="157"/>
      <c r="CI5" s="157"/>
      <c r="CJ5" s="157"/>
      <c r="CK5" s="157"/>
      <c r="CL5" s="157"/>
      <c r="CM5" s="157"/>
      <c r="CN5" s="157"/>
      <c r="CO5" s="157"/>
      <c r="CP5" s="157"/>
      <c r="CQ5" s="157"/>
      <c r="CR5" s="157"/>
      <c r="CS5" s="157"/>
      <c r="CT5" s="157"/>
      <c r="CU5" s="157"/>
      <c r="CV5" s="157"/>
      <c r="CW5" s="157"/>
      <c r="CX5" s="157"/>
      <c r="CY5" s="157"/>
      <c r="CZ5" s="157"/>
      <c r="DA5" s="157"/>
      <c r="DB5" s="157"/>
      <c r="DC5" s="157"/>
      <c r="DD5" s="157"/>
      <c r="DE5" s="157"/>
      <c r="DF5" s="157"/>
      <c r="DG5" s="157"/>
      <c r="DH5" s="157"/>
      <c r="DI5" s="157"/>
      <c r="DJ5" s="157"/>
      <c r="DK5" s="157"/>
      <c r="DL5" s="157"/>
      <c r="DM5" s="157"/>
      <c r="DN5" s="157"/>
      <c r="DO5" s="157"/>
      <c r="DP5" s="157"/>
      <c r="DQ5" s="157"/>
      <c r="DR5" s="157"/>
      <c r="DS5" s="157"/>
      <c r="DT5" s="157"/>
      <c r="DU5" s="157"/>
      <c r="DV5" s="157"/>
      <c r="DW5" s="157"/>
      <c r="DX5" s="157"/>
      <c r="DY5" s="157"/>
      <c r="DZ5" s="157"/>
      <c r="EA5" s="157"/>
      <c r="EB5" s="157"/>
      <c r="EC5" s="157"/>
      <c r="ED5" s="157"/>
      <c r="EE5" s="157"/>
      <c r="EF5" s="157"/>
      <c r="EG5" s="157"/>
      <c r="EH5" s="157"/>
      <c r="EI5" s="157"/>
      <c r="EJ5" s="157"/>
      <c r="EK5" s="157"/>
      <c r="EL5" s="157"/>
      <c r="EM5" s="157"/>
      <c r="EN5" s="157"/>
      <c r="EO5" s="157"/>
      <c r="EP5" s="157"/>
      <c r="EQ5" s="157"/>
      <c r="ER5" s="157"/>
      <c r="ES5" s="157"/>
      <c r="ET5" s="157"/>
      <c r="EU5" s="157"/>
      <c r="EV5" s="157"/>
      <c r="EW5" s="157"/>
      <c r="EX5" s="157"/>
      <c r="EY5" s="157"/>
      <c r="EZ5" s="157"/>
      <c r="FA5" s="157"/>
      <c r="FB5" s="157"/>
      <c r="FC5" s="157"/>
      <c r="FD5" s="157"/>
      <c r="FE5" s="157"/>
      <c r="FF5" s="157"/>
      <c r="FG5" s="157"/>
      <c r="FH5" s="157"/>
      <c r="FI5" s="157"/>
      <c r="FJ5" s="157"/>
      <c r="FK5" s="157"/>
      <c r="FL5" s="157"/>
      <c r="FM5" s="157"/>
      <c r="FN5" s="157"/>
      <c r="FO5" s="157"/>
      <c r="FP5" s="157"/>
      <c r="FQ5" s="157"/>
      <c r="FR5" s="157"/>
      <c r="FS5" s="157"/>
      <c r="FT5" s="157"/>
      <c r="FU5" s="157"/>
      <c r="FV5" s="157"/>
      <c r="FW5" s="157"/>
      <c r="FX5" s="157"/>
      <c r="FY5" s="157"/>
      <c r="FZ5" s="157"/>
      <c r="GA5" s="157"/>
      <c r="GB5" s="157"/>
      <c r="GC5" s="157"/>
      <c r="GD5" s="157"/>
      <c r="GE5" s="157"/>
      <c r="GF5" s="157"/>
      <c r="GG5" s="157"/>
      <c r="GH5" s="157"/>
      <c r="GI5" s="157"/>
      <c r="GJ5" s="157"/>
      <c r="GK5" s="157"/>
      <c r="GL5" s="157"/>
      <c r="GM5" s="157"/>
      <c r="GN5" s="157"/>
      <c r="GO5" s="157"/>
      <c r="GP5" s="157"/>
      <c r="GQ5" s="157"/>
      <c r="GR5" s="157"/>
      <c r="GS5" s="157"/>
      <c r="GT5" s="157"/>
      <c r="GU5" s="157"/>
      <c r="GV5" s="157"/>
      <c r="GW5" s="157"/>
      <c r="GX5" s="157"/>
      <c r="GY5" s="157"/>
      <c r="GZ5" s="157"/>
      <c r="HA5" s="157"/>
      <c r="HB5" s="157"/>
      <c r="HC5" s="157"/>
      <c r="HD5" s="157"/>
      <c r="HE5" s="157"/>
      <c r="HF5" s="157"/>
      <c r="HG5" s="157"/>
      <c r="HH5" s="157"/>
      <c r="HI5" s="157"/>
      <c r="HJ5" s="157"/>
      <c r="HK5" s="157"/>
      <c r="HL5" s="157"/>
      <c r="HM5" s="157"/>
      <c r="HN5" s="157"/>
      <c r="HO5" s="157"/>
      <c r="HP5" s="157"/>
      <c r="HQ5" s="157"/>
      <c r="HR5" s="157"/>
      <c r="HS5" s="157"/>
      <c r="HT5" s="157"/>
      <c r="HU5" s="157"/>
      <c r="HV5" s="157"/>
      <c r="HW5" s="157"/>
      <c r="HX5" s="157"/>
      <c r="HY5" s="157"/>
      <c r="HZ5" s="157"/>
      <c r="IA5" s="157"/>
      <c r="IB5" s="157"/>
      <c r="IC5" s="157"/>
      <c r="ID5" s="157"/>
      <c r="IE5" s="157"/>
      <c r="IF5" s="157"/>
      <c r="IG5" s="157"/>
      <c r="IH5" s="157"/>
      <c r="II5" s="157"/>
      <c r="IJ5" s="157"/>
      <c r="IK5" s="157"/>
    </row>
    <row r="6" spans="1:245" s="109" customFormat="1" ht="15" customHeight="1">
      <c r="A6" s="316" t="s">
        <v>114</v>
      </c>
      <c r="B6" s="316">
        <v>2012</v>
      </c>
      <c r="C6" s="316">
        <v>2013</v>
      </c>
      <c r="D6" s="316">
        <v>2014</v>
      </c>
      <c r="E6" s="316">
        <v>2015</v>
      </c>
      <c r="F6" s="316">
        <v>2016</v>
      </c>
      <c r="G6" s="311">
        <v>2017</v>
      </c>
      <c r="H6" s="311">
        <v>2018</v>
      </c>
      <c r="I6" s="311">
        <v>2019</v>
      </c>
      <c r="J6" s="311">
        <v>2020</v>
      </c>
      <c r="K6" s="311">
        <v>2021</v>
      </c>
      <c r="L6" s="311">
        <v>2022</v>
      </c>
      <c r="M6" s="311">
        <v>2023</v>
      </c>
      <c r="N6" s="244"/>
      <c r="O6" s="244"/>
      <c r="P6" s="244"/>
      <c r="Q6" s="245"/>
      <c r="R6" s="157"/>
      <c r="S6" s="157"/>
      <c r="T6" s="157"/>
      <c r="U6" s="157"/>
      <c r="V6" s="157"/>
      <c r="W6" s="157"/>
      <c r="X6" s="157"/>
      <c r="Y6" s="157"/>
      <c r="Z6" s="157"/>
      <c r="AA6" s="157"/>
      <c r="AB6" s="157"/>
      <c r="AC6" s="157"/>
      <c r="AD6" s="157"/>
      <c r="AE6" s="157"/>
      <c r="AF6" s="157"/>
      <c r="AG6" s="157"/>
      <c r="AH6" s="157"/>
      <c r="AI6" s="157"/>
      <c r="AJ6" s="157"/>
      <c r="AK6" s="157"/>
      <c r="AL6" s="157"/>
      <c r="AM6" s="157"/>
      <c r="AN6" s="157"/>
      <c r="AO6" s="157"/>
      <c r="AP6" s="157"/>
      <c r="AQ6" s="157"/>
      <c r="AR6" s="157"/>
      <c r="AS6" s="157"/>
      <c r="AT6" s="157"/>
      <c r="AU6" s="157"/>
      <c r="AV6" s="157"/>
      <c r="AW6" s="157"/>
      <c r="AX6" s="157"/>
      <c r="AY6" s="157"/>
      <c r="AZ6" s="157"/>
      <c r="BA6" s="157"/>
      <c r="BB6" s="157"/>
      <c r="BC6" s="157"/>
      <c r="BD6" s="157"/>
      <c r="BE6" s="157"/>
      <c r="BF6" s="157"/>
      <c r="BG6" s="157"/>
      <c r="BH6" s="157"/>
      <c r="BI6" s="157"/>
      <c r="BJ6" s="157"/>
      <c r="BK6" s="157"/>
      <c r="BL6" s="157"/>
      <c r="BM6" s="157"/>
      <c r="BN6" s="157"/>
      <c r="BO6" s="157"/>
      <c r="BP6" s="157"/>
      <c r="BQ6" s="157"/>
      <c r="BR6" s="157"/>
      <c r="BS6" s="157"/>
      <c r="BT6" s="157"/>
      <c r="BU6" s="157"/>
      <c r="BV6" s="157"/>
      <c r="BW6" s="157"/>
      <c r="BX6" s="157"/>
      <c r="BY6" s="157"/>
      <c r="BZ6" s="157"/>
      <c r="CA6" s="157"/>
      <c r="CB6" s="157"/>
      <c r="CC6" s="157"/>
      <c r="CD6" s="157"/>
      <c r="CE6" s="157"/>
      <c r="CF6" s="157"/>
      <c r="CG6" s="157"/>
      <c r="CH6" s="157"/>
      <c r="CI6" s="157"/>
      <c r="CJ6" s="157"/>
      <c r="CK6" s="157"/>
      <c r="CL6" s="157"/>
      <c r="CM6" s="157"/>
      <c r="CN6" s="157"/>
      <c r="CO6" s="157"/>
      <c r="CP6" s="157"/>
      <c r="CQ6" s="157"/>
      <c r="CR6" s="157"/>
      <c r="CS6" s="157"/>
      <c r="CT6" s="157"/>
      <c r="CU6" s="157"/>
      <c r="CV6" s="157"/>
      <c r="CW6" s="157"/>
      <c r="CX6" s="157"/>
      <c r="CY6" s="157"/>
      <c r="CZ6" s="157"/>
      <c r="DA6" s="157"/>
      <c r="DB6" s="157"/>
      <c r="DC6" s="157"/>
      <c r="DD6" s="157"/>
      <c r="DE6" s="157"/>
      <c r="DF6" s="157"/>
      <c r="DG6" s="157"/>
      <c r="DH6" s="157"/>
      <c r="DI6" s="157"/>
      <c r="DJ6" s="157"/>
      <c r="DK6" s="157"/>
      <c r="DL6" s="157"/>
      <c r="DM6" s="157"/>
      <c r="DN6" s="157"/>
      <c r="DO6" s="157"/>
      <c r="DP6" s="157"/>
      <c r="DQ6" s="157"/>
      <c r="DR6" s="157"/>
      <c r="DS6" s="157"/>
      <c r="DT6" s="157"/>
      <c r="DU6" s="157"/>
      <c r="DV6" s="157"/>
      <c r="DW6" s="157"/>
      <c r="DX6" s="157"/>
      <c r="DY6" s="157"/>
      <c r="DZ6" s="157"/>
      <c r="EA6" s="157"/>
      <c r="EB6" s="157"/>
      <c r="EC6" s="157"/>
      <c r="ED6" s="157"/>
      <c r="EE6" s="157"/>
      <c r="EF6" s="157"/>
      <c r="EG6" s="157"/>
      <c r="EH6" s="157"/>
      <c r="EI6" s="157"/>
      <c r="EJ6" s="157"/>
      <c r="EK6" s="157"/>
      <c r="EL6" s="157"/>
      <c r="EM6" s="157"/>
      <c r="EN6" s="157"/>
      <c r="EO6" s="157"/>
      <c r="EP6" s="157"/>
      <c r="EQ6" s="157"/>
      <c r="ER6" s="157"/>
      <c r="ES6" s="157"/>
      <c r="ET6" s="157"/>
      <c r="EU6" s="157"/>
      <c r="EV6" s="157"/>
      <c r="EW6" s="157"/>
      <c r="EX6" s="157"/>
      <c r="EY6" s="157"/>
      <c r="EZ6" s="157"/>
      <c r="FA6" s="157"/>
      <c r="FB6" s="157"/>
      <c r="FC6" s="157"/>
      <c r="FD6" s="157"/>
      <c r="FE6" s="157"/>
      <c r="FF6" s="157"/>
      <c r="FG6" s="157"/>
      <c r="FH6" s="157"/>
      <c r="FI6" s="157"/>
      <c r="FJ6" s="157"/>
      <c r="FK6" s="157"/>
      <c r="FL6" s="157"/>
      <c r="FM6" s="157"/>
      <c r="FN6" s="157"/>
      <c r="FO6" s="157"/>
      <c r="FP6" s="157"/>
      <c r="FQ6" s="157"/>
      <c r="FR6" s="157"/>
      <c r="FS6" s="157"/>
      <c r="FT6" s="157"/>
      <c r="FU6" s="157"/>
      <c r="FV6" s="157"/>
      <c r="FW6" s="157"/>
      <c r="FX6" s="157"/>
      <c r="FY6" s="157"/>
      <c r="FZ6" s="157"/>
      <c r="GA6" s="157"/>
      <c r="GB6" s="157"/>
      <c r="GC6" s="157"/>
      <c r="GD6" s="157"/>
      <c r="GE6" s="157"/>
      <c r="GF6" s="157"/>
      <c r="GG6" s="157"/>
      <c r="GH6" s="157"/>
      <c r="GI6" s="157"/>
      <c r="GJ6" s="157"/>
      <c r="GK6" s="157"/>
      <c r="GL6" s="157"/>
      <c r="GM6" s="157"/>
      <c r="GN6" s="157"/>
      <c r="GO6" s="157"/>
      <c r="GP6" s="157"/>
      <c r="GQ6" s="157"/>
      <c r="GR6" s="157"/>
      <c r="GS6" s="157"/>
      <c r="GT6" s="157"/>
      <c r="GU6" s="157"/>
      <c r="GV6" s="157"/>
      <c r="GW6" s="157"/>
      <c r="GX6" s="157"/>
      <c r="GY6" s="157"/>
      <c r="GZ6" s="157"/>
      <c r="HA6" s="157"/>
      <c r="HB6" s="157"/>
      <c r="HC6" s="157"/>
      <c r="HD6" s="157"/>
      <c r="HE6" s="157"/>
      <c r="HF6" s="157"/>
      <c r="HG6" s="157"/>
      <c r="HH6" s="157"/>
      <c r="HI6" s="157"/>
      <c r="HJ6" s="157"/>
      <c r="HK6" s="157"/>
      <c r="HL6" s="157"/>
      <c r="HM6" s="157"/>
      <c r="HN6" s="157"/>
      <c r="HO6" s="157"/>
      <c r="HP6" s="157"/>
      <c r="HQ6" s="157"/>
      <c r="HR6" s="157"/>
      <c r="HS6" s="157"/>
      <c r="HT6" s="157"/>
      <c r="HU6" s="157"/>
      <c r="HV6" s="157"/>
      <c r="HW6" s="157"/>
      <c r="HX6" s="157"/>
      <c r="HY6" s="157"/>
      <c r="HZ6" s="157"/>
      <c r="IA6" s="157"/>
      <c r="IB6" s="157"/>
      <c r="IC6" s="157"/>
      <c r="ID6" s="157"/>
      <c r="IE6" s="157"/>
      <c r="IF6" s="157"/>
      <c r="IG6" s="157"/>
      <c r="IH6" s="157"/>
      <c r="II6" s="157"/>
      <c r="IJ6" s="157"/>
      <c r="IK6" s="157"/>
    </row>
    <row r="7" spans="1:245" s="109" customFormat="1" ht="22.5" customHeight="1">
      <c r="A7" s="314" t="s">
        <v>497</v>
      </c>
      <c r="B7" s="315">
        <v>16452398</v>
      </c>
      <c r="C7" s="315">
        <v>17329748</v>
      </c>
      <c r="D7" s="315">
        <v>17888850</v>
      </c>
      <c r="E7" s="315">
        <v>18661915</v>
      </c>
      <c r="F7" s="315">
        <v>19190462</v>
      </c>
      <c r="G7" s="315">
        <v>18607120</v>
      </c>
      <c r="H7" s="315">
        <v>19970763</v>
      </c>
      <c r="I7" s="315">
        <v>19648900</v>
      </c>
      <c r="J7" s="315">
        <v>20032004</v>
      </c>
      <c r="K7" s="315">
        <v>21097678</v>
      </c>
      <c r="L7" s="315">
        <v>22169405</v>
      </c>
      <c r="M7" s="315">
        <v>22935709</v>
      </c>
      <c r="N7" s="244"/>
      <c r="O7" s="244"/>
      <c r="P7" s="244"/>
      <c r="Q7" s="245"/>
      <c r="R7" s="157"/>
      <c r="S7" s="157"/>
      <c r="T7" s="157"/>
      <c r="U7" s="157"/>
      <c r="V7" s="157"/>
      <c r="W7" s="157"/>
      <c r="X7" s="157"/>
      <c r="Y7" s="157"/>
      <c r="Z7" s="157"/>
      <c r="AA7" s="157"/>
      <c r="AB7" s="157"/>
      <c r="AC7" s="157"/>
      <c r="AD7" s="157"/>
      <c r="AE7" s="157"/>
      <c r="AF7" s="157"/>
      <c r="AG7" s="157"/>
      <c r="AH7" s="157"/>
      <c r="AI7" s="157"/>
      <c r="AJ7" s="157"/>
      <c r="AK7" s="157"/>
      <c r="AL7" s="157"/>
      <c r="AM7" s="157"/>
      <c r="AN7" s="157"/>
      <c r="AO7" s="157"/>
      <c r="AP7" s="157"/>
      <c r="AQ7" s="157"/>
      <c r="AR7" s="157"/>
      <c r="AS7" s="157"/>
      <c r="AT7" s="157"/>
      <c r="AU7" s="157"/>
      <c r="AV7" s="157"/>
      <c r="AW7" s="157"/>
      <c r="AX7" s="157"/>
      <c r="AY7" s="157"/>
      <c r="AZ7" s="157"/>
      <c r="BA7" s="157"/>
      <c r="BB7" s="157"/>
      <c r="BC7" s="157"/>
      <c r="BD7" s="157"/>
      <c r="BE7" s="157"/>
      <c r="BF7" s="157"/>
      <c r="BG7" s="157"/>
      <c r="BH7" s="157"/>
      <c r="BI7" s="157"/>
      <c r="BJ7" s="157"/>
      <c r="BK7" s="157"/>
      <c r="BL7" s="157"/>
      <c r="BM7" s="157"/>
      <c r="BN7" s="157"/>
      <c r="BO7" s="157"/>
      <c r="BP7" s="157"/>
      <c r="BQ7" s="157"/>
      <c r="BR7" s="157"/>
      <c r="BS7" s="157"/>
      <c r="BT7" s="157"/>
      <c r="BU7" s="157"/>
      <c r="BV7" s="157"/>
      <c r="BW7" s="157"/>
      <c r="BX7" s="157"/>
      <c r="BY7" s="157"/>
      <c r="BZ7" s="157"/>
      <c r="CA7" s="157"/>
      <c r="CB7" s="157"/>
      <c r="CC7" s="157"/>
      <c r="CD7" s="157"/>
      <c r="CE7" s="157"/>
      <c r="CF7" s="157"/>
      <c r="CG7" s="157"/>
      <c r="CH7" s="157"/>
      <c r="CI7" s="157"/>
      <c r="CJ7" s="157"/>
      <c r="CK7" s="157"/>
      <c r="CL7" s="157"/>
      <c r="CM7" s="157"/>
      <c r="CN7" s="157"/>
      <c r="CO7" s="157"/>
      <c r="CP7" s="157"/>
      <c r="CQ7" s="157"/>
      <c r="CR7" s="157"/>
      <c r="CS7" s="157"/>
      <c r="CT7" s="157"/>
      <c r="CU7" s="157"/>
      <c r="CV7" s="157"/>
      <c r="CW7" s="157"/>
      <c r="CX7" s="157"/>
      <c r="CY7" s="157"/>
      <c r="CZ7" s="157"/>
      <c r="DA7" s="157"/>
      <c r="DB7" s="157"/>
      <c r="DC7" s="157"/>
      <c r="DD7" s="157"/>
      <c r="DE7" s="157"/>
      <c r="DF7" s="157"/>
      <c r="DG7" s="157"/>
      <c r="DH7" s="157"/>
      <c r="DI7" s="157"/>
      <c r="DJ7" s="157"/>
      <c r="DK7" s="157"/>
      <c r="DL7" s="157"/>
      <c r="DM7" s="157"/>
      <c r="DN7" s="157"/>
      <c r="DO7" s="157"/>
      <c r="DP7" s="157"/>
      <c r="DQ7" s="157"/>
      <c r="DR7" s="157"/>
      <c r="DS7" s="157"/>
      <c r="DT7" s="157"/>
      <c r="DU7" s="157"/>
      <c r="DV7" s="157"/>
      <c r="DW7" s="157"/>
      <c r="DX7" s="157"/>
      <c r="DY7" s="157"/>
      <c r="DZ7" s="157"/>
      <c r="EA7" s="157"/>
      <c r="EB7" s="157"/>
      <c r="EC7" s="157"/>
      <c r="ED7" s="157"/>
      <c r="EE7" s="157"/>
      <c r="EF7" s="157"/>
      <c r="EG7" s="157"/>
      <c r="EH7" s="157"/>
      <c r="EI7" s="157"/>
      <c r="EJ7" s="157"/>
      <c r="EK7" s="157"/>
      <c r="EL7" s="157"/>
      <c r="EM7" s="157"/>
      <c r="EN7" s="157"/>
      <c r="EO7" s="157"/>
      <c r="EP7" s="157"/>
      <c r="EQ7" s="157"/>
      <c r="ER7" s="157"/>
      <c r="ES7" s="157"/>
      <c r="ET7" s="157"/>
      <c r="EU7" s="157"/>
      <c r="EV7" s="157"/>
      <c r="EW7" s="157"/>
      <c r="EX7" s="157"/>
      <c r="EY7" s="157"/>
      <c r="EZ7" s="157"/>
      <c r="FA7" s="157"/>
      <c r="FB7" s="157"/>
      <c r="FC7" s="157"/>
      <c r="FD7" s="157"/>
      <c r="FE7" s="157"/>
      <c r="FF7" s="157"/>
      <c r="FG7" s="157"/>
      <c r="FH7" s="157"/>
      <c r="FI7" s="157"/>
      <c r="FJ7" s="157"/>
      <c r="FK7" s="157"/>
      <c r="FL7" s="157"/>
      <c r="FM7" s="157"/>
      <c r="FN7" s="157"/>
      <c r="FO7" s="157"/>
      <c r="FP7" s="157"/>
      <c r="FQ7" s="157"/>
      <c r="FR7" s="157"/>
      <c r="FS7" s="157"/>
      <c r="FT7" s="157"/>
      <c r="FU7" s="157"/>
      <c r="FV7" s="157"/>
      <c r="FW7" s="157"/>
      <c r="FX7" s="157"/>
      <c r="FY7" s="157"/>
      <c r="FZ7" s="157"/>
      <c r="GA7" s="157"/>
      <c r="GB7" s="157"/>
      <c r="GC7" s="157"/>
      <c r="GD7" s="157"/>
      <c r="GE7" s="157"/>
      <c r="GF7" s="157"/>
      <c r="GG7" s="157"/>
      <c r="GH7" s="157"/>
      <c r="GI7" s="157"/>
      <c r="GJ7" s="157"/>
      <c r="GK7" s="157"/>
      <c r="GL7" s="157"/>
      <c r="GM7" s="157"/>
      <c r="GN7" s="157"/>
      <c r="GO7" s="157"/>
      <c r="GP7" s="157"/>
      <c r="GQ7" s="157"/>
      <c r="GR7" s="157"/>
      <c r="GS7" s="157"/>
      <c r="GT7" s="157"/>
      <c r="GU7" s="157"/>
      <c r="GV7" s="157"/>
      <c r="GW7" s="157"/>
      <c r="GX7" s="157"/>
      <c r="GY7" s="157"/>
      <c r="GZ7" s="157"/>
      <c r="HA7" s="157"/>
      <c r="HB7" s="157"/>
      <c r="HC7" s="157"/>
      <c r="HD7" s="157"/>
      <c r="HE7" s="157"/>
      <c r="HF7" s="157"/>
      <c r="HG7" s="157"/>
      <c r="HH7" s="157"/>
      <c r="HI7" s="157"/>
      <c r="HJ7" s="157"/>
      <c r="HK7" s="157"/>
      <c r="HL7" s="157"/>
      <c r="HM7" s="157"/>
      <c r="HN7" s="157"/>
      <c r="HO7" s="157"/>
      <c r="HP7" s="157"/>
      <c r="HQ7" s="157"/>
      <c r="HR7" s="157"/>
      <c r="HS7" s="157"/>
      <c r="HT7" s="157"/>
      <c r="HU7" s="157"/>
      <c r="HV7" s="157"/>
      <c r="HW7" s="157"/>
      <c r="HX7" s="157"/>
      <c r="HY7" s="157"/>
      <c r="HZ7" s="157"/>
      <c r="IA7" s="157"/>
      <c r="IB7" s="157"/>
      <c r="IC7" s="157"/>
      <c r="ID7" s="157"/>
      <c r="IE7" s="157"/>
      <c r="IF7" s="157"/>
      <c r="IG7" s="157"/>
      <c r="IH7" s="157"/>
      <c r="II7" s="157"/>
      <c r="IJ7" s="157"/>
      <c r="IK7" s="157"/>
    </row>
    <row r="8" spans="1:245" s="109" customFormat="1" ht="22.5" customHeight="1">
      <c r="A8" s="318" t="s">
        <v>498</v>
      </c>
      <c r="B8" s="319">
        <v>16375683</v>
      </c>
      <c r="C8" s="319">
        <v>17260904</v>
      </c>
      <c r="D8" s="319">
        <v>18047588</v>
      </c>
      <c r="E8" s="319">
        <v>18695131</v>
      </c>
      <c r="F8" s="319">
        <v>19026178</v>
      </c>
      <c r="G8" s="312">
        <v>18790237</v>
      </c>
      <c r="H8" s="312">
        <v>19960009</v>
      </c>
      <c r="I8" s="312">
        <v>19647886</v>
      </c>
      <c r="J8" s="312">
        <v>20075675</v>
      </c>
      <c r="K8" s="312">
        <v>21141033</v>
      </c>
      <c r="L8" s="312">
        <v>22217148</v>
      </c>
      <c r="M8" s="312"/>
      <c r="N8" s="244"/>
      <c r="O8" s="244"/>
      <c r="P8" s="244"/>
      <c r="Q8" s="245"/>
      <c r="R8" s="157"/>
      <c r="S8" s="157"/>
      <c r="T8" s="157"/>
      <c r="U8" s="157"/>
      <c r="V8" s="157"/>
      <c r="W8" s="157"/>
      <c r="X8" s="157"/>
      <c r="Y8" s="157"/>
      <c r="Z8" s="157"/>
      <c r="AA8" s="157"/>
      <c r="AB8" s="157"/>
      <c r="AC8" s="157"/>
      <c r="AD8" s="157"/>
      <c r="AE8" s="157"/>
      <c r="AF8" s="157"/>
      <c r="AG8" s="157"/>
      <c r="AH8" s="157"/>
      <c r="AI8" s="157"/>
      <c r="AJ8" s="157"/>
      <c r="AK8" s="157"/>
      <c r="AL8" s="157"/>
      <c r="AM8" s="157"/>
      <c r="AN8" s="157"/>
      <c r="AO8" s="157"/>
      <c r="AP8" s="157"/>
      <c r="AQ8" s="157"/>
      <c r="AR8" s="157"/>
      <c r="AS8" s="157"/>
      <c r="AT8" s="157"/>
      <c r="AU8" s="157"/>
      <c r="AV8" s="157"/>
      <c r="AW8" s="157"/>
      <c r="AX8" s="157"/>
      <c r="AY8" s="157"/>
      <c r="AZ8" s="157"/>
      <c r="BA8" s="157"/>
      <c r="BB8" s="157"/>
      <c r="BC8" s="157"/>
      <c r="BD8" s="157"/>
      <c r="BE8" s="157"/>
      <c r="BF8" s="157"/>
      <c r="BG8" s="157"/>
      <c r="BH8" s="157"/>
      <c r="BI8" s="157"/>
      <c r="BJ8" s="157"/>
      <c r="BK8" s="157"/>
      <c r="BL8" s="157"/>
      <c r="BM8" s="157"/>
      <c r="BN8" s="157"/>
      <c r="BO8" s="157"/>
      <c r="BP8" s="157"/>
      <c r="BQ8" s="157"/>
      <c r="BR8" s="157"/>
      <c r="BS8" s="157"/>
      <c r="BT8" s="157"/>
      <c r="BU8" s="157"/>
      <c r="BV8" s="157"/>
      <c r="BW8" s="157"/>
      <c r="BX8" s="157"/>
      <c r="BY8" s="157"/>
      <c r="BZ8" s="157"/>
      <c r="CA8" s="157"/>
      <c r="CB8" s="157"/>
      <c r="CC8" s="157"/>
      <c r="CD8" s="157"/>
      <c r="CE8" s="157"/>
      <c r="CF8" s="157"/>
      <c r="CG8" s="157"/>
      <c r="CH8" s="157"/>
      <c r="CI8" s="157"/>
      <c r="CJ8" s="157"/>
      <c r="CK8" s="157"/>
      <c r="CL8" s="157"/>
      <c r="CM8" s="157"/>
      <c r="CN8" s="157"/>
      <c r="CO8" s="157"/>
      <c r="CP8" s="157"/>
      <c r="CQ8" s="157"/>
      <c r="CR8" s="157"/>
      <c r="CS8" s="157"/>
      <c r="CT8" s="157"/>
      <c r="CU8" s="157"/>
      <c r="CV8" s="157"/>
      <c r="CW8" s="157"/>
      <c r="CX8" s="157"/>
      <c r="CY8" s="157"/>
      <c r="CZ8" s="157"/>
      <c r="DA8" s="157"/>
      <c r="DB8" s="157"/>
      <c r="DC8" s="157"/>
      <c r="DD8" s="157"/>
      <c r="DE8" s="157"/>
      <c r="DF8" s="157"/>
      <c r="DG8" s="157"/>
      <c r="DH8" s="157"/>
      <c r="DI8" s="157"/>
      <c r="DJ8" s="157"/>
      <c r="DK8" s="157"/>
      <c r="DL8" s="157"/>
      <c r="DM8" s="157"/>
      <c r="DN8" s="157"/>
      <c r="DO8" s="157"/>
      <c r="DP8" s="157"/>
      <c r="DQ8" s="157"/>
      <c r="DR8" s="157"/>
      <c r="DS8" s="157"/>
      <c r="DT8" s="157"/>
      <c r="DU8" s="157"/>
      <c r="DV8" s="157"/>
      <c r="DW8" s="157"/>
      <c r="DX8" s="157"/>
      <c r="DY8" s="157"/>
      <c r="DZ8" s="157"/>
      <c r="EA8" s="157"/>
      <c r="EB8" s="157"/>
      <c r="EC8" s="157"/>
      <c r="ED8" s="157"/>
      <c r="EE8" s="157"/>
      <c r="EF8" s="157"/>
      <c r="EG8" s="157"/>
      <c r="EH8" s="157"/>
      <c r="EI8" s="157"/>
      <c r="EJ8" s="157"/>
      <c r="EK8" s="157"/>
      <c r="EL8" s="157"/>
      <c r="EM8" s="157"/>
      <c r="EN8" s="157"/>
      <c r="EO8" s="157"/>
      <c r="EP8" s="157"/>
      <c r="EQ8" s="157"/>
      <c r="ER8" s="157"/>
      <c r="ES8" s="157"/>
      <c r="ET8" s="157"/>
      <c r="EU8" s="157"/>
      <c r="EV8" s="157"/>
      <c r="EW8" s="157"/>
      <c r="EX8" s="157"/>
      <c r="EY8" s="157"/>
      <c r="EZ8" s="157"/>
      <c r="FA8" s="157"/>
      <c r="FB8" s="157"/>
      <c r="FC8" s="157"/>
      <c r="FD8" s="157"/>
      <c r="FE8" s="157"/>
      <c r="FF8" s="157"/>
      <c r="FG8" s="157"/>
      <c r="FH8" s="157"/>
      <c r="FI8" s="157"/>
      <c r="FJ8" s="157"/>
      <c r="FK8" s="157"/>
      <c r="FL8" s="157"/>
      <c r="FM8" s="157"/>
      <c r="FN8" s="157"/>
      <c r="FO8" s="157"/>
      <c r="FP8" s="157"/>
      <c r="FQ8" s="157"/>
      <c r="FR8" s="157"/>
      <c r="FS8" s="157"/>
      <c r="FT8" s="157"/>
      <c r="FU8" s="157"/>
      <c r="FV8" s="157"/>
      <c r="FW8" s="157"/>
      <c r="FX8" s="157"/>
      <c r="FY8" s="157"/>
      <c r="FZ8" s="157"/>
      <c r="GA8" s="157"/>
      <c r="GB8" s="157"/>
      <c r="GC8" s="157"/>
      <c r="GD8" s="157"/>
      <c r="GE8" s="157"/>
      <c r="GF8" s="157"/>
      <c r="GG8" s="157"/>
      <c r="GH8" s="157"/>
      <c r="GI8" s="157"/>
      <c r="GJ8" s="157"/>
      <c r="GK8" s="157"/>
      <c r="GL8" s="157"/>
      <c r="GM8" s="157"/>
      <c r="GN8" s="157"/>
      <c r="GO8" s="157"/>
      <c r="GP8" s="157"/>
      <c r="GQ8" s="157"/>
      <c r="GR8" s="157"/>
      <c r="GS8" s="157"/>
      <c r="GT8" s="157"/>
      <c r="GU8" s="157"/>
      <c r="GV8" s="157"/>
      <c r="GW8" s="157"/>
      <c r="GX8" s="157"/>
      <c r="GY8" s="157"/>
      <c r="GZ8" s="157"/>
      <c r="HA8" s="157"/>
      <c r="HB8" s="157"/>
      <c r="HC8" s="157"/>
      <c r="HD8" s="157"/>
      <c r="HE8" s="157"/>
      <c r="HF8" s="157"/>
      <c r="HG8" s="157"/>
      <c r="HH8" s="157"/>
      <c r="HI8" s="157"/>
      <c r="HJ8" s="157"/>
      <c r="HK8" s="157"/>
      <c r="HL8" s="157"/>
      <c r="HM8" s="157"/>
      <c r="HN8" s="157"/>
      <c r="HO8" s="157"/>
      <c r="HP8" s="157"/>
      <c r="HQ8" s="157"/>
      <c r="HR8" s="157"/>
      <c r="HS8" s="157"/>
      <c r="HT8" s="157"/>
      <c r="HU8" s="157"/>
      <c r="HV8" s="157"/>
      <c r="HW8" s="157"/>
      <c r="HX8" s="157"/>
      <c r="HY8" s="157"/>
      <c r="HZ8" s="157"/>
      <c r="IA8" s="157"/>
      <c r="IB8" s="157"/>
      <c r="IC8" s="157"/>
      <c r="ID8" s="157"/>
      <c r="IE8" s="157"/>
      <c r="IF8" s="157"/>
      <c r="IG8" s="157"/>
      <c r="IH8" s="157"/>
      <c r="II8" s="157"/>
      <c r="IJ8" s="157"/>
      <c r="IK8" s="157"/>
    </row>
    <row r="9" spans="1:245" s="109" customFormat="1" ht="22.5" customHeight="1">
      <c r="A9" s="313" t="s">
        <v>499</v>
      </c>
      <c r="B9" s="312">
        <v>16788040</v>
      </c>
      <c r="C9" s="312">
        <v>17521239</v>
      </c>
      <c r="D9" s="312">
        <v>18287217</v>
      </c>
      <c r="E9" s="312">
        <v>18972875</v>
      </c>
      <c r="F9" s="312">
        <v>19256027</v>
      </c>
      <c r="G9" s="312">
        <v>19263697</v>
      </c>
      <c r="H9" s="312">
        <v>20137543</v>
      </c>
      <c r="I9" s="312">
        <v>19828091</v>
      </c>
      <c r="J9" s="312">
        <v>20214050</v>
      </c>
      <c r="K9" s="312">
        <v>21464579</v>
      </c>
      <c r="L9" s="312">
        <v>22492708</v>
      </c>
      <c r="M9" s="312"/>
      <c r="N9" s="244"/>
      <c r="O9" s="244"/>
      <c r="P9" s="244"/>
      <c r="Q9" s="245"/>
      <c r="R9" s="157"/>
      <c r="S9" s="157"/>
      <c r="T9" s="157"/>
      <c r="U9" s="157"/>
      <c r="V9" s="157"/>
      <c r="W9" s="157"/>
      <c r="X9" s="157"/>
      <c r="Y9" s="157"/>
      <c r="Z9" s="157"/>
      <c r="AA9" s="157"/>
      <c r="AB9" s="157"/>
      <c r="AC9" s="157"/>
      <c r="AD9" s="157"/>
      <c r="AE9" s="157"/>
      <c r="AF9" s="157"/>
      <c r="AG9" s="157"/>
      <c r="AH9" s="157"/>
      <c r="AI9" s="157"/>
      <c r="AJ9" s="157"/>
      <c r="AK9" s="157"/>
      <c r="AL9" s="157"/>
      <c r="AM9" s="157"/>
      <c r="AN9" s="157"/>
      <c r="AO9" s="157"/>
      <c r="AP9" s="157"/>
      <c r="AQ9" s="157"/>
      <c r="AR9" s="157"/>
      <c r="AS9" s="157"/>
      <c r="AT9" s="157"/>
      <c r="AU9" s="157"/>
      <c r="AV9" s="157"/>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7"/>
      <c r="CF9" s="157"/>
      <c r="CG9" s="157"/>
      <c r="CH9" s="157"/>
      <c r="CI9" s="157"/>
      <c r="CJ9" s="157"/>
      <c r="CK9" s="157"/>
      <c r="CL9" s="157"/>
      <c r="CM9" s="157"/>
      <c r="CN9" s="157"/>
      <c r="CO9" s="157"/>
      <c r="CP9" s="157"/>
      <c r="CQ9" s="157"/>
      <c r="CR9" s="157"/>
      <c r="CS9" s="157"/>
      <c r="CT9" s="157"/>
      <c r="CU9" s="157"/>
      <c r="CV9" s="157"/>
      <c r="CW9" s="157"/>
      <c r="CX9" s="157"/>
      <c r="CY9" s="157"/>
      <c r="CZ9" s="157"/>
      <c r="DA9" s="157"/>
      <c r="DB9" s="157"/>
      <c r="DC9" s="157"/>
      <c r="DD9" s="157"/>
      <c r="DE9" s="157"/>
      <c r="DF9" s="157"/>
      <c r="DG9" s="157"/>
      <c r="DH9" s="157"/>
      <c r="DI9" s="157"/>
      <c r="DJ9" s="157"/>
      <c r="DK9" s="157"/>
      <c r="DL9" s="157"/>
      <c r="DM9" s="157"/>
      <c r="DN9" s="157"/>
      <c r="DO9" s="157"/>
      <c r="DP9" s="157"/>
      <c r="DQ9" s="157"/>
      <c r="DR9" s="157"/>
      <c r="DS9" s="157"/>
      <c r="DT9" s="157"/>
      <c r="DU9" s="157"/>
      <c r="DV9" s="157"/>
      <c r="DW9" s="157"/>
      <c r="DX9" s="157"/>
      <c r="DY9" s="157"/>
      <c r="DZ9" s="157"/>
      <c r="EA9" s="157"/>
      <c r="EB9" s="157"/>
      <c r="EC9" s="157"/>
      <c r="ED9" s="157"/>
      <c r="EE9" s="157"/>
      <c r="EF9" s="157"/>
      <c r="EG9" s="157"/>
      <c r="EH9" s="157"/>
      <c r="EI9" s="157"/>
      <c r="EJ9" s="157"/>
      <c r="EK9" s="157"/>
      <c r="EL9" s="157"/>
      <c r="EM9" s="157"/>
      <c r="EN9" s="157"/>
      <c r="EO9" s="157"/>
      <c r="EP9" s="157"/>
      <c r="EQ9" s="157"/>
      <c r="ER9" s="157"/>
      <c r="ES9" s="157"/>
      <c r="ET9" s="157"/>
      <c r="EU9" s="157"/>
      <c r="EV9" s="157"/>
      <c r="EW9" s="157"/>
      <c r="EX9" s="157"/>
      <c r="EY9" s="157"/>
      <c r="EZ9" s="157"/>
      <c r="FA9" s="157"/>
      <c r="FB9" s="157"/>
      <c r="FC9" s="157"/>
      <c r="FD9" s="157"/>
      <c r="FE9" s="157"/>
      <c r="FF9" s="157"/>
      <c r="FG9" s="157"/>
      <c r="FH9" s="157"/>
      <c r="FI9" s="157"/>
      <c r="FJ9" s="157"/>
      <c r="FK9" s="157"/>
      <c r="FL9" s="157"/>
      <c r="FM9" s="157"/>
      <c r="FN9" s="157"/>
      <c r="FO9" s="157"/>
      <c r="FP9" s="157"/>
      <c r="FQ9" s="157"/>
      <c r="FR9" s="157"/>
      <c r="FS9" s="157"/>
      <c r="FT9" s="157"/>
      <c r="FU9" s="157"/>
      <c r="FV9" s="157"/>
      <c r="FW9" s="157"/>
      <c r="FX9" s="157"/>
      <c r="FY9" s="157"/>
      <c r="FZ9" s="157"/>
      <c r="GA9" s="157"/>
      <c r="GB9" s="157"/>
      <c r="GC9" s="157"/>
      <c r="GD9" s="157"/>
      <c r="GE9" s="157"/>
      <c r="GF9" s="157"/>
      <c r="GG9" s="157"/>
      <c r="GH9" s="157"/>
      <c r="GI9" s="157"/>
      <c r="GJ9" s="157"/>
      <c r="GK9" s="157"/>
      <c r="GL9" s="157"/>
      <c r="GM9" s="157"/>
      <c r="GN9" s="157"/>
      <c r="GO9" s="157"/>
      <c r="GP9" s="157"/>
      <c r="GQ9" s="157"/>
      <c r="GR9" s="157"/>
      <c r="GS9" s="157"/>
      <c r="GT9" s="157"/>
      <c r="GU9" s="157"/>
      <c r="GV9" s="157"/>
      <c r="GW9" s="157"/>
      <c r="GX9" s="157"/>
      <c r="GY9" s="157"/>
      <c r="GZ9" s="157"/>
      <c r="HA9" s="157"/>
      <c r="HB9" s="157"/>
      <c r="HC9" s="157"/>
      <c r="HD9" s="157"/>
      <c r="HE9" s="157"/>
      <c r="HF9" s="157"/>
      <c r="HG9" s="157"/>
      <c r="HH9" s="157"/>
      <c r="HI9" s="157"/>
      <c r="HJ9" s="157"/>
      <c r="HK9" s="157"/>
      <c r="HL9" s="157"/>
      <c r="HM9" s="157"/>
      <c r="HN9" s="157"/>
      <c r="HO9" s="157"/>
      <c r="HP9" s="157"/>
      <c r="HQ9" s="157"/>
      <c r="HR9" s="157"/>
      <c r="HS9" s="157"/>
      <c r="HT9" s="157"/>
      <c r="HU9" s="157"/>
      <c r="HV9" s="157"/>
      <c r="HW9" s="157"/>
      <c r="HX9" s="157"/>
      <c r="HY9" s="157"/>
      <c r="HZ9" s="157"/>
      <c r="IA9" s="157"/>
      <c r="IB9" s="157"/>
      <c r="IC9" s="157"/>
      <c r="ID9" s="157"/>
      <c r="IE9" s="157"/>
      <c r="IF9" s="157"/>
      <c r="IG9" s="157"/>
      <c r="IH9" s="157"/>
      <c r="II9" s="157"/>
      <c r="IJ9" s="157"/>
      <c r="IK9" s="157"/>
    </row>
    <row r="10" spans="1:245" s="109" customFormat="1" ht="22.5" customHeight="1">
      <c r="A10" s="313" t="s">
        <v>500</v>
      </c>
      <c r="B10" s="312">
        <v>17036665</v>
      </c>
      <c r="C10" s="312">
        <v>17758954</v>
      </c>
      <c r="D10" s="312">
        <v>18390035</v>
      </c>
      <c r="E10" s="312">
        <v>19169686</v>
      </c>
      <c r="F10" s="312">
        <v>19399797</v>
      </c>
      <c r="G10" s="312">
        <v>19579378</v>
      </c>
      <c r="H10" s="312">
        <v>20351666</v>
      </c>
      <c r="I10" s="312">
        <v>20038270</v>
      </c>
      <c r="J10" s="312">
        <v>19752080</v>
      </c>
      <c r="K10" s="312">
        <v>21896828</v>
      </c>
      <c r="L10" s="312">
        <v>22631222</v>
      </c>
      <c r="M10" s="312"/>
      <c r="N10" s="244"/>
      <c r="O10" s="244"/>
      <c r="P10" s="244"/>
      <c r="Q10" s="245"/>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57"/>
      <c r="AP10" s="157"/>
      <c r="AQ10" s="157"/>
      <c r="AR10" s="157"/>
      <c r="AS10" s="157"/>
      <c r="AT10" s="157"/>
      <c r="AU10" s="157"/>
      <c r="AV10" s="157"/>
      <c r="AW10" s="157"/>
      <c r="AX10" s="157"/>
      <c r="AY10" s="157"/>
      <c r="AZ10" s="157"/>
      <c r="BA10" s="157"/>
      <c r="BB10" s="157"/>
      <c r="BC10" s="157"/>
      <c r="BD10" s="157"/>
      <c r="BE10" s="157"/>
      <c r="BF10" s="157"/>
      <c r="BG10" s="157"/>
      <c r="BH10" s="157"/>
      <c r="BI10" s="157"/>
      <c r="BJ10" s="157"/>
      <c r="BK10" s="157"/>
      <c r="BL10" s="157"/>
      <c r="BM10" s="157"/>
      <c r="BN10" s="157"/>
      <c r="BO10" s="157"/>
      <c r="BP10" s="157"/>
      <c r="BQ10" s="157"/>
      <c r="BR10" s="157"/>
      <c r="BS10" s="157"/>
      <c r="BT10" s="157"/>
      <c r="BU10" s="157"/>
      <c r="BV10" s="157"/>
      <c r="BW10" s="157"/>
      <c r="BX10" s="157"/>
      <c r="BY10" s="157"/>
      <c r="BZ10" s="157"/>
      <c r="CA10" s="157"/>
      <c r="CB10" s="157"/>
      <c r="CC10" s="157"/>
      <c r="CD10" s="157"/>
      <c r="CE10" s="157"/>
      <c r="CF10" s="157"/>
      <c r="CG10" s="157"/>
      <c r="CH10" s="157"/>
      <c r="CI10" s="157"/>
      <c r="CJ10" s="157"/>
      <c r="CK10" s="157"/>
      <c r="CL10" s="157"/>
      <c r="CM10" s="157"/>
      <c r="CN10" s="157"/>
      <c r="CO10" s="157"/>
      <c r="CP10" s="157"/>
      <c r="CQ10" s="157"/>
      <c r="CR10" s="157"/>
      <c r="CS10" s="157"/>
      <c r="CT10" s="157"/>
      <c r="CU10" s="157"/>
      <c r="CV10" s="157"/>
      <c r="CW10" s="157"/>
      <c r="CX10" s="157"/>
      <c r="CY10" s="157"/>
      <c r="CZ10" s="157"/>
      <c r="DA10" s="157"/>
      <c r="DB10" s="157"/>
      <c r="DC10" s="157"/>
      <c r="DD10" s="157"/>
      <c r="DE10" s="157"/>
      <c r="DF10" s="157"/>
      <c r="DG10" s="157"/>
      <c r="DH10" s="157"/>
      <c r="DI10" s="157"/>
      <c r="DJ10" s="157"/>
      <c r="DK10" s="157"/>
      <c r="DL10" s="157"/>
      <c r="DM10" s="157"/>
      <c r="DN10" s="157"/>
      <c r="DO10" s="157"/>
      <c r="DP10" s="157"/>
      <c r="DQ10" s="157"/>
      <c r="DR10" s="157"/>
      <c r="DS10" s="157"/>
      <c r="DT10" s="157"/>
      <c r="DU10" s="157"/>
      <c r="DV10" s="157"/>
      <c r="DW10" s="157"/>
      <c r="DX10" s="157"/>
      <c r="DY10" s="157"/>
      <c r="DZ10" s="157"/>
      <c r="EA10" s="157"/>
      <c r="EB10" s="157"/>
      <c r="EC10" s="157"/>
      <c r="ED10" s="157"/>
      <c r="EE10" s="157"/>
      <c r="EF10" s="157"/>
      <c r="EG10" s="157"/>
      <c r="EH10" s="157"/>
      <c r="EI10" s="157"/>
      <c r="EJ10" s="157"/>
      <c r="EK10" s="157"/>
      <c r="EL10" s="157"/>
      <c r="EM10" s="157"/>
      <c r="EN10" s="157"/>
      <c r="EO10" s="157"/>
      <c r="EP10" s="157"/>
      <c r="EQ10" s="157"/>
      <c r="ER10" s="157"/>
      <c r="ES10" s="157"/>
      <c r="ET10" s="157"/>
      <c r="EU10" s="157"/>
      <c r="EV10" s="157"/>
      <c r="EW10" s="157"/>
      <c r="EX10" s="157"/>
      <c r="EY10" s="157"/>
      <c r="EZ10" s="157"/>
      <c r="FA10" s="157"/>
      <c r="FB10" s="157"/>
      <c r="FC10" s="157"/>
      <c r="FD10" s="157"/>
      <c r="FE10" s="157"/>
      <c r="FF10" s="157"/>
      <c r="FG10" s="157"/>
      <c r="FH10" s="157"/>
      <c r="FI10" s="157"/>
      <c r="FJ10" s="157"/>
      <c r="FK10" s="157"/>
      <c r="FL10" s="157"/>
      <c r="FM10" s="157"/>
      <c r="FN10" s="157"/>
      <c r="FO10" s="157"/>
      <c r="FP10" s="157"/>
      <c r="FQ10" s="157"/>
      <c r="FR10" s="157"/>
      <c r="FS10" s="157"/>
      <c r="FT10" s="157"/>
      <c r="FU10" s="157"/>
      <c r="FV10" s="157"/>
      <c r="FW10" s="157"/>
      <c r="FX10" s="157"/>
      <c r="FY10" s="157"/>
      <c r="FZ10" s="157"/>
      <c r="GA10" s="157"/>
      <c r="GB10" s="157"/>
      <c r="GC10" s="157"/>
      <c r="GD10" s="157"/>
      <c r="GE10" s="157"/>
      <c r="GF10" s="157"/>
      <c r="GG10" s="157"/>
      <c r="GH10" s="157"/>
      <c r="GI10" s="157"/>
      <c r="GJ10" s="157"/>
      <c r="GK10" s="157"/>
      <c r="GL10" s="157"/>
      <c r="GM10" s="157"/>
      <c r="GN10" s="157"/>
      <c r="GO10" s="157"/>
      <c r="GP10" s="157"/>
      <c r="GQ10" s="157"/>
      <c r="GR10" s="157"/>
      <c r="GS10" s="157"/>
      <c r="GT10" s="157"/>
      <c r="GU10" s="157"/>
      <c r="GV10" s="157"/>
      <c r="GW10" s="157"/>
      <c r="GX10" s="157"/>
      <c r="GY10" s="157"/>
      <c r="GZ10" s="157"/>
      <c r="HA10" s="157"/>
      <c r="HB10" s="157"/>
      <c r="HC10" s="157"/>
      <c r="HD10" s="157"/>
      <c r="HE10" s="157"/>
      <c r="HF10" s="157"/>
      <c r="HG10" s="157"/>
      <c r="HH10" s="157"/>
      <c r="HI10" s="157"/>
      <c r="HJ10" s="157"/>
      <c r="HK10" s="157"/>
      <c r="HL10" s="157"/>
      <c r="HM10" s="157"/>
      <c r="HN10" s="157"/>
      <c r="HO10" s="157"/>
      <c r="HP10" s="157"/>
      <c r="HQ10" s="157"/>
      <c r="HR10" s="157"/>
      <c r="HS10" s="157"/>
      <c r="HT10" s="157"/>
      <c r="HU10" s="157"/>
      <c r="HV10" s="157"/>
      <c r="HW10" s="157"/>
      <c r="HX10" s="157"/>
      <c r="HY10" s="157"/>
      <c r="HZ10" s="157"/>
      <c r="IA10" s="157"/>
      <c r="IB10" s="157"/>
      <c r="IC10" s="157"/>
      <c r="ID10" s="157"/>
      <c r="IE10" s="157"/>
      <c r="IF10" s="157"/>
      <c r="IG10" s="157"/>
      <c r="IH10" s="157"/>
      <c r="II10" s="157"/>
      <c r="IJ10" s="157"/>
      <c r="IK10" s="157"/>
    </row>
    <row r="11" spans="1:245" s="109" customFormat="1" ht="22.5" customHeight="1">
      <c r="A11" s="313" t="s">
        <v>501</v>
      </c>
      <c r="B11" s="312">
        <v>17303097</v>
      </c>
      <c r="C11" s="312">
        <v>17848137</v>
      </c>
      <c r="D11" s="312">
        <v>18587161</v>
      </c>
      <c r="E11" s="312">
        <v>19389123</v>
      </c>
      <c r="F11" s="312">
        <v>19443619</v>
      </c>
      <c r="G11" s="312">
        <v>19847694</v>
      </c>
      <c r="H11" s="312">
        <v>20547739</v>
      </c>
      <c r="I11" s="312">
        <v>20218472</v>
      </c>
      <c r="J11" s="312">
        <v>19843495</v>
      </c>
      <c r="K11" s="312">
        <v>21925160</v>
      </c>
      <c r="L11" s="312">
        <v>22940182</v>
      </c>
      <c r="M11" s="312"/>
      <c r="N11" s="244"/>
      <c r="O11" s="244"/>
      <c r="P11" s="244"/>
      <c r="Q11" s="245"/>
      <c r="R11" s="157"/>
      <c r="S11" s="157"/>
      <c r="T11" s="157"/>
      <c r="U11" s="157"/>
      <c r="V11" s="157"/>
      <c r="W11" s="157"/>
      <c r="X11" s="157"/>
      <c r="Y11" s="157"/>
      <c r="Z11" s="157"/>
      <c r="AA11" s="157"/>
      <c r="AB11" s="157"/>
      <c r="AC11" s="157"/>
      <c r="AD11" s="157"/>
      <c r="AE11" s="157"/>
      <c r="AF11" s="157"/>
      <c r="AG11" s="157"/>
      <c r="AH11" s="157"/>
      <c r="AI11" s="157"/>
      <c r="AJ11" s="157"/>
      <c r="AK11" s="157"/>
      <c r="AL11" s="157"/>
      <c r="AM11" s="157"/>
      <c r="AN11" s="157"/>
      <c r="AO11" s="157"/>
      <c r="AP11" s="157"/>
      <c r="AQ11" s="157"/>
      <c r="AR11" s="157"/>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c r="BZ11" s="157"/>
      <c r="CA11" s="157"/>
      <c r="CB11" s="157"/>
      <c r="CC11" s="157"/>
      <c r="CD11" s="157"/>
      <c r="CE11" s="157"/>
      <c r="CF11" s="157"/>
      <c r="CG11" s="157"/>
      <c r="CH11" s="157"/>
      <c r="CI11" s="157"/>
      <c r="CJ11" s="157"/>
      <c r="CK11" s="157"/>
      <c r="CL11" s="157"/>
      <c r="CM11" s="157"/>
      <c r="CN11" s="157"/>
      <c r="CO11" s="157"/>
      <c r="CP11" s="157"/>
      <c r="CQ11" s="157"/>
      <c r="CR11" s="157"/>
      <c r="CS11" s="157"/>
      <c r="CT11" s="157"/>
      <c r="CU11" s="157"/>
      <c r="CV11" s="157"/>
      <c r="CW11" s="157"/>
      <c r="CX11" s="157"/>
      <c r="CY11" s="157"/>
      <c r="CZ11" s="157"/>
      <c r="DA11" s="157"/>
      <c r="DB11" s="157"/>
      <c r="DC11" s="157"/>
      <c r="DD11" s="157"/>
      <c r="DE11" s="157"/>
      <c r="DF11" s="157"/>
      <c r="DG11" s="157"/>
      <c r="DH11" s="157"/>
      <c r="DI11" s="157"/>
      <c r="DJ11" s="157"/>
      <c r="DK11" s="157"/>
      <c r="DL11" s="157"/>
      <c r="DM11" s="157"/>
      <c r="DN11" s="157"/>
      <c r="DO11" s="157"/>
      <c r="DP11" s="157"/>
      <c r="DQ11" s="157"/>
      <c r="DR11" s="157"/>
      <c r="DS11" s="157"/>
      <c r="DT11" s="157"/>
      <c r="DU11" s="157"/>
      <c r="DV11" s="157"/>
      <c r="DW11" s="157"/>
      <c r="DX11" s="157"/>
      <c r="DY11" s="157"/>
      <c r="DZ11" s="157"/>
      <c r="EA11" s="157"/>
      <c r="EB11" s="157"/>
      <c r="EC11" s="157"/>
      <c r="ED11" s="157"/>
      <c r="EE11" s="157"/>
      <c r="EF11" s="157"/>
      <c r="EG11" s="157"/>
      <c r="EH11" s="157"/>
      <c r="EI11" s="157"/>
      <c r="EJ11" s="157"/>
      <c r="EK11" s="157"/>
      <c r="EL11" s="157"/>
      <c r="EM11" s="157"/>
      <c r="EN11" s="157"/>
      <c r="EO11" s="157"/>
      <c r="EP11" s="157"/>
      <c r="EQ11" s="157"/>
      <c r="ER11" s="157"/>
      <c r="ES11" s="157"/>
      <c r="ET11" s="157"/>
      <c r="EU11" s="157"/>
      <c r="EV11" s="157"/>
      <c r="EW11" s="157"/>
      <c r="EX11" s="157"/>
      <c r="EY11" s="157"/>
      <c r="EZ11" s="157"/>
      <c r="FA11" s="157"/>
      <c r="FB11" s="157"/>
      <c r="FC11" s="157"/>
      <c r="FD11" s="157"/>
      <c r="FE11" s="157"/>
      <c r="FF11" s="157"/>
      <c r="FG11" s="157"/>
      <c r="FH11" s="157"/>
      <c r="FI11" s="157"/>
      <c r="FJ11" s="157"/>
      <c r="FK11" s="157"/>
      <c r="FL11" s="157"/>
      <c r="FM11" s="157"/>
      <c r="FN11" s="157"/>
      <c r="FO11" s="157"/>
      <c r="FP11" s="157"/>
      <c r="FQ11" s="157"/>
      <c r="FR11" s="157"/>
      <c r="FS11" s="157"/>
      <c r="FT11" s="157"/>
      <c r="FU11" s="157"/>
      <c r="FV11" s="157"/>
      <c r="FW11" s="157"/>
      <c r="FX11" s="157"/>
      <c r="FY11" s="157"/>
      <c r="FZ11" s="157"/>
      <c r="GA11" s="157"/>
      <c r="GB11" s="157"/>
      <c r="GC11" s="157"/>
      <c r="GD11" s="157"/>
      <c r="GE11" s="157"/>
      <c r="GF11" s="157"/>
      <c r="GG11" s="157"/>
      <c r="GH11" s="157"/>
      <c r="GI11" s="157"/>
      <c r="GJ11" s="157"/>
      <c r="GK11" s="157"/>
      <c r="GL11" s="157"/>
      <c r="GM11" s="157"/>
      <c r="GN11" s="157"/>
      <c r="GO11" s="157"/>
      <c r="GP11" s="157"/>
      <c r="GQ11" s="157"/>
      <c r="GR11" s="157"/>
      <c r="GS11" s="157"/>
      <c r="GT11" s="157"/>
      <c r="GU11" s="157"/>
      <c r="GV11" s="157"/>
      <c r="GW11" s="157"/>
      <c r="GX11" s="157"/>
      <c r="GY11" s="157"/>
      <c r="GZ11" s="157"/>
      <c r="HA11" s="157"/>
      <c r="HB11" s="157"/>
      <c r="HC11" s="157"/>
      <c r="HD11" s="157"/>
      <c r="HE11" s="157"/>
      <c r="HF11" s="157"/>
      <c r="HG11" s="157"/>
      <c r="HH11" s="157"/>
      <c r="HI11" s="157"/>
      <c r="HJ11" s="157"/>
      <c r="HK11" s="157"/>
      <c r="HL11" s="157"/>
      <c r="HM11" s="157"/>
      <c r="HN11" s="157"/>
      <c r="HO11" s="157"/>
      <c r="HP11" s="157"/>
      <c r="HQ11" s="157"/>
      <c r="HR11" s="157"/>
      <c r="HS11" s="157"/>
      <c r="HT11" s="157"/>
      <c r="HU11" s="157"/>
      <c r="HV11" s="157"/>
      <c r="HW11" s="157"/>
      <c r="HX11" s="157"/>
      <c r="HY11" s="157"/>
      <c r="HZ11" s="157"/>
      <c r="IA11" s="157"/>
      <c r="IB11" s="157"/>
      <c r="IC11" s="157"/>
      <c r="ID11" s="157"/>
      <c r="IE11" s="157"/>
      <c r="IF11" s="157"/>
      <c r="IG11" s="157"/>
      <c r="IH11" s="157"/>
      <c r="II11" s="157"/>
      <c r="IJ11" s="157"/>
      <c r="IK11" s="157"/>
    </row>
    <row r="12" spans="1:245" s="109" customFormat="1" ht="22.5" customHeight="1">
      <c r="A12" s="313" t="s">
        <v>502</v>
      </c>
      <c r="B12" s="312">
        <v>17447788</v>
      </c>
      <c r="C12" s="312">
        <v>17912063</v>
      </c>
      <c r="D12" s="312">
        <v>18703323</v>
      </c>
      <c r="E12" s="312">
        <v>19363294</v>
      </c>
      <c r="F12" s="312">
        <v>19449850</v>
      </c>
      <c r="G12" s="312">
        <v>19775804</v>
      </c>
      <c r="H12" s="312">
        <v>20292691</v>
      </c>
      <c r="I12" s="312">
        <v>20220807</v>
      </c>
      <c r="J12" s="312">
        <v>20373446</v>
      </c>
      <c r="K12" s="312">
        <v>22144897</v>
      </c>
      <c r="L12" s="312">
        <v>23231725</v>
      </c>
      <c r="M12" s="312"/>
      <c r="N12" s="244"/>
      <c r="O12" s="244"/>
      <c r="P12" s="244"/>
      <c r="Q12" s="245"/>
      <c r="R12" s="157"/>
      <c r="S12" s="157"/>
      <c r="T12" s="157"/>
      <c r="U12" s="157"/>
      <c r="V12" s="157"/>
      <c r="W12" s="157"/>
      <c r="X12" s="157"/>
      <c r="Y12" s="157"/>
      <c r="Z12" s="157"/>
      <c r="AA12" s="157"/>
      <c r="AB12" s="157"/>
      <c r="AC12" s="157"/>
      <c r="AD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7"/>
      <c r="BS12" s="157"/>
      <c r="BT12" s="157"/>
      <c r="BU12" s="157"/>
      <c r="BV12" s="157"/>
      <c r="BW12" s="157"/>
      <c r="BX12" s="157"/>
      <c r="BY12" s="157"/>
      <c r="BZ12" s="157"/>
      <c r="CA12" s="157"/>
      <c r="CB12" s="157"/>
      <c r="CC12" s="157"/>
      <c r="CD12" s="157"/>
      <c r="CE12" s="157"/>
      <c r="CF12" s="157"/>
      <c r="CG12" s="157"/>
      <c r="CH12" s="157"/>
      <c r="CI12" s="157"/>
      <c r="CJ12" s="157"/>
      <c r="CK12" s="157"/>
      <c r="CL12" s="157"/>
      <c r="CM12" s="157"/>
      <c r="CN12" s="157"/>
      <c r="CO12" s="157"/>
      <c r="CP12" s="157"/>
      <c r="CQ12" s="157"/>
      <c r="CR12" s="157"/>
      <c r="CS12" s="157"/>
      <c r="CT12" s="157"/>
      <c r="CU12" s="157"/>
      <c r="CV12" s="157"/>
      <c r="CW12" s="157"/>
      <c r="CX12" s="157"/>
      <c r="CY12" s="157"/>
      <c r="CZ12" s="157"/>
      <c r="DA12" s="157"/>
      <c r="DB12" s="157"/>
      <c r="DC12" s="157"/>
      <c r="DD12" s="157"/>
      <c r="DE12" s="157"/>
      <c r="DF12" s="157"/>
      <c r="DG12" s="157"/>
      <c r="DH12" s="157"/>
      <c r="DI12" s="157"/>
      <c r="DJ12" s="157"/>
      <c r="DK12" s="157"/>
      <c r="DL12" s="157"/>
      <c r="DM12" s="157"/>
      <c r="DN12" s="157"/>
      <c r="DO12" s="157"/>
      <c r="DP12" s="157"/>
      <c r="DQ12" s="157"/>
      <c r="DR12" s="157"/>
      <c r="DS12" s="157"/>
      <c r="DT12" s="157"/>
      <c r="DU12" s="157"/>
      <c r="DV12" s="157"/>
      <c r="DW12" s="157"/>
      <c r="DX12" s="157"/>
      <c r="DY12" s="157"/>
      <c r="DZ12" s="157"/>
      <c r="EA12" s="157"/>
      <c r="EB12" s="157"/>
      <c r="EC12" s="157"/>
      <c r="ED12" s="157"/>
      <c r="EE12" s="157"/>
      <c r="EF12" s="157"/>
      <c r="EG12" s="157"/>
      <c r="EH12" s="157"/>
      <c r="EI12" s="157"/>
      <c r="EJ12" s="157"/>
      <c r="EK12" s="157"/>
      <c r="EL12" s="157"/>
      <c r="EM12" s="157"/>
      <c r="EN12" s="157"/>
      <c r="EO12" s="157"/>
      <c r="EP12" s="157"/>
      <c r="EQ12" s="157"/>
      <c r="ER12" s="157"/>
      <c r="ES12" s="157"/>
      <c r="ET12" s="157"/>
      <c r="EU12" s="157"/>
      <c r="EV12" s="157"/>
      <c r="EW12" s="157"/>
      <c r="EX12" s="157"/>
      <c r="EY12" s="157"/>
      <c r="EZ12" s="157"/>
      <c r="FA12" s="157"/>
      <c r="FB12" s="157"/>
      <c r="FC12" s="157"/>
      <c r="FD12" s="157"/>
      <c r="FE12" s="157"/>
      <c r="FF12" s="157"/>
      <c r="FG12" s="157"/>
      <c r="FH12" s="157"/>
      <c r="FI12" s="157"/>
      <c r="FJ12" s="157"/>
      <c r="FK12" s="157"/>
      <c r="FL12" s="157"/>
      <c r="FM12" s="157"/>
      <c r="FN12" s="157"/>
      <c r="FO12" s="157"/>
      <c r="FP12" s="157"/>
      <c r="FQ12" s="157"/>
      <c r="FR12" s="157"/>
      <c r="FS12" s="157"/>
      <c r="FT12" s="157"/>
      <c r="FU12" s="157"/>
      <c r="FV12" s="157"/>
      <c r="FW12" s="157"/>
      <c r="FX12" s="157"/>
      <c r="FY12" s="157"/>
      <c r="FZ12" s="157"/>
      <c r="GA12" s="157"/>
      <c r="GB12" s="157"/>
      <c r="GC12" s="157"/>
      <c r="GD12" s="157"/>
      <c r="GE12" s="157"/>
      <c r="GF12" s="157"/>
      <c r="GG12" s="157"/>
      <c r="GH12" s="157"/>
      <c r="GI12" s="157"/>
      <c r="GJ12" s="157"/>
      <c r="GK12" s="157"/>
      <c r="GL12" s="157"/>
      <c r="GM12" s="157"/>
      <c r="GN12" s="157"/>
      <c r="GO12" s="157"/>
      <c r="GP12" s="157"/>
      <c r="GQ12" s="157"/>
      <c r="GR12" s="157"/>
      <c r="GS12" s="157"/>
      <c r="GT12" s="157"/>
      <c r="GU12" s="157"/>
      <c r="GV12" s="157"/>
      <c r="GW12" s="157"/>
      <c r="GX12" s="157"/>
      <c r="GY12" s="157"/>
      <c r="GZ12" s="157"/>
      <c r="HA12" s="157"/>
      <c r="HB12" s="157"/>
      <c r="HC12" s="157"/>
      <c r="HD12" s="157"/>
      <c r="HE12" s="157"/>
      <c r="HF12" s="157"/>
      <c r="HG12" s="157"/>
      <c r="HH12" s="157"/>
      <c r="HI12" s="157"/>
      <c r="HJ12" s="157"/>
      <c r="HK12" s="157"/>
      <c r="HL12" s="157"/>
      <c r="HM12" s="157"/>
      <c r="HN12" s="157"/>
      <c r="HO12" s="157"/>
      <c r="HP12" s="157"/>
      <c r="HQ12" s="157"/>
      <c r="HR12" s="157"/>
      <c r="HS12" s="157"/>
      <c r="HT12" s="157"/>
      <c r="HU12" s="157"/>
      <c r="HV12" s="157"/>
      <c r="HW12" s="157"/>
      <c r="HX12" s="157"/>
      <c r="HY12" s="157"/>
      <c r="HZ12" s="157"/>
      <c r="IA12" s="157"/>
      <c r="IB12" s="157"/>
      <c r="IC12" s="157"/>
      <c r="ID12" s="157"/>
      <c r="IE12" s="157"/>
      <c r="IF12" s="157"/>
      <c r="IG12" s="157"/>
      <c r="IH12" s="157"/>
      <c r="II12" s="157"/>
      <c r="IJ12" s="157"/>
      <c r="IK12" s="157"/>
    </row>
    <row r="13" spans="1:245" s="109" customFormat="1" ht="22.5" customHeight="1">
      <c r="A13" s="313" t="s">
        <v>503</v>
      </c>
      <c r="B13" s="312">
        <v>17422720</v>
      </c>
      <c r="C13" s="312">
        <v>17839623</v>
      </c>
      <c r="D13" s="312">
        <v>18442224</v>
      </c>
      <c r="E13" s="312">
        <v>19104840</v>
      </c>
      <c r="F13" s="312">
        <v>19117896</v>
      </c>
      <c r="G13" s="312">
        <v>19922088</v>
      </c>
      <c r="H13" s="312">
        <v>20523586</v>
      </c>
      <c r="I13" s="312">
        <v>20102816</v>
      </c>
      <c r="J13" s="312">
        <v>20380102</v>
      </c>
      <c r="K13" s="312">
        <v>22120535</v>
      </c>
      <c r="L13" s="312">
        <v>22959768</v>
      </c>
      <c r="M13" s="312"/>
      <c r="N13" s="244"/>
      <c r="O13" s="244"/>
      <c r="P13" s="244"/>
      <c r="Q13" s="245"/>
      <c r="R13" s="157"/>
      <c r="S13" s="157"/>
      <c r="T13" s="157"/>
      <c r="U13" s="157"/>
      <c r="V13" s="157"/>
      <c r="W13" s="157"/>
      <c r="X13" s="157"/>
      <c r="Y13" s="157"/>
      <c r="Z13" s="157"/>
      <c r="AA13" s="157"/>
      <c r="AB13" s="157"/>
      <c r="AC13" s="157"/>
      <c r="AD13" s="157"/>
      <c r="AE13" s="157"/>
      <c r="AF13" s="157"/>
      <c r="AG13" s="157"/>
      <c r="AH13" s="157"/>
      <c r="AI13" s="157"/>
      <c r="AJ13" s="157"/>
      <c r="AK13" s="157"/>
      <c r="AL13" s="157"/>
      <c r="AM13" s="157"/>
      <c r="AN13" s="157"/>
      <c r="AO13" s="157"/>
      <c r="AP13" s="157"/>
      <c r="AQ13" s="157"/>
      <c r="AR13" s="157"/>
      <c r="AS13" s="157"/>
      <c r="AT13" s="157"/>
      <c r="AU13" s="157"/>
      <c r="AV13" s="157"/>
      <c r="AW13" s="157"/>
      <c r="AX13" s="157"/>
      <c r="AY13" s="157"/>
      <c r="AZ13" s="157"/>
      <c r="BA13" s="157"/>
      <c r="BB13" s="157"/>
      <c r="BC13" s="157"/>
      <c r="BD13" s="157"/>
      <c r="BE13" s="157"/>
      <c r="BF13" s="157"/>
      <c r="BG13" s="157"/>
      <c r="BH13" s="157"/>
      <c r="BI13" s="157"/>
      <c r="BJ13" s="157"/>
      <c r="BK13" s="157"/>
      <c r="BL13" s="157"/>
      <c r="BM13" s="157"/>
      <c r="BN13" s="157"/>
      <c r="BO13" s="157"/>
      <c r="BP13" s="157"/>
      <c r="BQ13" s="157"/>
      <c r="BR13" s="157"/>
      <c r="BS13" s="157"/>
      <c r="BT13" s="157"/>
      <c r="BU13" s="157"/>
      <c r="BV13" s="157"/>
      <c r="BW13" s="157"/>
      <c r="BX13" s="157"/>
      <c r="BY13" s="157"/>
      <c r="BZ13" s="157"/>
      <c r="CA13" s="157"/>
      <c r="CB13" s="157"/>
      <c r="CC13" s="157"/>
      <c r="CD13" s="157"/>
      <c r="CE13" s="157"/>
      <c r="CF13" s="157"/>
      <c r="CG13" s="157"/>
      <c r="CH13" s="157"/>
      <c r="CI13" s="157"/>
      <c r="CJ13" s="157"/>
      <c r="CK13" s="157"/>
      <c r="CL13" s="157"/>
      <c r="CM13" s="157"/>
      <c r="CN13" s="157"/>
      <c r="CO13" s="157"/>
      <c r="CP13" s="157"/>
      <c r="CQ13" s="157"/>
      <c r="CR13" s="157"/>
      <c r="CS13" s="157"/>
      <c r="CT13" s="157"/>
      <c r="CU13" s="157"/>
      <c r="CV13" s="157"/>
      <c r="CW13" s="157"/>
      <c r="CX13" s="157"/>
      <c r="CY13" s="157"/>
      <c r="CZ13" s="157"/>
      <c r="DA13" s="157"/>
      <c r="DB13" s="157"/>
      <c r="DC13" s="157"/>
      <c r="DD13" s="157"/>
      <c r="DE13" s="157"/>
      <c r="DF13" s="157"/>
      <c r="DG13" s="157"/>
      <c r="DH13" s="157"/>
      <c r="DI13" s="157"/>
      <c r="DJ13" s="157"/>
      <c r="DK13" s="157"/>
      <c r="DL13" s="157"/>
      <c r="DM13" s="157"/>
      <c r="DN13" s="157"/>
      <c r="DO13" s="157"/>
      <c r="DP13" s="157"/>
      <c r="DQ13" s="157"/>
      <c r="DR13" s="157"/>
      <c r="DS13" s="157"/>
      <c r="DT13" s="157"/>
      <c r="DU13" s="157"/>
      <c r="DV13" s="157"/>
      <c r="DW13" s="157"/>
      <c r="DX13" s="157"/>
      <c r="DY13" s="157"/>
      <c r="DZ13" s="157"/>
      <c r="EA13" s="157"/>
      <c r="EB13" s="157"/>
      <c r="EC13" s="157"/>
      <c r="ED13" s="157"/>
      <c r="EE13" s="157"/>
      <c r="EF13" s="157"/>
      <c r="EG13" s="157"/>
      <c r="EH13" s="157"/>
      <c r="EI13" s="157"/>
      <c r="EJ13" s="157"/>
      <c r="EK13" s="157"/>
      <c r="EL13" s="157"/>
      <c r="EM13" s="157"/>
      <c r="EN13" s="157"/>
      <c r="EO13" s="157"/>
      <c r="EP13" s="157"/>
      <c r="EQ13" s="157"/>
      <c r="ER13" s="157"/>
      <c r="ES13" s="157"/>
      <c r="ET13" s="157"/>
      <c r="EU13" s="157"/>
      <c r="EV13" s="157"/>
      <c r="EW13" s="157"/>
      <c r="EX13" s="157"/>
      <c r="EY13" s="157"/>
      <c r="EZ13" s="157"/>
      <c r="FA13" s="157"/>
      <c r="FB13" s="157"/>
      <c r="FC13" s="157"/>
      <c r="FD13" s="157"/>
      <c r="FE13" s="157"/>
      <c r="FF13" s="157"/>
      <c r="FG13" s="157"/>
      <c r="FH13" s="157"/>
      <c r="FI13" s="157"/>
      <c r="FJ13" s="157"/>
      <c r="FK13" s="157"/>
      <c r="FL13" s="157"/>
      <c r="FM13" s="157"/>
      <c r="FN13" s="157"/>
      <c r="FO13" s="157"/>
      <c r="FP13" s="157"/>
      <c r="FQ13" s="157"/>
      <c r="FR13" s="157"/>
      <c r="FS13" s="157"/>
      <c r="FT13" s="157"/>
      <c r="FU13" s="157"/>
      <c r="FV13" s="157"/>
      <c r="FW13" s="157"/>
      <c r="FX13" s="157"/>
      <c r="FY13" s="157"/>
      <c r="FZ13" s="157"/>
      <c r="GA13" s="157"/>
      <c r="GB13" s="157"/>
      <c r="GC13" s="157"/>
      <c r="GD13" s="157"/>
      <c r="GE13" s="157"/>
      <c r="GF13" s="157"/>
      <c r="GG13" s="157"/>
      <c r="GH13" s="157"/>
      <c r="GI13" s="157"/>
      <c r="GJ13" s="157"/>
      <c r="GK13" s="157"/>
      <c r="GL13" s="157"/>
      <c r="GM13" s="157"/>
      <c r="GN13" s="157"/>
      <c r="GO13" s="157"/>
      <c r="GP13" s="157"/>
      <c r="GQ13" s="157"/>
      <c r="GR13" s="157"/>
      <c r="GS13" s="157"/>
      <c r="GT13" s="157"/>
      <c r="GU13" s="157"/>
      <c r="GV13" s="157"/>
      <c r="GW13" s="157"/>
      <c r="GX13" s="157"/>
      <c r="GY13" s="157"/>
      <c r="GZ13" s="157"/>
      <c r="HA13" s="157"/>
      <c r="HB13" s="157"/>
      <c r="HC13" s="157"/>
      <c r="HD13" s="157"/>
      <c r="HE13" s="157"/>
      <c r="HF13" s="157"/>
      <c r="HG13" s="157"/>
      <c r="HH13" s="157"/>
      <c r="HI13" s="157"/>
      <c r="HJ13" s="157"/>
      <c r="HK13" s="157"/>
      <c r="HL13" s="157"/>
      <c r="HM13" s="157"/>
      <c r="HN13" s="157"/>
      <c r="HO13" s="157"/>
      <c r="HP13" s="157"/>
      <c r="HQ13" s="157"/>
      <c r="HR13" s="157"/>
      <c r="HS13" s="157"/>
      <c r="HT13" s="157"/>
      <c r="HU13" s="157"/>
      <c r="HV13" s="157"/>
      <c r="HW13" s="157"/>
      <c r="HX13" s="157"/>
      <c r="HY13" s="157"/>
      <c r="HZ13" s="157"/>
      <c r="IA13" s="157"/>
      <c r="IB13" s="157"/>
      <c r="IC13" s="157"/>
      <c r="ID13" s="157"/>
      <c r="IE13" s="157"/>
      <c r="IF13" s="157"/>
      <c r="IG13" s="157"/>
      <c r="IH13" s="157"/>
      <c r="II13" s="157"/>
      <c r="IJ13" s="157"/>
      <c r="IK13" s="157"/>
    </row>
    <row r="14" spans="1:245" s="109" customFormat="1" ht="22.5" customHeight="1">
      <c r="A14" s="313" t="s">
        <v>504</v>
      </c>
      <c r="B14" s="312">
        <v>17103179</v>
      </c>
      <c r="C14" s="312">
        <v>17831642</v>
      </c>
      <c r="D14" s="312">
        <v>18653931</v>
      </c>
      <c r="E14" s="312">
        <v>19146042</v>
      </c>
      <c r="F14" s="312">
        <v>19203724</v>
      </c>
      <c r="G14" s="312">
        <v>19979268</v>
      </c>
      <c r="H14" s="312">
        <v>20325317</v>
      </c>
      <c r="I14" s="312">
        <v>19945604</v>
      </c>
      <c r="J14" s="312">
        <v>20713606</v>
      </c>
      <c r="K14" s="312">
        <v>22152695</v>
      </c>
      <c r="L14" s="312">
        <v>23358191</v>
      </c>
      <c r="M14" s="312"/>
      <c r="N14" s="244"/>
      <c r="O14" s="244"/>
      <c r="P14" s="244"/>
      <c r="Q14" s="245"/>
      <c r="R14" s="157"/>
      <c r="S14" s="157"/>
      <c r="T14" s="157"/>
      <c r="U14" s="157"/>
      <c r="V14" s="157"/>
      <c r="W14" s="157"/>
      <c r="X14" s="157"/>
      <c r="Y14" s="157"/>
      <c r="Z14" s="157"/>
      <c r="AA14" s="157"/>
      <c r="AB14" s="157"/>
      <c r="AC14" s="157"/>
      <c r="AD14" s="157"/>
      <c r="AE14" s="157"/>
      <c r="AF14" s="157"/>
      <c r="AG14" s="157"/>
      <c r="AH14" s="157"/>
      <c r="AI14" s="157"/>
      <c r="AJ14" s="157"/>
      <c r="AK14" s="157"/>
      <c r="AL14" s="157"/>
      <c r="AM14" s="157"/>
      <c r="AN14" s="157"/>
      <c r="AO14" s="157"/>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c r="CA14" s="157"/>
      <c r="CB14" s="157"/>
      <c r="CC14" s="157"/>
      <c r="CD14" s="157"/>
      <c r="CE14" s="157"/>
      <c r="CF14" s="157"/>
      <c r="CG14" s="157"/>
      <c r="CH14" s="157"/>
      <c r="CI14" s="157"/>
      <c r="CJ14" s="157"/>
      <c r="CK14" s="157"/>
      <c r="CL14" s="157"/>
      <c r="CM14" s="157"/>
      <c r="CN14" s="157"/>
      <c r="CO14" s="157"/>
      <c r="CP14" s="157"/>
      <c r="CQ14" s="157"/>
      <c r="CR14" s="157"/>
      <c r="CS14" s="157"/>
      <c r="CT14" s="157"/>
      <c r="CU14" s="157"/>
      <c r="CV14" s="157"/>
      <c r="CW14" s="157"/>
      <c r="CX14" s="157"/>
      <c r="CY14" s="157"/>
      <c r="CZ14" s="157"/>
      <c r="DA14" s="157"/>
      <c r="DB14" s="157"/>
      <c r="DC14" s="157"/>
      <c r="DD14" s="157"/>
      <c r="DE14" s="157"/>
      <c r="DF14" s="157"/>
      <c r="DG14" s="157"/>
      <c r="DH14" s="157"/>
      <c r="DI14" s="157"/>
      <c r="DJ14" s="157"/>
      <c r="DK14" s="157"/>
      <c r="DL14" s="157"/>
      <c r="DM14" s="157"/>
      <c r="DN14" s="157"/>
      <c r="DO14" s="157"/>
      <c r="DP14" s="157"/>
      <c r="DQ14" s="157"/>
      <c r="DR14" s="157"/>
      <c r="DS14" s="157"/>
      <c r="DT14" s="157"/>
      <c r="DU14" s="157"/>
      <c r="DV14" s="157"/>
      <c r="DW14" s="157"/>
      <c r="DX14" s="157"/>
      <c r="DY14" s="157"/>
      <c r="DZ14" s="157"/>
      <c r="EA14" s="157"/>
      <c r="EB14" s="157"/>
      <c r="EC14" s="157"/>
      <c r="ED14" s="157"/>
      <c r="EE14" s="157"/>
      <c r="EF14" s="157"/>
      <c r="EG14" s="157"/>
      <c r="EH14" s="157"/>
      <c r="EI14" s="157"/>
      <c r="EJ14" s="157"/>
      <c r="EK14" s="157"/>
      <c r="EL14" s="157"/>
      <c r="EM14" s="157"/>
      <c r="EN14" s="157"/>
      <c r="EO14" s="157"/>
      <c r="EP14" s="157"/>
      <c r="EQ14" s="157"/>
      <c r="ER14" s="157"/>
      <c r="ES14" s="157"/>
      <c r="ET14" s="157"/>
      <c r="EU14" s="157"/>
      <c r="EV14" s="157"/>
      <c r="EW14" s="157"/>
      <c r="EX14" s="157"/>
      <c r="EY14" s="157"/>
      <c r="EZ14" s="157"/>
      <c r="FA14" s="157"/>
      <c r="FB14" s="157"/>
      <c r="FC14" s="157"/>
      <c r="FD14" s="157"/>
      <c r="FE14" s="157"/>
      <c r="FF14" s="157"/>
      <c r="FG14" s="157"/>
      <c r="FH14" s="157"/>
      <c r="FI14" s="157"/>
      <c r="FJ14" s="157"/>
      <c r="FK14" s="157"/>
      <c r="FL14" s="157"/>
      <c r="FM14" s="157"/>
      <c r="FN14" s="157"/>
      <c r="FO14" s="157"/>
      <c r="FP14" s="157"/>
      <c r="FQ14" s="157"/>
      <c r="FR14" s="157"/>
      <c r="FS14" s="157"/>
      <c r="FT14" s="157"/>
      <c r="FU14" s="157"/>
      <c r="FV14" s="157"/>
      <c r="FW14" s="157"/>
      <c r="FX14" s="157"/>
      <c r="FY14" s="157"/>
      <c r="FZ14" s="157"/>
      <c r="GA14" s="157"/>
      <c r="GB14" s="157"/>
      <c r="GC14" s="157"/>
      <c r="GD14" s="157"/>
      <c r="GE14" s="157"/>
      <c r="GF14" s="157"/>
      <c r="GG14" s="157"/>
      <c r="GH14" s="157"/>
      <c r="GI14" s="157"/>
      <c r="GJ14" s="157"/>
      <c r="GK14" s="157"/>
      <c r="GL14" s="157"/>
      <c r="GM14" s="157"/>
      <c r="GN14" s="157"/>
      <c r="GO14" s="157"/>
      <c r="GP14" s="157"/>
      <c r="GQ14" s="157"/>
      <c r="GR14" s="157"/>
      <c r="GS14" s="157"/>
      <c r="GT14" s="157"/>
      <c r="GU14" s="157"/>
      <c r="GV14" s="157"/>
      <c r="GW14" s="157"/>
      <c r="GX14" s="157"/>
      <c r="GY14" s="157"/>
      <c r="GZ14" s="157"/>
      <c r="HA14" s="157"/>
      <c r="HB14" s="157"/>
      <c r="HC14" s="157"/>
      <c r="HD14" s="157"/>
      <c r="HE14" s="157"/>
      <c r="HF14" s="157"/>
      <c r="HG14" s="157"/>
      <c r="HH14" s="157"/>
      <c r="HI14" s="157"/>
      <c r="HJ14" s="157"/>
      <c r="HK14" s="157"/>
      <c r="HL14" s="157"/>
      <c r="HM14" s="157"/>
      <c r="HN14" s="157"/>
      <c r="HO14" s="157"/>
      <c r="HP14" s="157"/>
      <c r="HQ14" s="157"/>
      <c r="HR14" s="157"/>
      <c r="HS14" s="157"/>
      <c r="HT14" s="157"/>
      <c r="HU14" s="157"/>
      <c r="HV14" s="157"/>
      <c r="HW14" s="157"/>
      <c r="HX14" s="157"/>
      <c r="HY14" s="157"/>
      <c r="HZ14" s="157"/>
      <c r="IA14" s="157"/>
      <c r="IB14" s="157"/>
      <c r="IC14" s="157"/>
      <c r="ID14" s="157"/>
      <c r="IE14" s="157"/>
      <c r="IF14" s="157"/>
      <c r="IG14" s="157"/>
      <c r="IH14" s="157"/>
      <c r="II14" s="157"/>
      <c r="IJ14" s="157"/>
      <c r="IK14" s="157"/>
    </row>
    <row r="15" spans="1:245" s="109" customFormat="1" ht="22.5" customHeight="1">
      <c r="A15" s="313" t="s">
        <v>505</v>
      </c>
      <c r="B15" s="312">
        <v>17566776</v>
      </c>
      <c r="C15" s="312">
        <v>18113873</v>
      </c>
      <c r="D15" s="312">
        <v>18942797</v>
      </c>
      <c r="E15" s="312">
        <v>19298285</v>
      </c>
      <c r="F15" s="312">
        <v>19156134</v>
      </c>
      <c r="G15" s="312">
        <v>20284445</v>
      </c>
      <c r="H15" s="312">
        <v>20621914</v>
      </c>
      <c r="I15" s="312">
        <v>20279720</v>
      </c>
      <c r="J15" s="312">
        <v>20970323</v>
      </c>
      <c r="K15" s="312">
        <v>22412059</v>
      </c>
      <c r="L15" s="312">
        <v>23692191</v>
      </c>
      <c r="M15" s="312"/>
      <c r="N15" s="244"/>
      <c r="O15" s="244"/>
      <c r="P15" s="244"/>
      <c r="Q15" s="245"/>
      <c r="R15" s="157"/>
      <c r="S15" s="157"/>
      <c r="T15" s="157"/>
      <c r="U15" s="157"/>
      <c r="V15" s="157"/>
      <c r="W15" s="157"/>
      <c r="X15" s="157"/>
      <c r="Y15" s="157"/>
      <c r="Z15" s="157"/>
      <c r="AA15" s="157"/>
      <c r="AB15" s="157"/>
      <c r="AC15" s="157"/>
      <c r="AD15" s="157"/>
      <c r="AE15" s="157"/>
      <c r="AF15" s="157"/>
      <c r="AG15" s="157"/>
      <c r="AH15" s="157"/>
      <c r="AI15" s="157"/>
      <c r="AJ15" s="157"/>
      <c r="AK15" s="157"/>
      <c r="AL15" s="157"/>
      <c r="AM15" s="157"/>
      <c r="AN15" s="157"/>
      <c r="AO15" s="157"/>
      <c r="AP15" s="157"/>
      <c r="AQ15" s="157"/>
      <c r="AR15" s="157"/>
      <c r="AS15" s="157"/>
      <c r="AT15" s="157"/>
      <c r="AU15" s="157"/>
      <c r="AV15" s="157"/>
      <c r="AW15" s="157"/>
      <c r="AX15" s="157"/>
      <c r="AY15" s="157"/>
      <c r="AZ15" s="157"/>
      <c r="BA15" s="157"/>
      <c r="BB15" s="157"/>
      <c r="BC15" s="157"/>
      <c r="BD15" s="157"/>
      <c r="BE15" s="157"/>
      <c r="BF15" s="157"/>
      <c r="BG15" s="157"/>
      <c r="BH15" s="157"/>
      <c r="BI15" s="157"/>
      <c r="BJ15" s="157"/>
      <c r="BK15" s="157"/>
      <c r="BL15" s="157"/>
      <c r="BM15" s="157"/>
      <c r="BN15" s="157"/>
      <c r="BO15" s="157"/>
      <c r="BP15" s="157"/>
      <c r="BQ15" s="157"/>
      <c r="BR15" s="157"/>
      <c r="BS15" s="157"/>
      <c r="BT15" s="157"/>
      <c r="BU15" s="157"/>
      <c r="BV15" s="157"/>
      <c r="BW15" s="157"/>
      <c r="BX15" s="157"/>
      <c r="BY15" s="157"/>
      <c r="BZ15" s="157"/>
      <c r="CA15" s="157"/>
      <c r="CB15" s="157"/>
      <c r="CC15" s="157"/>
      <c r="CD15" s="157"/>
      <c r="CE15" s="157"/>
      <c r="CF15" s="157"/>
      <c r="CG15" s="157"/>
      <c r="CH15" s="157"/>
      <c r="CI15" s="157"/>
      <c r="CJ15" s="157"/>
      <c r="CK15" s="157"/>
      <c r="CL15" s="157"/>
      <c r="CM15" s="157"/>
      <c r="CN15" s="157"/>
      <c r="CO15" s="157"/>
      <c r="CP15" s="157"/>
      <c r="CQ15" s="157"/>
      <c r="CR15" s="157"/>
      <c r="CS15" s="157"/>
      <c r="CT15" s="157"/>
      <c r="CU15" s="157"/>
      <c r="CV15" s="157"/>
      <c r="CW15" s="157"/>
      <c r="CX15" s="157"/>
      <c r="CY15" s="157"/>
      <c r="CZ15" s="157"/>
      <c r="DA15" s="157"/>
      <c r="DB15" s="157"/>
      <c r="DC15" s="157"/>
      <c r="DD15" s="157"/>
      <c r="DE15" s="157"/>
      <c r="DF15" s="157"/>
      <c r="DG15" s="157"/>
      <c r="DH15" s="157"/>
      <c r="DI15" s="157"/>
      <c r="DJ15" s="157"/>
      <c r="DK15" s="157"/>
      <c r="DL15" s="157"/>
      <c r="DM15" s="157"/>
      <c r="DN15" s="157"/>
      <c r="DO15" s="157"/>
      <c r="DP15" s="157"/>
      <c r="DQ15" s="157"/>
      <c r="DR15" s="157"/>
      <c r="DS15" s="157"/>
      <c r="DT15" s="157"/>
      <c r="DU15" s="157"/>
      <c r="DV15" s="157"/>
      <c r="DW15" s="157"/>
      <c r="DX15" s="157"/>
      <c r="DY15" s="157"/>
      <c r="DZ15" s="157"/>
      <c r="EA15" s="157"/>
      <c r="EB15" s="157"/>
      <c r="EC15" s="157"/>
      <c r="ED15" s="157"/>
      <c r="EE15" s="157"/>
      <c r="EF15" s="157"/>
      <c r="EG15" s="157"/>
      <c r="EH15" s="157"/>
      <c r="EI15" s="157"/>
      <c r="EJ15" s="157"/>
      <c r="EK15" s="157"/>
      <c r="EL15" s="157"/>
      <c r="EM15" s="157"/>
      <c r="EN15" s="157"/>
      <c r="EO15" s="157"/>
      <c r="EP15" s="157"/>
      <c r="EQ15" s="157"/>
      <c r="ER15" s="157"/>
      <c r="ES15" s="157"/>
      <c r="ET15" s="157"/>
      <c r="EU15" s="157"/>
      <c r="EV15" s="157"/>
      <c r="EW15" s="157"/>
      <c r="EX15" s="157"/>
      <c r="EY15" s="157"/>
      <c r="EZ15" s="157"/>
      <c r="FA15" s="157"/>
      <c r="FB15" s="157"/>
      <c r="FC15" s="157"/>
      <c r="FD15" s="157"/>
      <c r="FE15" s="157"/>
      <c r="FF15" s="157"/>
      <c r="FG15" s="157"/>
      <c r="FH15" s="157"/>
      <c r="FI15" s="157"/>
      <c r="FJ15" s="157"/>
      <c r="FK15" s="157"/>
      <c r="FL15" s="157"/>
      <c r="FM15" s="157"/>
      <c r="FN15" s="157"/>
      <c r="FO15" s="157"/>
      <c r="FP15" s="157"/>
      <c r="FQ15" s="157"/>
      <c r="FR15" s="157"/>
      <c r="FS15" s="157"/>
      <c r="FT15" s="157"/>
      <c r="FU15" s="157"/>
      <c r="FV15" s="157"/>
      <c r="FW15" s="157"/>
      <c r="FX15" s="157"/>
      <c r="FY15" s="157"/>
      <c r="FZ15" s="157"/>
      <c r="GA15" s="157"/>
      <c r="GB15" s="157"/>
      <c r="GC15" s="157"/>
      <c r="GD15" s="157"/>
      <c r="GE15" s="157"/>
      <c r="GF15" s="157"/>
      <c r="GG15" s="157"/>
      <c r="GH15" s="157"/>
      <c r="GI15" s="157"/>
      <c r="GJ15" s="157"/>
      <c r="GK15" s="157"/>
      <c r="GL15" s="157"/>
      <c r="GM15" s="157"/>
      <c r="GN15" s="157"/>
      <c r="GO15" s="157"/>
      <c r="GP15" s="157"/>
      <c r="GQ15" s="157"/>
      <c r="GR15" s="157"/>
      <c r="GS15" s="157"/>
      <c r="GT15" s="157"/>
      <c r="GU15" s="157"/>
      <c r="GV15" s="157"/>
      <c r="GW15" s="157"/>
      <c r="GX15" s="157"/>
      <c r="GY15" s="157"/>
      <c r="GZ15" s="157"/>
      <c r="HA15" s="157"/>
      <c r="HB15" s="157"/>
      <c r="HC15" s="157"/>
      <c r="HD15" s="157"/>
      <c r="HE15" s="157"/>
      <c r="HF15" s="157"/>
      <c r="HG15" s="157"/>
      <c r="HH15" s="157"/>
      <c r="HI15" s="157"/>
      <c r="HJ15" s="157"/>
      <c r="HK15" s="157"/>
      <c r="HL15" s="157"/>
      <c r="HM15" s="157"/>
      <c r="HN15" s="157"/>
      <c r="HO15" s="157"/>
      <c r="HP15" s="157"/>
      <c r="HQ15" s="157"/>
      <c r="HR15" s="157"/>
      <c r="HS15" s="157"/>
      <c r="HT15" s="157"/>
      <c r="HU15" s="157"/>
      <c r="HV15" s="157"/>
      <c r="HW15" s="157"/>
      <c r="HX15" s="157"/>
      <c r="HY15" s="157"/>
      <c r="HZ15" s="157"/>
      <c r="IA15" s="157"/>
      <c r="IB15" s="157"/>
      <c r="IC15" s="157"/>
      <c r="ID15" s="157"/>
      <c r="IE15" s="157"/>
      <c r="IF15" s="157"/>
      <c r="IG15" s="157"/>
      <c r="IH15" s="157"/>
      <c r="II15" s="157"/>
      <c r="IJ15" s="157"/>
      <c r="IK15" s="157"/>
    </row>
    <row r="16" spans="1:245" s="109" customFormat="1" ht="22.5" customHeight="1">
      <c r="A16" s="313" t="s">
        <v>506</v>
      </c>
      <c r="B16" s="312">
        <v>17332015</v>
      </c>
      <c r="C16" s="312">
        <v>17910788</v>
      </c>
      <c r="D16" s="312">
        <v>18905822</v>
      </c>
      <c r="E16" s="312">
        <v>19646412</v>
      </c>
      <c r="F16" s="312">
        <v>19349668</v>
      </c>
      <c r="G16" s="312">
        <v>20390228</v>
      </c>
      <c r="H16" s="312">
        <v>20620417</v>
      </c>
      <c r="I16" s="312">
        <v>20348058</v>
      </c>
      <c r="J16" s="312">
        <v>21374683</v>
      </c>
      <c r="K16" s="312">
        <v>22415773</v>
      </c>
      <c r="L16" s="312">
        <v>23728691</v>
      </c>
      <c r="M16" s="312"/>
      <c r="N16" s="244"/>
      <c r="O16" s="244"/>
      <c r="P16" s="244"/>
      <c r="Q16" s="245"/>
      <c r="R16" s="157"/>
      <c r="S16" s="157"/>
      <c r="T16" s="157"/>
      <c r="U16" s="157"/>
      <c r="V16" s="157"/>
      <c r="W16" s="157"/>
      <c r="X16" s="157"/>
      <c r="Y16" s="157"/>
      <c r="Z16" s="157"/>
      <c r="AA16" s="157"/>
      <c r="AB16" s="157"/>
      <c r="AC16" s="157"/>
      <c r="AD16" s="157"/>
      <c r="AE16" s="157"/>
      <c r="AF16" s="157"/>
      <c r="AG16" s="157"/>
      <c r="AH16" s="157"/>
      <c r="AI16" s="157"/>
      <c r="AJ16" s="157"/>
      <c r="AK16" s="157"/>
      <c r="AL16" s="157"/>
      <c r="AM16" s="157"/>
      <c r="AN16" s="157"/>
      <c r="AO16" s="157"/>
      <c r="AP16" s="157"/>
      <c r="AQ16" s="157"/>
      <c r="AR16" s="157"/>
      <c r="AS16" s="157"/>
      <c r="AT16" s="157"/>
      <c r="AU16" s="157"/>
      <c r="AV16" s="157"/>
      <c r="AW16" s="157"/>
      <c r="AX16" s="157"/>
      <c r="AY16" s="157"/>
      <c r="AZ16" s="157"/>
      <c r="BA16" s="157"/>
      <c r="BB16" s="157"/>
      <c r="BC16" s="157"/>
      <c r="BD16" s="157"/>
      <c r="BE16" s="157"/>
      <c r="BF16" s="157"/>
      <c r="BG16" s="157"/>
      <c r="BH16" s="157"/>
      <c r="BI16" s="157"/>
      <c r="BJ16" s="157"/>
      <c r="BK16" s="157"/>
      <c r="BL16" s="157"/>
      <c r="BM16" s="157"/>
      <c r="BN16" s="157"/>
      <c r="BO16" s="157"/>
      <c r="BP16" s="157"/>
      <c r="BQ16" s="157"/>
      <c r="BR16" s="157"/>
      <c r="BS16" s="157"/>
      <c r="BT16" s="157"/>
      <c r="BU16" s="157"/>
      <c r="BV16" s="157"/>
      <c r="BW16" s="157"/>
      <c r="BX16" s="157"/>
      <c r="BY16" s="157"/>
      <c r="BZ16" s="157"/>
      <c r="CA16" s="157"/>
      <c r="CB16" s="157"/>
      <c r="CC16" s="157"/>
      <c r="CD16" s="157"/>
      <c r="CE16" s="157"/>
      <c r="CF16" s="157"/>
      <c r="CG16" s="157"/>
      <c r="CH16" s="157"/>
      <c r="CI16" s="157"/>
      <c r="CJ16" s="157"/>
      <c r="CK16" s="157"/>
      <c r="CL16" s="157"/>
      <c r="CM16" s="157"/>
      <c r="CN16" s="157"/>
      <c r="CO16" s="157"/>
      <c r="CP16" s="157"/>
      <c r="CQ16" s="157"/>
      <c r="CR16" s="157"/>
      <c r="CS16" s="157"/>
      <c r="CT16" s="157"/>
      <c r="CU16" s="157"/>
      <c r="CV16" s="157"/>
      <c r="CW16" s="157"/>
      <c r="CX16" s="157"/>
      <c r="CY16" s="157"/>
      <c r="CZ16" s="157"/>
      <c r="DA16" s="157"/>
      <c r="DB16" s="157"/>
      <c r="DC16" s="157"/>
      <c r="DD16" s="157"/>
      <c r="DE16" s="157"/>
      <c r="DF16" s="157"/>
      <c r="DG16" s="157"/>
      <c r="DH16" s="157"/>
      <c r="DI16" s="157"/>
      <c r="DJ16" s="157"/>
      <c r="DK16" s="157"/>
      <c r="DL16" s="157"/>
      <c r="DM16" s="157"/>
      <c r="DN16" s="157"/>
      <c r="DO16" s="157"/>
      <c r="DP16" s="157"/>
      <c r="DQ16" s="157"/>
      <c r="DR16" s="157"/>
      <c r="DS16" s="157"/>
      <c r="DT16" s="157"/>
      <c r="DU16" s="157"/>
      <c r="DV16" s="157"/>
      <c r="DW16" s="157"/>
      <c r="DX16" s="157"/>
      <c r="DY16" s="157"/>
      <c r="DZ16" s="157"/>
      <c r="EA16" s="157"/>
      <c r="EB16" s="157"/>
      <c r="EC16" s="157"/>
      <c r="ED16" s="157"/>
      <c r="EE16" s="157"/>
      <c r="EF16" s="157"/>
      <c r="EG16" s="157"/>
      <c r="EH16" s="157"/>
      <c r="EI16" s="157"/>
      <c r="EJ16" s="157"/>
      <c r="EK16" s="157"/>
      <c r="EL16" s="157"/>
      <c r="EM16" s="157"/>
      <c r="EN16" s="157"/>
      <c r="EO16" s="157"/>
      <c r="EP16" s="157"/>
      <c r="EQ16" s="157"/>
      <c r="ER16" s="157"/>
      <c r="ES16" s="157"/>
      <c r="ET16" s="157"/>
      <c r="EU16" s="157"/>
      <c r="EV16" s="157"/>
      <c r="EW16" s="157"/>
      <c r="EX16" s="157"/>
      <c r="EY16" s="157"/>
      <c r="EZ16" s="157"/>
      <c r="FA16" s="157"/>
      <c r="FB16" s="157"/>
      <c r="FC16" s="157"/>
      <c r="FD16" s="157"/>
      <c r="FE16" s="157"/>
      <c r="FF16" s="157"/>
      <c r="FG16" s="157"/>
      <c r="FH16" s="157"/>
      <c r="FI16" s="157"/>
      <c r="FJ16" s="157"/>
      <c r="FK16" s="157"/>
      <c r="FL16" s="157"/>
      <c r="FM16" s="157"/>
      <c r="FN16" s="157"/>
      <c r="FO16" s="157"/>
      <c r="FP16" s="157"/>
      <c r="FQ16" s="157"/>
      <c r="FR16" s="157"/>
      <c r="FS16" s="157"/>
      <c r="FT16" s="157"/>
      <c r="FU16" s="157"/>
      <c r="FV16" s="157"/>
      <c r="FW16" s="157"/>
      <c r="FX16" s="157"/>
      <c r="FY16" s="157"/>
      <c r="FZ16" s="157"/>
      <c r="GA16" s="157"/>
      <c r="GB16" s="157"/>
      <c r="GC16" s="157"/>
      <c r="GD16" s="157"/>
      <c r="GE16" s="157"/>
      <c r="GF16" s="157"/>
      <c r="GG16" s="157"/>
      <c r="GH16" s="157"/>
      <c r="GI16" s="157"/>
      <c r="GJ16" s="157"/>
      <c r="GK16" s="157"/>
      <c r="GL16" s="157"/>
      <c r="GM16" s="157"/>
      <c r="GN16" s="157"/>
      <c r="GO16" s="157"/>
      <c r="GP16" s="157"/>
      <c r="GQ16" s="157"/>
      <c r="GR16" s="157"/>
      <c r="GS16" s="157"/>
      <c r="GT16" s="157"/>
      <c r="GU16" s="157"/>
      <c r="GV16" s="157"/>
      <c r="GW16" s="157"/>
      <c r="GX16" s="157"/>
      <c r="GY16" s="157"/>
      <c r="GZ16" s="157"/>
      <c r="HA16" s="157"/>
      <c r="HB16" s="157"/>
      <c r="HC16" s="157"/>
      <c r="HD16" s="157"/>
      <c r="HE16" s="157"/>
      <c r="HF16" s="157"/>
      <c r="HG16" s="157"/>
      <c r="HH16" s="157"/>
      <c r="HI16" s="157"/>
      <c r="HJ16" s="157"/>
      <c r="HK16" s="157"/>
      <c r="HL16" s="157"/>
      <c r="HM16" s="157"/>
      <c r="HN16" s="157"/>
      <c r="HO16" s="157"/>
      <c r="HP16" s="157"/>
      <c r="HQ16" s="157"/>
      <c r="HR16" s="157"/>
      <c r="HS16" s="157"/>
      <c r="HT16" s="157"/>
      <c r="HU16" s="157"/>
      <c r="HV16" s="157"/>
      <c r="HW16" s="157"/>
      <c r="HX16" s="157"/>
      <c r="HY16" s="157"/>
      <c r="HZ16" s="157"/>
      <c r="IA16" s="157"/>
      <c r="IB16" s="157"/>
      <c r="IC16" s="157"/>
      <c r="ID16" s="157"/>
      <c r="IE16" s="157"/>
      <c r="IF16" s="157"/>
      <c r="IG16" s="157"/>
      <c r="IH16" s="157"/>
      <c r="II16" s="157"/>
      <c r="IJ16" s="157"/>
      <c r="IK16" s="157"/>
    </row>
    <row r="17" spans="1:245" s="109" customFormat="1" ht="22.5" customHeight="1">
      <c r="A17" s="313" t="s">
        <v>507</v>
      </c>
      <c r="B17" s="312">
        <v>17506043</v>
      </c>
      <c r="C17" s="312">
        <v>18000892</v>
      </c>
      <c r="D17" s="312">
        <v>18898806</v>
      </c>
      <c r="E17" s="312">
        <v>19582504</v>
      </c>
      <c r="F17" s="312">
        <v>19275958</v>
      </c>
      <c r="G17" s="312">
        <v>20302716</v>
      </c>
      <c r="H17" s="312">
        <v>20349347</v>
      </c>
      <c r="I17" s="312">
        <v>20213823</v>
      </c>
      <c r="J17" s="312">
        <v>21125594</v>
      </c>
      <c r="K17" s="312">
        <v>22434929</v>
      </c>
      <c r="L17" s="312">
        <v>23701027</v>
      </c>
      <c r="M17" s="312"/>
      <c r="N17" s="244"/>
      <c r="O17" s="244"/>
      <c r="P17" s="244"/>
      <c r="Q17" s="245"/>
      <c r="R17" s="157"/>
      <c r="S17" s="157"/>
      <c r="T17" s="157"/>
      <c r="U17" s="157"/>
      <c r="V17" s="157"/>
      <c r="W17" s="157"/>
      <c r="X17" s="157"/>
      <c r="Y17" s="157"/>
      <c r="Z17" s="157"/>
      <c r="AA17" s="157"/>
      <c r="AB17" s="157"/>
      <c r="AC17" s="157"/>
      <c r="AD17" s="157"/>
      <c r="AE17" s="157"/>
      <c r="AF17" s="157"/>
      <c r="AG17" s="157"/>
      <c r="AH17" s="157"/>
      <c r="AI17" s="157"/>
      <c r="AJ17" s="157"/>
      <c r="AK17" s="157"/>
      <c r="AL17" s="157"/>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c r="BY17" s="157"/>
      <c r="BZ17" s="157"/>
      <c r="CA17" s="157"/>
      <c r="CB17" s="157"/>
      <c r="CC17" s="157"/>
      <c r="CD17" s="157"/>
      <c r="CE17" s="157"/>
      <c r="CF17" s="157"/>
      <c r="CG17" s="157"/>
      <c r="CH17" s="157"/>
      <c r="CI17" s="157"/>
      <c r="CJ17" s="157"/>
      <c r="CK17" s="157"/>
      <c r="CL17" s="157"/>
      <c r="CM17" s="157"/>
      <c r="CN17" s="157"/>
      <c r="CO17" s="157"/>
      <c r="CP17" s="157"/>
      <c r="CQ17" s="157"/>
      <c r="CR17" s="157"/>
      <c r="CS17" s="157"/>
      <c r="CT17" s="157"/>
      <c r="CU17" s="157"/>
      <c r="CV17" s="157"/>
      <c r="CW17" s="157"/>
      <c r="CX17" s="157"/>
      <c r="CY17" s="157"/>
      <c r="CZ17" s="157"/>
      <c r="DA17" s="157"/>
      <c r="DB17" s="157"/>
      <c r="DC17" s="157"/>
      <c r="DD17" s="157"/>
      <c r="DE17" s="157"/>
      <c r="DF17" s="157"/>
      <c r="DG17" s="157"/>
      <c r="DH17" s="157"/>
      <c r="DI17" s="157"/>
      <c r="DJ17" s="157"/>
      <c r="DK17" s="157"/>
      <c r="DL17" s="157"/>
      <c r="DM17" s="157"/>
      <c r="DN17" s="157"/>
      <c r="DO17" s="157"/>
      <c r="DP17" s="157"/>
      <c r="DQ17" s="157"/>
      <c r="DR17" s="157"/>
      <c r="DS17" s="157"/>
      <c r="DT17" s="157"/>
      <c r="DU17" s="157"/>
      <c r="DV17" s="157"/>
      <c r="DW17" s="157"/>
      <c r="DX17" s="157"/>
      <c r="DY17" s="157"/>
      <c r="DZ17" s="157"/>
      <c r="EA17" s="157"/>
      <c r="EB17" s="157"/>
      <c r="EC17" s="157"/>
      <c r="ED17" s="157"/>
      <c r="EE17" s="157"/>
      <c r="EF17" s="157"/>
      <c r="EG17" s="157"/>
      <c r="EH17" s="157"/>
      <c r="EI17" s="157"/>
      <c r="EJ17" s="157"/>
      <c r="EK17" s="157"/>
      <c r="EL17" s="157"/>
      <c r="EM17" s="157"/>
      <c r="EN17" s="157"/>
      <c r="EO17" s="157"/>
      <c r="EP17" s="157"/>
      <c r="EQ17" s="157"/>
      <c r="ER17" s="157"/>
      <c r="ES17" s="157"/>
      <c r="ET17" s="157"/>
      <c r="EU17" s="157"/>
      <c r="EV17" s="157"/>
      <c r="EW17" s="157"/>
      <c r="EX17" s="157"/>
      <c r="EY17" s="157"/>
      <c r="EZ17" s="157"/>
      <c r="FA17" s="157"/>
      <c r="FB17" s="157"/>
      <c r="FC17" s="157"/>
      <c r="FD17" s="157"/>
      <c r="FE17" s="157"/>
      <c r="FF17" s="157"/>
      <c r="FG17" s="157"/>
      <c r="FH17" s="157"/>
      <c r="FI17" s="157"/>
      <c r="FJ17" s="157"/>
      <c r="FK17" s="157"/>
      <c r="FL17" s="157"/>
      <c r="FM17" s="157"/>
      <c r="FN17" s="157"/>
      <c r="FO17" s="157"/>
      <c r="FP17" s="157"/>
      <c r="FQ17" s="157"/>
      <c r="FR17" s="157"/>
      <c r="FS17" s="157"/>
      <c r="FT17" s="157"/>
      <c r="FU17" s="157"/>
      <c r="FV17" s="157"/>
      <c r="FW17" s="157"/>
      <c r="FX17" s="157"/>
      <c r="FY17" s="157"/>
      <c r="FZ17" s="157"/>
      <c r="GA17" s="157"/>
      <c r="GB17" s="157"/>
      <c r="GC17" s="157"/>
      <c r="GD17" s="157"/>
      <c r="GE17" s="157"/>
      <c r="GF17" s="157"/>
      <c r="GG17" s="157"/>
      <c r="GH17" s="157"/>
      <c r="GI17" s="157"/>
      <c r="GJ17" s="157"/>
      <c r="GK17" s="157"/>
      <c r="GL17" s="157"/>
      <c r="GM17" s="157"/>
      <c r="GN17" s="157"/>
      <c r="GO17" s="157"/>
      <c r="GP17" s="157"/>
      <c r="GQ17" s="157"/>
      <c r="GR17" s="157"/>
      <c r="GS17" s="157"/>
      <c r="GT17" s="157"/>
      <c r="GU17" s="157"/>
      <c r="GV17" s="157"/>
      <c r="GW17" s="157"/>
      <c r="GX17" s="157"/>
      <c r="GY17" s="157"/>
      <c r="GZ17" s="157"/>
      <c r="HA17" s="157"/>
      <c r="HB17" s="157"/>
      <c r="HC17" s="157"/>
      <c r="HD17" s="157"/>
      <c r="HE17" s="157"/>
      <c r="HF17" s="157"/>
      <c r="HG17" s="157"/>
      <c r="HH17" s="157"/>
      <c r="HI17" s="157"/>
      <c r="HJ17" s="157"/>
      <c r="HK17" s="157"/>
      <c r="HL17" s="157"/>
      <c r="HM17" s="157"/>
      <c r="HN17" s="157"/>
      <c r="HO17" s="157"/>
      <c r="HP17" s="157"/>
      <c r="HQ17" s="157"/>
      <c r="HR17" s="157"/>
      <c r="HS17" s="157"/>
      <c r="HT17" s="157"/>
      <c r="HU17" s="157"/>
      <c r="HV17" s="157"/>
      <c r="HW17" s="157"/>
      <c r="HX17" s="157"/>
      <c r="HY17" s="157"/>
      <c r="HZ17" s="157"/>
      <c r="IA17" s="157"/>
      <c r="IB17" s="157"/>
      <c r="IC17" s="157"/>
      <c r="ID17" s="157"/>
      <c r="IE17" s="157"/>
      <c r="IF17" s="157"/>
      <c r="IG17" s="157"/>
      <c r="IH17" s="157"/>
      <c r="II17" s="157"/>
      <c r="IJ17" s="157"/>
      <c r="IK17" s="157"/>
    </row>
    <row r="18" spans="1:245" s="109" customFormat="1" ht="22.5" customHeight="1">
      <c r="A18" s="313" t="s">
        <v>508</v>
      </c>
      <c r="B18" s="312">
        <v>17451302</v>
      </c>
      <c r="C18" s="312">
        <v>17946880</v>
      </c>
      <c r="D18" s="312">
        <v>18829866</v>
      </c>
      <c r="E18" s="312">
        <v>19578731</v>
      </c>
      <c r="F18" s="312">
        <v>19099026</v>
      </c>
      <c r="G18" s="312">
        <v>20241389</v>
      </c>
      <c r="H18" s="312">
        <v>20093780</v>
      </c>
      <c r="I18" s="312">
        <v>20172891</v>
      </c>
      <c r="J18" s="312">
        <v>21064613</v>
      </c>
      <c r="K18" s="312">
        <v>22382418</v>
      </c>
      <c r="L18" s="312">
        <v>23741403</v>
      </c>
      <c r="M18" s="312"/>
      <c r="N18" s="244"/>
      <c r="O18" s="244"/>
      <c r="P18" s="244"/>
      <c r="Q18" s="245"/>
      <c r="R18" s="157"/>
      <c r="S18" s="157"/>
      <c r="T18" s="157"/>
      <c r="U18" s="157"/>
      <c r="V18" s="157"/>
      <c r="W18" s="157"/>
      <c r="X18" s="157"/>
      <c r="Y18" s="157"/>
      <c r="Z18" s="157"/>
      <c r="AA18" s="157"/>
      <c r="AB18" s="157"/>
      <c r="AC18" s="157"/>
      <c r="AD18" s="157"/>
      <c r="AE18" s="157"/>
      <c r="AF18" s="157"/>
      <c r="AG18" s="157"/>
      <c r="AH18" s="157"/>
      <c r="AI18" s="157"/>
      <c r="AJ18" s="157"/>
      <c r="AK18" s="157"/>
      <c r="AL18" s="157"/>
      <c r="AM18" s="157"/>
      <c r="AN18" s="157"/>
      <c r="AO18" s="157"/>
      <c r="AP18" s="157"/>
      <c r="AQ18" s="157"/>
      <c r="AR18" s="157"/>
      <c r="AS18" s="157"/>
      <c r="AT18" s="157"/>
      <c r="AU18" s="157"/>
      <c r="AV18" s="157"/>
      <c r="AW18" s="157"/>
      <c r="AX18" s="157"/>
      <c r="AY18" s="157"/>
      <c r="AZ18" s="157"/>
      <c r="BA18" s="157"/>
      <c r="BB18" s="157"/>
      <c r="BC18" s="157"/>
      <c r="BD18" s="157"/>
      <c r="BE18" s="157"/>
      <c r="BF18" s="157"/>
      <c r="BG18" s="157"/>
      <c r="BH18" s="157"/>
      <c r="BI18" s="157"/>
      <c r="BJ18" s="157"/>
      <c r="BK18" s="157"/>
      <c r="BL18" s="157"/>
      <c r="BM18" s="157"/>
      <c r="BN18" s="157"/>
      <c r="BO18" s="157"/>
      <c r="BP18" s="157"/>
      <c r="BQ18" s="157"/>
      <c r="BR18" s="157"/>
      <c r="BS18" s="157"/>
      <c r="BT18" s="157"/>
      <c r="BU18" s="157"/>
      <c r="BV18" s="157"/>
      <c r="BW18" s="157"/>
      <c r="BX18" s="157"/>
      <c r="BY18" s="157"/>
      <c r="BZ18" s="157"/>
      <c r="CA18" s="157"/>
      <c r="CB18" s="157"/>
      <c r="CC18" s="157"/>
      <c r="CD18" s="157"/>
      <c r="CE18" s="157"/>
      <c r="CF18" s="157"/>
      <c r="CG18" s="157"/>
      <c r="CH18" s="157"/>
      <c r="CI18" s="157"/>
      <c r="CJ18" s="157"/>
      <c r="CK18" s="157"/>
      <c r="CL18" s="157"/>
      <c r="CM18" s="157"/>
      <c r="CN18" s="157"/>
      <c r="CO18" s="157"/>
      <c r="CP18" s="157"/>
      <c r="CQ18" s="157"/>
      <c r="CR18" s="157"/>
      <c r="CS18" s="157"/>
      <c r="CT18" s="157"/>
      <c r="CU18" s="157"/>
      <c r="CV18" s="157"/>
      <c r="CW18" s="157"/>
      <c r="CX18" s="157"/>
      <c r="CY18" s="157"/>
      <c r="CZ18" s="157"/>
      <c r="DA18" s="157"/>
      <c r="DB18" s="157"/>
      <c r="DC18" s="157"/>
      <c r="DD18" s="157"/>
      <c r="DE18" s="157"/>
      <c r="DF18" s="157"/>
      <c r="DG18" s="157"/>
      <c r="DH18" s="157"/>
      <c r="DI18" s="157"/>
      <c r="DJ18" s="157"/>
      <c r="DK18" s="157"/>
      <c r="DL18" s="157"/>
      <c r="DM18" s="157"/>
      <c r="DN18" s="157"/>
      <c r="DO18" s="157"/>
      <c r="DP18" s="157"/>
      <c r="DQ18" s="157"/>
      <c r="DR18" s="157"/>
      <c r="DS18" s="157"/>
      <c r="DT18" s="157"/>
      <c r="DU18" s="157"/>
      <c r="DV18" s="157"/>
      <c r="DW18" s="157"/>
      <c r="DX18" s="157"/>
      <c r="DY18" s="157"/>
      <c r="DZ18" s="157"/>
      <c r="EA18" s="157"/>
      <c r="EB18" s="157"/>
      <c r="EC18" s="157"/>
      <c r="ED18" s="157"/>
      <c r="EE18" s="157"/>
      <c r="EF18" s="157"/>
      <c r="EG18" s="157"/>
      <c r="EH18" s="157"/>
      <c r="EI18" s="157"/>
      <c r="EJ18" s="157"/>
      <c r="EK18" s="157"/>
      <c r="EL18" s="157"/>
      <c r="EM18" s="157"/>
      <c r="EN18" s="157"/>
      <c r="EO18" s="157"/>
      <c r="EP18" s="157"/>
      <c r="EQ18" s="157"/>
      <c r="ER18" s="157"/>
      <c r="ES18" s="157"/>
      <c r="ET18" s="157"/>
      <c r="EU18" s="157"/>
      <c r="EV18" s="157"/>
      <c r="EW18" s="157"/>
      <c r="EX18" s="157"/>
      <c r="EY18" s="157"/>
      <c r="EZ18" s="157"/>
      <c r="FA18" s="157"/>
      <c r="FB18" s="157"/>
      <c r="FC18" s="157"/>
      <c r="FD18" s="157"/>
      <c r="FE18" s="157"/>
      <c r="FF18" s="157"/>
      <c r="FG18" s="157"/>
      <c r="FH18" s="157"/>
      <c r="FI18" s="157"/>
      <c r="FJ18" s="157"/>
      <c r="FK18" s="157"/>
      <c r="FL18" s="157"/>
      <c r="FM18" s="157"/>
      <c r="FN18" s="157"/>
      <c r="FO18" s="157"/>
      <c r="FP18" s="157"/>
      <c r="FQ18" s="157"/>
      <c r="FR18" s="157"/>
      <c r="FS18" s="157"/>
      <c r="FT18" s="157"/>
      <c r="FU18" s="157"/>
      <c r="FV18" s="157"/>
      <c r="FW18" s="157"/>
      <c r="FX18" s="157"/>
      <c r="FY18" s="157"/>
      <c r="FZ18" s="157"/>
      <c r="GA18" s="157"/>
      <c r="GB18" s="157"/>
      <c r="GC18" s="157"/>
      <c r="GD18" s="157"/>
      <c r="GE18" s="157"/>
      <c r="GF18" s="157"/>
      <c r="GG18" s="157"/>
      <c r="GH18" s="157"/>
      <c r="GI18" s="157"/>
      <c r="GJ18" s="157"/>
      <c r="GK18" s="157"/>
      <c r="GL18" s="157"/>
      <c r="GM18" s="157"/>
      <c r="GN18" s="157"/>
      <c r="GO18" s="157"/>
      <c r="GP18" s="157"/>
      <c r="GQ18" s="157"/>
      <c r="GR18" s="157"/>
      <c r="GS18" s="157"/>
      <c r="GT18" s="157"/>
      <c r="GU18" s="157"/>
      <c r="GV18" s="157"/>
      <c r="GW18" s="157"/>
      <c r="GX18" s="157"/>
      <c r="GY18" s="157"/>
      <c r="GZ18" s="157"/>
      <c r="HA18" s="157"/>
      <c r="HB18" s="157"/>
      <c r="HC18" s="157"/>
      <c r="HD18" s="157"/>
      <c r="HE18" s="157"/>
      <c r="HF18" s="157"/>
      <c r="HG18" s="157"/>
      <c r="HH18" s="157"/>
      <c r="HI18" s="157"/>
      <c r="HJ18" s="157"/>
      <c r="HK18" s="157"/>
      <c r="HL18" s="157"/>
      <c r="HM18" s="157"/>
      <c r="HN18" s="157"/>
      <c r="HO18" s="157"/>
      <c r="HP18" s="157"/>
      <c r="HQ18" s="157"/>
      <c r="HR18" s="157"/>
      <c r="HS18" s="157"/>
      <c r="HT18" s="157"/>
      <c r="HU18" s="157"/>
      <c r="HV18" s="157"/>
      <c r="HW18" s="157"/>
      <c r="HX18" s="157"/>
      <c r="HY18" s="157"/>
      <c r="HZ18" s="157"/>
      <c r="IA18" s="157"/>
      <c r="IB18" s="157"/>
      <c r="IC18" s="157"/>
      <c r="ID18" s="157"/>
      <c r="IE18" s="157"/>
      <c r="IF18" s="157"/>
      <c r="IG18" s="157"/>
      <c r="IH18" s="157"/>
      <c r="II18" s="157"/>
      <c r="IJ18" s="157"/>
      <c r="IK18" s="157"/>
    </row>
    <row r="19" spans="1:245" ht="27" customHeight="1">
      <c r="A19" s="99" t="s">
        <v>466</v>
      </c>
      <c r="B19" s="99"/>
      <c r="C19" s="99"/>
      <c r="D19" s="99"/>
      <c r="E19" s="99"/>
      <c r="F19" s="99"/>
      <c r="G19" s="97"/>
      <c r="H19" s="97"/>
      <c r="I19" s="98"/>
      <c r="J19" s="98"/>
      <c r="K19" s="241"/>
      <c r="L19" s="241"/>
      <c r="M19" s="241"/>
    </row>
    <row r="20" spans="1:245" ht="19.899999999999999" customHeight="1">
      <c r="A20" s="316" t="s">
        <v>114</v>
      </c>
      <c r="B20" s="316">
        <v>2012</v>
      </c>
      <c r="C20" s="316">
        <v>2013</v>
      </c>
      <c r="D20" s="316">
        <v>2014</v>
      </c>
      <c r="E20" s="316">
        <v>2015</v>
      </c>
      <c r="F20" s="316">
        <v>2016</v>
      </c>
      <c r="G20" s="311">
        <v>2017</v>
      </c>
      <c r="H20" s="311">
        <v>2018</v>
      </c>
      <c r="I20" s="311">
        <v>2019</v>
      </c>
      <c r="J20" s="311">
        <v>2020</v>
      </c>
      <c r="K20" s="311">
        <v>2021</v>
      </c>
      <c r="L20" s="311">
        <v>2022</v>
      </c>
      <c r="M20" s="311">
        <v>2023</v>
      </c>
    </row>
    <row r="21" spans="1:245" s="25" customFormat="1" ht="19.899999999999999" customHeight="1">
      <c r="A21" s="314" t="s">
        <v>497</v>
      </c>
      <c r="B21" s="315">
        <v>10849186</v>
      </c>
      <c r="C21" s="315">
        <v>11698045</v>
      </c>
      <c r="D21" s="315">
        <v>12329012</v>
      </c>
      <c r="E21" s="315">
        <v>12913416</v>
      </c>
      <c r="F21" s="315">
        <v>13352629</v>
      </c>
      <c r="G21" s="315">
        <v>13115945</v>
      </c>
      <c r="H21" s="315">
        <v>14218231</v>
      </c>
      <c r="I21" s="315">
        <v>13826757</v>
      </c>
      <c r="J21" s="315">
        <v>14154168</v>
      </c>
      <c r="K21" s="315">
        <v>15055602</v>
      </c>
      <c r="L21" s="315">
        <v>15940624</v>
      </c>
      <c r="M21" s="315">
        <v>16553356</v>
      </c>
      <c r="N21" s="47"/>
      <c r="O21" s="47"/>
      <c r="P21" s="47"/>
      <c r="Q21" s="28"/>
    </row>
    <row r="22" spans="1:245" s="25" customFormat="1" ht="19.899999999999999" customHeight="1">
      <c r="A22" s="318" t="s">
        <v>498</v>
      </c>
      <c r="B22" s="319">
        <v>10739556</v>
      </c>
      <c r="C22" s="319">
        <v>11620928</v>
      </c>
      <c r="D22" s="319">
        <v>12355589</v>
      </c>
      <c r="E22" s="319">
        <v>12851205</v>
      </c>
      <c r="F22" s="319">
        <v>13258741</v>
      </c>
      <c r="G22" s="312">
        <v>13126079</v>
      </c>
      <c r="H22" s="312">
        <v>14127524</v>
      </c>
      <c r="I22" s="312">
        <v>13807689</v>
      </c>
      <c r="J22" s="312">
        <v>14211588</v>
      </c>
      <c r="K22" s="312">
        <v>15077515</v>
      </c>
      <c r="L22" s="312">
        <v>15996438</v>
      </c>
      <c r="M22" s="312"/>
      <c r="N22" s="47"/>
      <c r="O22" s="47"/>
      <c r="P22" s="47"/>
      <c r="Q22" s="28"/>
    </row>
    <row r="23" spans="1:245" s="25" customFormat="1" ht="19.899999999999999" customHeight="1">
      <c r="A23" s="313" t="s">
        <v>499</v>
      </c>
      <c r="B23" s="312">
        <v>11145226</v>
      </c>
      <c r="C23" s="312">
        <v>11896801</v>
      </c>
      <c r="D23" s="312">
        <v>12566310</v>
      </c>
      <c r="E23" s="312">
        <v>13148326</v>
      </c>
      <c r="F23" s="312">
        <v>13503330</v>
      </c>
      <c r="G23" s="312">
        <v>13558783</v>
      </c>
      <c r="H23" s="312">
        <v>14325806</v>
      </c>
      <c r="I23" s="312">
        <v>13994899</v>
      </c>
      <c r="J23" s="312">
        <v>14339304</v>
      </c>
      <c r="K23" s="312">
        <v>15381821</v>
      </c>
      <c r="L23" s="312">
        <v>16252858</v>
      </c>
      <c r="M23" s="312"/>
      <c r="N23" s="47"/>
      <c r="O23" s="47"/>
      <c r="P23" s="47"/>
      <c r="Q23" s="28"/>
    </row>
    <row r="24" spans="1:245" s="28" customFormat="1" ht="19.899999999999999" customHeight="1">
      <c r="A24" s="313" t="s">
        <v>500</v>
      </c>
      <c r="B24" s="312">
        <v>11408813</v>
      </c>
      <c r="C24" s="312">
        <v>12132681</v>
      </c>
      <c r="D24" s="312">
        <v>12730077</v>
      </c>
      <c r="E24" s="312">
        <v>13451823</v>
      </c>
      <c r="F24" s="312">
        <v>13665900</v>
      </c>
      <c r="G24" s="312">
        <v>13849359</v>
      </c>
      <c r="H24" s="312">
        <v>14527332</v>
      </c>
      <c r="I24" s="312">
        <v>14226393</v>
      </c>
      <c r="J24" s="312">
        <v>13847835</v>
      </c>
      <c r="K24" s="312">
        <v>15794188</v>
      </c>
      <c r="L24" s="312">
        <v>16405802</v>
      </c>
      <c r="M24" s="312"/>
      <c r="N24" s="47"/>
      <c r="O24" s="47"/>
      <c r="P24" s="48"/>
    </row>
    <row r="25" spans="1:245" s="28" customFormat="1" ht="19.899999999999999" customHeight="1">
      <c r="A25" s="313" t="s">
        <v>501</v>
      </c>
      <c r="B25" s="312">
        <v>11683952</v>
      </c>
      <c r="C25" s="312">
        <v>12216079</v>
      </c>
      <c r="D25" s="312">
        <v>12922571</v>
      </c>
      <c r="E25" s="312">
        <v>13585611</v>
      </c>
      <c r="F25" s="312">
        <v>13696518</v>
      </c>
      <c r="G25" s="312">
        <v>14105505</v>
      </c>
      <c r="H25" s="312">
        <v>14729306</v>
      </c>
      <c r="I25" s="312">
        <v>14324472</v>
      </c>
      <c r="J25" s="312">
        <v>13919211</v>
      </c>
      <c r="K25" s="312">
        <v>15853614</v>
      </c>
      <c r="L25" s="312">
        <v>16687567</v>
      </c>
      <c r="M25" s="312"/>
      <c r="N25" s="47"/>
      <c r="O25" s="47"/>
      <c r="P25" s="48"/>
    </row>
    <row r="26" spans="1:245" s="28" customFormat="1" ht="19.899999999999999" customHeight="1">
      <c r="A26" s="313" t="s">
        <v>502</v>
      </c>
      <c r="B26" s="312">
        <v>11796813</v>
      </c>
      <c r="C26" s="312">
        <v>12274403</v>
      </c>
      <c r="D26" s="312">
        <v>13034290</v>
      </c>
      <c r="E26" s="312">
        <v>13596512</v>
      </c>
      <c r="F26" s="312">
        <v>13686743</v>
      </c>
      <c r="G26" s="312">
        <v>14009873</v>
      </c>
      <c r="H26" s="312">
        <v>14570283</v>
      </c>
      <c r="I26" s="312">
        <v>14287607</v>
      </c>
      <c r="J26" s="312">
        <v>14431133</v>
      </c>
      <c r="K26" s="312">
        <v>16033979</v>
      </c>
      <c r="L26" s="312">
        <v>16968248</v>
      </c>
      <c r="M26" s="312"/>
      <c r="N26" s="47"/>
      <c r="O26" s="47"/>
      <c r="P26" s="48"/>
    </row>
    <row r="27" spans="1:245" s="28" customFormat="1" ht="19.899999999999999" customHeight="1">
      <c r="A27" s="313" t="s">
        <v>503</v>
      </c>
      <c r="B27" s="312">
        <v>11765998</v>
      </c>
      <c r="C27" s="312">
        <v>12200031</v>
      </c>
      <c r="D27" s="312">
        <v>12701507</v>
      </c>
      <c r="E27" s="312">
        <v>13318215</v>
      </c>
      <c r="F27" s="312">
        <v>13362031</v>
      </c>
      <c r="G27" s="312">
        <v>14195607</v>
      </c>
      <c r="H27" s="312">
        <v>14664384</v>
      </c>
      <c r="I27" s="312">
        <v>14198097</v>
      </c>
      <c r="J27" s="312">
        <v>14432781</v>
      </c>
      <c r="K27" s="312">
        <v>16015524</v>
      </c>
      <c r="L27" s="312">
        <v>16701928</v>
      </c>
      <c r="M27" s="312"/>
      <c r="N27" s="47"/>
      <c r="O27" s="47"/>
      <c r="P27" s="48"/>
    </row>
    <row r="28" spans="1:245" s="28" customFormat="1" ht="19.899999999999999" customHeight="1">
      <c r="A28" s="313" t="s">
        <v>504</v>
      </c>
      <c r="B28" s="312">
        <v>11464201</v>
      </c>
      <c r="C28" s="312">
        <v>12236880</v>
      </c>
      <c r="D28" s="312">
        <v>12884711</v>
      </c>
      <c r="E28" s="312">
        <v>13566414</v>
      </c>
      <c r="F28" s="312">
        <v>13471407</v>
      </c>
      <c r="G28" s="312">
        <v>14265038</v>
      </c>
      <c r="H28" s="312">
        <v>14482653</v>
      </c>
      <c r="I28" s="312">
        <v>14119665</v>
      </c>
      <c r="J28" s="312">
        <v>14749189</v>
      </c>
      <c r="K28" s="312">
        <v>16025300</v>
      </c>
      <c r="L28" s="312">
        <v>17081431</v>
      </c>
      <c r="M28" s="312"/>
      <c r="N28" s="47"/>
      <c r="O28" s="47"/>
      <c r="P28" s="48"/>
    </row>
    <row r="29" spans="1:245" s="28" customFormat="1" ht="19.899999999999999" customHeight="1">
      <c r="A29" s="313" t="s">
        <v>505</v>
      </c>
      <c r="B29" s="312">
        <v>11918235</v>
      </c>
      <c r="C29" s="312">
        <v>12523723</v>
      </c>
      <c r="D29" s="312">
        <v>13155308</v>
      </c>
      <c r="E29" s="312">
        <v>13489364</v>
      </c>
      <c r="F29" s="312">
        <v>13470684</v>
      </c>
      <c r="G29" s="312">
        <v>14547574</v>
      </c>
      <c r="H29" s="312">
        <v>14809349</v>
      </c>
      <c r="I29" s="312">
        <v>14440956</v>
      </c>
      <c r="J29" s="312">
        <v>14998852</v>
      </c>
      <c r="K29" s="312">
        <v>16275150</v>
      </c>
      <c r="L29" s="312">
        <v>17391504</v>
      </c>
      <c r="M29" s="312"/>
      <c r="N29" s="47"/>
      <c r="O29" s="47"/>
      <c r="P29" s="48"/>
    </row>
    <row r="30" spans="1:245" s="28" customFormat="1" ht="19.5" customHeight="1">
      <c r="A30" s="313" t="s">
        <v>506</v>
      </c>
      <c r="B30" s="312">
        <v>11629191</v>
      </c>
      <c r="C30" s="312">
        <v>12297151</v>
      </c>
      <c r="D30" s="312">
        <v>13072609</v>
      </c>
      <c r="E30" s="312">
        <v>13741124</v>
      </c>
      <c r="F30" s="312">
        <v>13660465</v>
      </c>
      <c r="G30" s="312">
        <v>14644895</v>
      </c>
      <c r="H30" s="312">
        <v>14695062</v>
      </c>
      <c r="I30" s="312">
        <v>14511611</v>
      </c>
      <c r="J30" s="312">
        <v>15371347</v>
      </c>
      <c r="K30" s="312">
        <v>16270696</v>
      </c>
      <c r="L30" s="312">
        <v>17393928</v>
      </c>
      <c r="M30" s="312"/>
      <c r="N30" s="47"/>
      <c r="O30" s="47"/>
      <c r="P30" s="48"/>
    </row>
    <row r="31" spans="1:245" s="25" customFormat="1" ht="16.5" customHeight="1">
      <c r="A31" s="313" t="s">
        <v>507</v>
      </c>
      <c r="B31" s="312">
        <v>11878414</v>
      </c>
      <c r="C31" s="312">
        <v>12433976</v>
      </c>
      <c r="D31" s="312">
        <v>13100694</v>
      </c>
      <c r="E31" s="312">
        <v>13755572</v>
      </c>
      <c r="F31" s="312">
        <v>13583875</v>
      </c>
      <c r="G31" s="312">
        <v>14555878</v>
      </c>
      <c r="H31" s="312">
        <v>14448590</v>
      </c>
      <c r="I31" s="312">
        <v>14393707</v>
      </c>
      <c r="J31" s="312">
        <v>15175670</v>
      </c>
      <c r="K31" s="312">
        <v>16257219</v>
      </c>
      <c r="L31" s="312">
        <v>17337901</v>
      </c>
      <c r="M31" s="312"/>
      <c r="N31" s="47"/>
      <c r="O31" s="47"/>
      <c r="P31" s="48"/>
      <c r="Q31" s="28"/>
    </row>
    <row r="32" spans="1:245" s="25" customFormat="1" ht="19.899999999999999" customHeight="1">
      <c r="A32" s="313" t="s">
        <v>508</v>
      </c>
      <c r="B32" s="312">
        <v>11821337</v>
      </c>
      <c r="C32" s="312">
        <v>12363785</v>
      </c>
      <c r="D32" s="312">
        <v>13093230</v>
      </c>
      <c r="E32" s="312">
        <v>13713717</v>
      </c>
      <c r="F32" s="312">
        <v>13415843</v>
      </c>
      <c r="G32" s="312">
        <v>14477817</v>
      </c>
      <c r="H32" s="312">
        <v>14229170</v>
      </c>
      <c r="I32" s="312">
        <v>14314313</v>
      </c>
      <c r="J32" s="312">
        <v>15203423</v>
      </c>
      <c r="K32" s="312">
        <v>16169679</v>
      </c>
      <c r="L32" s="312">
        <f>+'[1]4.4-a Sigortalı Sayıları'!Y6</f>
        <v>17332991</v>
      </c>
      <c r="M32" s="312" t="s">
        <v>142</v>
      </c>
      <c r="N32" s="47"/>
      <c r="O32" s="47"/>
      <c r="P32" s="48"/>
      <c r="Q32" s="28"/>
    </row>
    <row r="33" spans="1:17" s="114" customFormat="1" ht="14.25">
      <c r="A33" s="666" t="s">
        <v>662</v>
      </c>
      <c r="B33" s="666"/>
      <c r="C33" s="666"/>
      <c r="D33" s="666"/>
      <c r="E33" s="666"/>
      <c r="F33" s="666"/>
      <c r="G33" s="666"/>
      <c r="H33" s="666"/>
      <c r="I33" s="666"/>
      <c r="J33" s="117"/>
      <c r="K33" s="117"/>
      <c r="L33" s="117"/>
      <c r="M33" s="117"/>
      <c r="N33" s="118"/>
      <c r="O33" s="118"/>
      <c r="P33" s="118"/>
    </row>
    <row r="34" spans="1:17" ht="34.9" customHeight="1">
      <c r="A34" s="99" t="s">
        <v>467</v>
      </c>
      <c r="B34" s="99"/>
      <c r="C34" s="99"/>
      <c r="D34" s="99"/>
      <c r="E34" s="99"/>
      <c r="F34" s="99"/>
      <c r="G34" s="100"/>
      <c r="H34" s="101"/>
      <c r="I34" s="98"/>
      <c r="J34" s="98"/>
      <c r="K34" s="241"/>
      <c r="L34" s="241"/>
      <c r="M34" s="241"/>
    </row>
    <row r="35" spans="1:17" ht="19.899999999999999" customHeight="1">
      <c r="A35" s="316" t="s">
        <v>114</v>
      </c>
      <c r="B35" s="316">
        <v>2012</v>
      </c>
      <c r="C35" s="316">
        <v>2013</v>
      </c>
      <c r="D35" s="316">
        <v>2014</v>
      </c>
      <c r="E35" s="316">
        <v>2015</v>
      </c>
      <c r="F35" s="316">
        <v>2016</v>
      </c>
      <c r="G35" s="311">
        <v>2017</v>
      </c>
      <c r="H35" s="311">
        <v>2018</v>
      </c>
      <c r="I35" s="311">
        <v>2019</v>
      </c>
      <c r="J35" s="311">
        <v>2020</v>
      </c>
      <c r="K35" s="311">
        <v>2021</v>
      </c>
      <c r="L35" s="311">
        <v>2022</v>
      </c>
      <c r="M35" s="311">
        <v>2023</v>
      </c>
    </row>
    <row r="36" spans="1:17" ht="19.899999999999999" customHeight="1">
      <c r="A36" s="314" t="s">
        <v>497</v>
      </c>
      <c r="B36" s="315">
        <v>3039975</v>
      </c>
      <c r="C36" s="315">
        <v>2963719</v>
      </c>
      <c r="D36" s="315">
        <v>2720965</v>
      </c>
      <c r="E36" s="315">
        <v>2821819</v>
      </c>
      <c r="F36" s="315">
        <v>2803728</v>
      </c>
      <c r="G36" s="315">
        <v>2520079</v>
      </c>
      <c r="H36" s="315">
        <v>2762901</v>
      </c>
      <c r="I36" s="315">
        <v>2791418</v>
      </c>
      <c r="J36" s="315">
        <v>2766914</v>
      </c>
      <c r="K36" s="315">
        <v>2893394</v>
      </c>
      <c r="L36" s="315">
        <v>3028857</v>
      </c>
      <c r="M36" s="315">
        <v>3107707</v>
      </c>
    </row>
    <row r="37" spans="1:17" ht="19.899999999999999" customHeight="1">
      <c r="A37" s="318" t="s">
        <v>498</v>
      </c>
      <c r="B37" s="319">
        <v>3059708</v>
      </c>
      <c r="C37" s="319">
        <v>2969232</v>
      </c>
      <c r="D37" s="319">
        <v>2855300</v>
      </c>
      <c r="E37" s="319">
        <v>2914541</v>
      </c>
      <c r="F37" s="319">
        <v>2708174</v>
      </c>
      <c r="G37" s="312">
        <v>2698940</v>
      </c>
      <c r="H37" s="312">
        <v>2835795</v>
      </c>
      <c r="I37" s="312">
        <v>2801378</v>
      </c>
      <c r="J37" s="312">
        <v>2748447</v>
      </c>
      <c r="K37" s="312">
        <v>2918795</v>
      </c>
      <c r="L37" s="312">
        <v>3025847</v>
      </c>
      <c r="M37" s="312"/>
    </row>
    <row r="38" spans="1:17" ht="19.899999999999999" customHeight="1">
      <c r="A38" s="313" t="s">
        <v>499</v>
      </c>
      <c r="B38" s="312">
        <v>3068170</v>
      </c>
      <c r="C38" s="312">
        <v>2973096</v>
      </c>
      <c r="D38" s="312">
        <v>2871284</v>
      </c>
      <c r="E38" s="312">
        <v>2898016</v>
      </c>
      <c r="F38" s="312">
        <v>2683978</v>
      </c>
      <c r="G38" s="312">
        <v>2734104</v>
      </c>
      <c r="H38" s="312">
        <v>2804909</v>
      </c>
      <c r="I38" s="312">
        <v>2793511</v>
      </c>
      <c r="J38" s="312">
        <v>2765787</v>
      </c>
      <c r="K38" s="312">
        <v>2938150</v>
      </c>
      <c r="L38" s="312">
        <v>3044857</v>
      </c>
      <c r="M38" s="312"/>
    </row>
    <row r="39" spans="1:17" s="28" customFormat="1" ht="19.899999999999999" customHeight="1">
      <c r="A39" s="313" t="s">
        <v>500</v>
      </c>
      <c r="B39" s="312">
        <v>3058583</v>
      </c>
      <c r="C39" s="312">
        <v>2976760</v>
      </c>
      <c r="D39" s="312">
        <v>2815090</v>
      </c>
      <c r="E39" s="312">
        <v>2789168</v>
      </c>
      <c r="F39" s="312">
        <v>2671866</v>
      </c>
      <c r="G39" s="312">
        <v>2760089</v>
      </c>
      <c r="H39" s="312">
        <v>2812961</v>
      </c>
      <c r="I39" s="312">
        <v>2761695</v>
      </c>
      <c r="J39" s="312">
        <v>2784393</v>
      </c>
      <c r="K39" s="312">
        <v>2954314</v>
      </c>
      <c r="L39" s="312">
        <v>3032348</v>
      </c>
      <c r="M39" s="312"/>
      <c r="N39" s="47"/>
      <c r="O39" s="47"/>
      <c r="P39" s="47"/>
    </row>
    <row r="40" spans="1:17" s="28" customFormat="1" ht="19.899999999999999" customHeight="1">
      <c r="A40" s="313" t="s">
        <v>501</v>
      </c>
      <c r="B40" s="312">
        <v>3044795</v>
      </c>
      <c r="C40" s="312">
        <v>2981302</v>
      </c>
      <c r="D40" s="312">
        <v>2815276</v>
      </c>
      <c r="E40" s="312">
        <v>2874835</v>
      </c>
      <c r="F40" s="312">
        <v>2683126</v>
      </c>
      <c r="G40" s="312">
        <v>2771634</v>
      </c>
      <c r="H40" s="312">
        <v>2803693</v>
      </c>
      <c r="I40" s="312">
        <v>2838167</v>
      </c>
      <c r="J40" s="312">
        <v>2804352</v>
      </c>
      <c r="K40" s="312">
        <v>2926067</v>
      </c>
      <c r="L40" s="312">
        <v>3056661</v>
      </c>
      <c r="M40" s="312"/>
      <c r="N40" s="47"/>
      <c r="O40" s="47"/>
      <c r="P40" s="47"/>
    </row>
    <row r="41" spans="1:17" s="28" customFormat="1" ht="19.899999999999999" customHeight="1">
      <c r="A41" s="313" t="s">
        <v>502</v>
      </c>
      <c r="B41" s="312">
        <v>3040162</v>
      </c>
      <c r="C41" s="312">
        <v>2974355</v>
      </c>
      <c r="D41" s="312">
        <v>2816946</v>
      </c>
      <c r="E41" s="312">
        <v>2829934</v>
      </c>
      <c r="F41" s="312">
        <v>2679867</v>
      </c>
      <c r="G41" s="312">
        <v>2789173</v>
      </c>
      <c r="H41" s="312">
        <v>2702964</v>
      </c>
      <c r="I41" s="312">
        <v>2874942</v>
      </c>
      <c r="J41" s="312">
        <v>2822772</v>
      </c>
      <c r="K41" s="312">
        <v>2962449</v>
      </c>
      <c r="L41" s="312">
        <v>3052556</v>
      </c>
      <c r="M41" s="312"/>
      <c r="N41" s="47"/>
      <c r="O41" s="47"/>
      <c r="P41" s="47"/>
    </row>
    <row r="42" spans="1:17" s="28" customFormat="1" ht="19.899999999999999" customHeight="1">
      <c r="A42" s="313" t="s">
        <v>503</v>
      </c>
      <c r="B42" s="312">
        <v>3042931</v>
      </c>
      <c r="C42" s="312">
        <v>2970694</v>
      </c>
      <c r="D42" s="312">
        <v>2875917</v>
      </c>
      <c r="E42" s="312">
        <v>2838611</v>
      </c>
      <c r="F42" s="312">
        <v>2684141</v>
      </c>
      <c r="G42" s="312">
        <v>2751389</v>
      </c>
      <c r="H42" s="312">
        <v>2848614</v>
      </c>
      <c r="I42" s="312">
        <v>2835662</v>
      </c>
      <c r="J42" s="312">
        <v>2828024</v>
      </c>
      <c r="K42" s="312">
        <v>2960383</v>
      </c>
      <c r="L42" s="312">
        <v>3048929</v>
      </c>
      <c r="M42" s="312"/>
      <c r="N42" s="47"/>
      <c r="O42" s="47"/>
      <c r="P42" s="47"/>
    </row>
    <row r="43" spans="1:17" s="28" customFormat="1" ht="19.899999999999999" customHeight="1">
      <c r="A43" s="313" t="s">
        <v>504</v>
      </c>
      <c r="B43" s="312">
        <v>3038438</v>
      </c>
      <c r="C43" s="312">
        <v>2931681</v>
      </c>
      <c r="D43" s="312">
        <v>2909657</v>
      </c>
      <c r="E43" s="312">
        <v>2629792</v>
      </c>
      <c r="F43" s="312">
        <v>2690074</v>
      </c>
      <c r="G43" s="312">
        <v>2753919</v>
      </c>
      <c r="H43" s="312">
        <v>2844133</v>
      </c>
      <c r="I43" s="312">
        <v>2783315</v>
      </c>
      <c r="J43" s="312">
        <v>2851542</v>
      </c>
      <c r="K43" s="312">
        <v>2994151</v>
      </c>
      <c r="L43" s="312">
        <v>3059726</v>
      </c>
      <c r="M43" s="312"/>
      <c r="N43" s="47"/>
      <c r="O43" s="47"/>
      <c r="P43" s="47"/>
    </row>
    <row r="44" spans="1:17" s="28" customFormat="1" ht="19.899999999999999" customHeight="1">
      <c r="A44" s="313" t="s">
        <v>505</v>
      </c>
      <c r="B44" s="312">
        <v>3035071</v>
      </c>
      <c r="C44" s="312">
        <v>2883080</v>
      </c>
      <c r="D44" s="312">
        <v>2907549</v>
      </c>
      <c r="E44" s="312">
        <v>2841359</v>
      </c>
      <c r="F44" s="312">
        <v>2692666</v>
      </c>
      <c r="G44" s="312">
        <v>2772117</v>
      </c>
      <c r="H44" s="312">
        <v>2810852</v>
      </c>
      <c r="I44" s="312">
        <v>2783328</v>
      </c>
      <c r="J44" s="312">
        <v>2859258</v>
      </c>
      <c r="K44" s="312">
        <v>3001496</v>
      </c>
      <c r="L44" s="312">
        <v>3077856</v>
      </c>
      <c r="M44" s="312"/>
      <c r="N44" s="47"/>
      <c r="O44" s="47"/>
      <c r="P44" s="47"/>
    </row>
    <row r="45" spans="1:17" s="28" customFormat="1" ht="19.899999999999999" customHeight="1">
      <c r="A45" s="313" t="s">
        <v>506</v>
      </c>
      <c r="B45" s="312">
        <v>3013973</v>
      </c>
      <c r="C45" s="312">
        <v>2856746</v>
      </c>
      <c r="D45" s="312">
        <v>2924846</v>
      </c>
      <c r="E45" s="312">
        <v>2834268</v>
      </c>
      <c r="F45" s="312">
        <v>2695038</v>
      </c>
      <c r="G45" s="312">
        <v>2768836</v>
      </c>
      <c r="H45" s="312">
        <v>2904436</v>
      </c>
      <c r="I45" s="312">
        <v>2760621</v>
      </c>
      <c r="J45" s="312">
        <v>2869425</v>
      </c>
      <c r="K45" s="312">
        <v>2988675</v>
      </c>
      <c r="L45" s="312">
        <v>3089080</v>
      </c>
      <c r="M45" s="312"/>
      <c r="N45" s="47"/>
      <c r="O45" s="47"/>
      <c r="P45" s="47"/>
    </row>
    <row r="46" spans="1:17" s="25" customFormat="1" ht="19.899999999999999" customHeight="1">
      <c r="A46" s="313" t="s">
        <v>507</v>
      </c>
      <c r="B46" s="312">
        <v>3004914</v>
      </c>
      <c r="C46" s="312">
        <v>2800861</v>
      </c>
      <c r="D46" s="312">
        <v>2868886</v>
      </c>
      <c r="E46" s="312">
        <v>2830809</v>
      </c>
      <c r="F46" s="312">
        <v>2706609</v>
      </c>
      <c r="G46" s="312">
        <v>2767790</v>
      </c>
      <c r="H46" s="312">
        <v>2879630</v>
      </c>
      <c r="I46" s="312">
        <v>2736801</v>
      </c>
      <c r="J46" s="312">
        <v>2806449</v>
      </c>
      <c r="K46" s="312">
        <v>3005949</v>
      </c>
      <c r="L46" s="312">
        <v>3097926</v>
      </c>
      <c r="M46" s="312"/>
      <c r="N46" s="47"/>
      <c r="O46" s="47"/>
      <c r="P46" s="47"/>
      <c r="Q46" s="28"/>
    </row>
    <row r="47" spans="1:17" s="25" customFormat="1" ht="19.899999999999999" customHeight="1">
      <c r="A47" s="313" t="s">
        <v>508</v>
      </c>
      <c r="B47" s="312">
        <v>2967357</v>
      </c>
      <c r="C47" s="312">
        <v>2760917</v>
      </c>
      <c r="D47" s="312">
        <v>2827633</v>
      </c>
      <c r="E47" s="312">
        <v>2833035</v>
      </c>
      <c r="F47" s="312">
        <v>2701537</v>
      </c>
      <c r="G47" s="312">
        <v>2777484</v>
      </c>
      <c r="H47" s="312">
        <v>2833299</v>
      </c>
      <c r="I47" s="312">
        <v>2758067</v>
      </c>
      <c r="J47" s="312">
        <v>2720780</v>
      </c>
      <c r="K47" s="312">
        <v>3024877</v>
      </c>
      <c r="L47" s="312">
        <v>3131996</v>
      </c>
      <c r="M47" s="312"/>
      <c r="N47" s="47"/>
      <c r="O47" s="47"/>
      <c r="P47" s="47"/>
      <c r="Q47" s="28"/>
    </row>
    <row r="48" spans="1:17" ht="34.9" customHeight="1">
      <c r="A48" s="99" t="s">
        <v>468</v>
      </c>
      <c r="B48" s="99"/>
      <c r="C48" s="99"/>
      <c r="D48" s="99"/>
      <c r="E48" s="99"/>
      <c r="F48" s="99"/>
      <c r="G48" s="98"/>
      <c r="H48" s="98"/>
      <c r="I48" s="98"/>
      <c r="J48" s="98"/>
      <c r="K48" s="241"/>
      <c r="L48" s="241"/>
      <c r="M48" s="241"/>
    </row>
    <row r="49" spans="1:17" ht="19.899999999999999" customHeight="1">
      <c r="A49" s="316" t="s">
        <v>114</v>
      </c>
      <c r="B49" s="316">
        <v>2012</v>
      </c>
      <c r="C49" s="316">
        <v>2013</v>
      </c>
      <c r="D49" s="316">
        <v>2014</v>
      </c>
      <c r="E49" s="316">
        <v>2015</v>
      </c>
      <c r="F49" s="316">
        <v>2016</v>
      </c>
      <c r="G49" s="311">
        <v>2017</v>
      </c>
      <c r="H49" s="311">
        <v>2018</v>
      </c>
      <c r="I49" s="311">
        <v>2019</v>
      </c>
      <c r="J49" s="311">
        <v>2020</v>
      </c>
      <c r="K49" s="311">
        <v>2021</v>
      </c>
      <c r="L49" s="311">
        <v>2022</v>
      </c>
      <c r="M49" s="311">
        <v>2023</v>
      </c>
    </row>
    <row r="50" spans="1:17" ht="19.899999999999999" customHeight="1">
      <c r="A50" s="314" t="s">
        <v>497</v>
      </c>
      <c r="B50" s="315">
        <v>2563237</v>
      </c>
      <c r="C50" s="315">
        <v>2667984</v>
      </c>
      <c r="D50" s="315">
        <v>2838873</v>
      </c>
      <c r="E50" s="315">
        <v>2926680</v>
      </c>
      <c r="F50" s="315">
        <v>3034105</v>
      </c>
      <c r="G50" s="315">
        <v>2971096</v>
      </c>
      <c r="H50" s="315">
        <v>2989631</v>
      </c>
      <c r="I50" s="315">
        <v>3030725</v>
      </c>
      <c r="J50" s="315">
        <v>3110922</v>
      </c>
      <c r="K50" s="315">
        <v>3148682</v>
      </c>
      <c r="L50" s="315">
        <v>3199924</v>
      </c>
      <c r="M50" s="315">
        <v>3274646</v>
      </c>
    </row>
    <row r="51" spans="1:17" ht="19.899999999999999" customHeight="1">
      <c r="A51" s="318" t="s">
        <v>498</v>
      </c>
      <c r="B51" s="319">
        <v>2576419</v>
      </c>
      <c r="C51" s="319">
        <v>2670744</v>
      </c>
      <c r="D51" s="319">
        <v>2836699</v>
      </c>
      <c r="E51" s="319">
        <v>2929385</v>
      </c>
      <c r="F51" s="319">
        <v>3059263</v>
      </c>
      <c r="G51" s="312">
        <v>2965218</v>
      </c>
      <c r="H51" s="312">
        <v>2996690</v>
      </c>
      <c r="I51" s="312">
        <v>3038819</v>
      </c>
      <c r="J51" s="312">
        <v>3115640</v>
      </c>
      <c r="K51" s="312">
        <v>3144723</v>
      </c>
      <c r="L51" s="312">
        <v>3194863</v>
      </c>
      <c r="M51" s="312"/>
    </row>
    <row r="52" spans="1:17" ht="19.899999999999999" customHeight="1">
      <c r="A52" s="313" t="s">
        <v>499</v>
      </c>
      <c r="B52" s="312">
        <v>2574644</v>
      </c>
      <c r="C52" s="312">
        <v>2651342</v>
      </c>
      <c r="D52" s="312">
        <v>2849623</v>
      </c>
      <c r="E52" s="312">
        <v>2926533</v>
      </c>
      <c r="F52" s="312">
        <v>3068719</v>
      </c>
      <c r="G52" s="312">
        <v>2970810</v>
      </c>
      <c r="H52" s="312">
        <v>3006828</v>
      </c>
      <c r="I52" s="312">
        <v>3039681</v>
      </c>
      <c r="J52" s="312">
        <v>3108959</v>
      </c>
      <c r="K52" s="312">
        <v>3144608</v>
      </c>
      <c r="L52" s="312">
        <v>3194993</v>
      </c>
      <c r="M52" s="312"/>
    </row>
    <row r="53" spans="1:17" s="28" customFormat="1" ht="19.899999999999999" customHeight="1">
      <c r="A53" s="313" t="s">
        <v>500</v>
      </c>
      <c r="B53" s="312">
        <v>2569269</v>
      </c>
      <c r="C53" s="312">
        <v>2649513</v>
      </c>
      <c r="D53" s="312">
        <v>2844868</v>
      </c>
      <c r="E53" s="312">
        <v>2928695</v>
      </c>
      <c r="F53" s="312">
        <v>3062031</v>
      </c>
      <c r="G53" s="312">
        <v>2969930</v>
      </c>
      <c r="H53" s="312">
        <v>3011373</v>
      </c>
      <c r="I53" s="312">
        <v>3050182</v>
      </c>
      <c r="J53" s="312">
        <v>3119852</v>
      </c>
      <c r="K53" s="312">
        <v>3148326</v>
      </c>
      <c r="L53" s="312">
        <v>3193072</v>
      </c>
      <c r="M53" s="312"/>
      <c r="N53" s="47"/>
      <c r="O53" s="47"/>
      <c r="P53" s="47"/>
    </row>
    <row r="54" spans="1:17" s="28" customFormat="1" ht="19.899999999999999" customHeight="1">
      <c r="A54" s="313" t="s">
        <v>501</v>
      </c>
      <c r="B54" s="312">
        <v>2574350</v>
      </c>
      <c r="C54" s="312">
        <v>2650756</v>
      </c>
      <c r="D54" s="312">
        <v>2849314</v>
      </c>
      <c r="E54" s="312">
        <v>2928677</v>
      </c>
      <c r="F54" s="312">
        <v>3063975</v>
      </c>
      <c r="G54" s="312">
        <v>2970555</v>
      </c>
      <c r="H54" s="312">
        <v>3014740</v>
      </c>
      <c r="I54" s="312">
        <v>3055833</v>
      </c>
      <c r="J54" s="312">
        <v>3119932</v>
      </c>
      <c r="K54" s="312">
        <v>3145479</v>
      </c>
      <c r="L54" s="312">
        <v>3195954</v>
      </c>
      <c r="M54" s="312"/>
      <c r="N54" s="47"/>
      <c r="O54" s="47"/>
      <c r="P54" s="47"/>
    </row>
    <row r="55" spans="1:17" s="28" customFormat="1" ht="19.899999999999999" customHeight="1">
      <c r="A55" s="313" t="s">
        <v>502</v>
      </c>
      <c r="B55" s="312">
        <v>2610813</v>
      </c>
      <c r="C55" s="312">
        <v>2663305</v>
      </c>
      <c r="D55" s="312">
        <v>2852087</v>
      </c>
      <c r="E55" s="312">
        <v>2936848</v>
      </c>
      <c r="F55" s="312">
        <v>3083240</v>
      </c>
      <c r="G55" s="312">
        <v>2976758</v>
      </c>
      <c r="H55" s="312">
        <v>3019444</v>
      </c>
      <c r="I55" s="312">
        <v>3058258</v>
      </c>
      <c r="J55" s="312">
        <v>3119541</v>
      </c>
      <c r="K55" s="312">
        <v>3148469</v>
      </c>
      <c r="L55" s="312">
        <v>3210921</v>
      </c>
      <c r="M55" s="312"/>
      <c r="N55" s="47"/>
      <c r="O55" s="47"/>
      <c r="P55" s="47"/>
    </row>
    <row r="56" spans="1:17" s="28" customFormat="1" ht="19.899999999999999" customHeight="1">
      <c r="A56" s="313" t="s">
        <v>503</v>
      </c>
      <c r="B56" s="312">
        <v>2613791</v>
      </c>
      <c r="C56" s="312">
        <v>2668898</v>
      </c>
      <c r="D56" s="312">
        <v>2864800</v>
      </c>
      <c r="E56" s="312">
        <v>2948014</v>
      </c>
      <c r="F56" s="312">
        <v>3071724</v>
      </c>
      <c r="G56" s="312">
        <v>2975092</v>
      </c>
      <c r="H56" s="312">
        <v>3010588</v>
      </c>
      <c r="I56" s="312">
        <v>3069057</v>
      </c>
      <c r="J56" s="312">
        <v>3119297</v>
      </c>
      <c r="K56" s="312">
        <v>3144628</v>
      </c>
      <c r="L56" s="312">
        <v>3208911</v>
      </c>
      <c r="M56" s="312"/>
      <c r="N56" s="47"/>
      <c r="O56" s="47"/>
      <c r="P56" s="47"/>
    </row>
    <row r="57" spans="1:17" s="28" customFormat="1" ht="19.899999999999999" customHeight="1">
      <c r="A57" s="313" t="s">
        <v>504</v>
      </c>
      <c r="B57" s="312">
        <v>2600540</v>
      </c>
      <c r="C57" s="312">
        <v>2663081</v>
      </c>
      <c r="D57" s="312">
        <v>2859563</v>
      </c>
      <c r="E57" s="312">
        <v>2949836</v>
      </c>
      <c r="F57" s="312">
        <v>3042243</v>
      </c>
      <c r="G57" s="312">
        <v>2960311</v>
      </c>
      <c r="H57" s="312">
        <v>2998531</v>
      </c>
      <c r="I57" s="312">
        <v>3042624</v>
      </c>
      <c r="J57" s="312">
        <v>3112875</v>
      </c>
      <c r="K57" s="312">
        <v>3133244</v>
      </c>
      <c r="L57" s="312">
        <v>3217034</v>
      </c>
      <c r="M57" s="312"/>
      <c r="N57" s="47"/>
      <c r="O57" s="47"/>
      <c r="P57" s="47"/>
    </row>
    <row r="58" spans="1:17" s="28" customFormat="1" ht="19.899999999999999" customHeight="1">
      <c r="A58" s="313" t="s">
        <v>505</v>
      </c>
      <c r="B58" s="312">
        <v>2613470</v>
      </c>
      <c r="C58" s="312">
        <v>2707070</v>
      </c>
      <c r="D58" s="312">
        <v>2879940</v>
      </c>
      <c r="E58" s="312">
        <v>2967562</v>
      </c>
      <c r="F58" s="312">
        <v>2992784</v>
      </c>
      <c r="G58" s="312">
        <v>2964754</v>
      </c>
      <c r="H58" s="312">
        <v>3001713</v>
      </c>
      <c r="I58" s="312">
        <v>3055436</v>
      </c>
      <c r="J58" s="312">
        <v>3112213</v>
      </c>
      <c r="K58" s="312">
        <v>3135413</v>
      </c>
      <c r="L58" s="312">
        <v>3222831</v>
      </c>
      <c r="M58" s="312"/>
      <c r="N58" s="47"/>
      <c r="O58" s="47"/>
      <c r="P58" s="47"/>
    </row>
    <row r="59" spans="1:17" s="28" customFormat="1" ht="19.899999999999999" customHeight="1">
      <c r="A59" s="313" t="s">
        <v>506</v>
      </c>
      <c r="B59" s="312">
        <v>2688851</v>
      </c>
      <c r="C59" s="312">
        <v>2756891</v>
      </c>
      <c r="D59" s="312">
        <v>2908367</v>
      </c>
      <c r="E59" s="312">
        <v>3071020</v>
      </c>
      <c r="F59" s="312">
        <v>2994165</v>
      </c>
      <c r="G59" s="312">
        <v>2976497</v>
      </c>
      <c r="H59" s="312">
        <v>3020919</v>
      </c>
      <c r="I59" s="312">
        <v>3075826</v>
      </c>
      <c r="J59" s="312">
        <v>3133911</v>
      </c>
      <c r="K59" s="312">
        <v>3156402</v>
      </c>
      <c r="L59" s="312">
        <v>3245683</v>
      </c>
      <c r="M59" s="312"/>
      <c r="N59" s="47"/>
      <c r="O59" s="47"/>
      <c r="P59" s="47"/>
    </row>
    <row r="60" spans="1:17" s="25" customFormat="1" ht="19.899999999999999" customHeight="1">
      <c r="A60" s="313" t="s">
        <v>507</v>
      </c>
      <c r="B60" s="312">
        <v>2622715</v>
      </c>
      <c r="C60" s="312">
        <v>2766055</v>
      </c>
      <c r="D60" s="312">
        <v>2929226</v>
      </c>
      <c r="E60" s="312">
        <v>2996123</v>
      </c>
      <c r="F60" s="312">
        <v>2985474</v>
      </c>
      <c r="G60" s="312">
        <v>2979048</v>
      </c>
      <c r="H60" s="312">
        <v>3021127</v>
      </c>
      <c r="I60" s="312">
        <v>3083315</v>
      </c>
      <c r="J60" s="312">
        <v>3143475</v>
      </c>
      <c r="K60" s="312">
        <v>3171761</v>
      </c>
      <c r="L60" s="312">
        <v>3265200</v>
      </c>
      <c r="M60" s="312"/>
      <c r="N60" s="47"/>
      <c r="O60" s="47"/>
      <c r="P60" s="47"/>
      <c r="Q60" s="28"/>
    </row>
    <row r="61" spans="1:17" s="25" customFormat="1" ht="19.899999999999999" customHeight="1">
      <c r="A61" s="313" t="s">
        <v>508</v>
      </c>
      <c r="B61" s="312">
        <v>2662608</v>
      </c>
      <c r="C61" s="312">
        <v>2822178</v>
      </c>
      <c r="D61" s="312">
        <v>2909003</v>
      </c>
      <c r="E61" s="312">
        <v>3031979</v>
      </c>
      <c r="F61" s="312">
        <v>2981646</v>
      </c>
      <c r="G61" s="312">
        <v>2986088</v>
      </c>
      <c r="H61" s="312">
        <v>3031311</v>
      </c>
      <c r="I61" s="312">
        <v>3100511</v>
      </c>
      <c r="J61" s="312">
        <v>3140410</v>
      </c>
      <c r="K61" s="312">
        <v>3187862</v>
      </c>
      <c r="L61" s="312">
        <v>3276416</v>
      </c>
      <c r="M61" s="312"/>
      <c r="N61" s="47"/>
      <c r="O61" s="47"/>
      <c r="P61" s="47"/>
      <c r="Q61" s="28"/>
    </row>
    <row r="62" spans="1:17">
      <c r="A62" s="3"/>
      <c r="C62" s="49"/>
      <c r="D62" s="49"/>
      <c r="E62" s="49"/>
      <c r="G62" s="20" t="s">
        <v>142</v>
      </c>
    </row>
    <row r="63" spans="1:17">
      <c r="A63" s="3"/>
      <c r="C63" s="49"/>
      <c r="D63" s="49"/>
      <c r="E63" s="49"/>
      <c r="G63" s="49"/>
      <c r="H63" s="49"/>
    </row>
    <row r="64" spans="1:17">
      <c r="A64" s="3"/>
      <c r="C64" s="49"/>
      <c r="D64" s="49"/>
      <c r="E64" s="49"/>
      <c r="G64" s="49"/>
    </row>
    <row r="65" spans="1:7">
      <c r="A65" s="3"/>
      <c r="C65" s="49"/>
      <c r="G65" s="49"/>
    </row>
    <row r="66" spans="1:7">
      <c r="A66" s="3"/>
      <c r="C66" s="49"/>
      <c r="G66" s="49"/>
    </row>
    <row r="67" spans="1:7">
      <c r="A67" s="3"/>
      <c r="C67" s="49"/>
      <c r="G67" s="49"/>
    </row>
    <row r="68" spans="1:7">
      <c r="A68" s="3"/>
      <c r="C68" s="49"/>
      <c r="G68" s="49"/>
    </row>
    <row r="69" spans="1:7">
      <c r="A69" s="3"/>
      <c r="G69" s="49"/>
    </row>
    <row r="74" spans="1:7">
      <c r="B74" s="49"/>
      <c r="C74" s="49"/>
      <c r="D74" s="49"/>
      <c r="E74" s="49"/>
    </row>
    <row r="75" spans="1:7">
      <c r="B75" s="49"/>
      <c r="C75" s="49"/>
      <c r="D75" s="49"/>
      <c r="E75" s="49"/>
    </row>
    <row r="76" spans="1:7">
      <c r="B76" s="49"/>
      <c r="C76" s="49"/>
      <c r="D76" s="49"/>
      <c r="E76" s="49"/>
    </row>
    <row r="77" spans="1:7">
      <c r="B77" s="49"/>
      <c r="C77" s="49"/>
      <c r="D77" s="49"/>
      <c r="E77" s="49"/>
    </row>
    <row r="78" spans="1:7">
      <c r="B78" s="49"/>
      <c r="C78" s="49"/>
      <c r="D78" s="49"/>
      <c r="E78" s="49"/>
    </row>
    <row r="79" spans="1:7">
      <c r="B79" s="49"/>
      <c r="C79" s="49"/>
      <c r="D79" s="49"/>
      <c r="E79" s="49"/>
    </row>
    <row r="80" spans="1:7">
      <c r="B80" s="49"/>
      <c r="C80" s="49"/>
      <c r="D80" s="49"/>
      <c r="E80" s="49"/>
    </row>
    <row r="81" spans="2:5">
      <c r="B81" s="49"/>
      <c r="C81" s="49"/>
      <c r="D81" s="49"/>
      <c r="E81" s="49"/>
    </row>
    <row r="82" spans="2:5">
      <c r="B82" s="49"/>
      <c r="C82" s="49"/>
      <c r="D82" s="49"/>
      <c r="E82" s="49"/>
    </row>
    <row r="83" spans="2:5">
      <c r="B83" s="49"/>
      <c r="C83" s="49"/>
      <c r="D83" s="49"/>
      <c r="E83" s="49"/>
    </row>
    <row r="84" spans="2:5">
      <c r="B84" s="49"/>
      <c r="C84" s="49"/>
      <c r="D84" s="49"/>
      <c r="E84" s="49"/>
    </row>
    <row r="85" spans="2:5">
      <c r="B85" s="49"/>
      <c r="C85" s="49"/>
      <c r="D85" s="49"/>
      <c r="E85" s="49"/>
    </row>
    <row r="86" spans="2:5">
      <c r="B86" s="49"/>
      <c r="C86" s="49"/>
      <c r="D86" s="49"/>
      <c r="E86" s="49"/>
    </row>
    <row r="87" spans="2:5">
      <c r="B87" s="49"/>
      <c r="C87" s="49"/>
      <c r="D87" s="49"/>
      <c r="E87" s="49"/>
    </row>
    <row r="88" spans="2:5">
      <c r="B88" s="49"/>
      <c r="C88" s="49"/>
      <c r="D88" s="49"/>
      <c r="E88" s="49"/>
    </row>
    <row r="89" spans="2:5">
      <c r="B89" s="49"/>
      <c r="C89" s="49"/>
      <c r="D89" s="49"/>
      <c r="E89" s="49"/>
    </row>
    <row r="90" spans="2:5">
      <c r="B90" s="49"/>
      <c r="C90" s="49"/>
      <c r="D90" s="49"/>
      <c r="E90" s="49"/>
    </row>
    <row r="91" spans="2:5">
      <c r="B91" s="49"/>
      <c r="C91" s="49"/>
      <c r="D91" s="49"/>
      <c r="E91" s="49"/>
    </row>
    <row r="92" spans="2:5">
      <c r="B92" s="49"/>
      <c r="C92" s="49"/>
      <c r="D92" s="49"/>
      <c r="E92" s="49"/>
    </row>
  </sheetData>
  <mergeCells count="2">
    <mergeCell ref="A2:G2"/>
    <mergeCell ref="A33:I33"/>
  </mergeCells>
  <phoneticPr fontId="6" type="noConversion"/>
  <printOptions horizontalCentered="1"/>
  <pageMargins left="0" right="0" top="0" bottom="0" header="0" footer="0"/>
  <pageSetup paperSize="9" scale="58"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10">
    <tabColor theme="3" tint="0.59999389629810485"/>
  </sheetPr>
  <dimension ref="A1:GC50"/>
  <sheetViews>
    <sheetView showGridLines="0" zoomScale="70" zoomScaleNormal="70" zoomScaleSheetLayoutView="100" workbookViewId="0">
      <selection activeCell="Q6" sqref="Q6"/>
    </sheetView>
  </sheetViews>
  <sheetFormatPr defaultColWidth="9.28515625" defaultRowHeight="15.75"/>
  <cols>
    <col min="1" max="1" width="5" style="208" customWidth="1"/>
    <col min="2" max="2" width="64.140625" style="209" customWidth="1"/>
    <col min="3" max="13" width="12.7109375" style="22" customWidth="1"/>
    <col min="14" max="14" width="14.28515625" style="22" customWidth="1"/>
    <col min="15" max="15" width="15" style="22" customWidth="1"/>
    <col min="16" max="17" width="16.85546875" style="22" customWidth="1"/>
    <col min="18" max="18" width="13.7109375" style="22" customWidth="1"/>
    <col min="19" max="19" width="11.28515625" style="22" bestFit="1" customWidth="1"/>
    <col min="20" max="20" width="11.5703125" style="22" bestFit="1" customWidth="1"/>
    <col min="21" max="22" width="11.28515625" style="22" bestFit="1" customWidth="1"/>
    <col min="23" max="16384" width="9.28515625" style="22"/>
  </cols>
  <sheetData>
    <row r="1" spans="1:185" ht="19.149999999999999" customHeight="1"/>
    <row r="2" spans="1:185" ht="27" customHeight="1">
      <c r="A2" s="46" t="s">
        <v>193</v>
      </c>
      <c r="B2" s="210"/>
      <c r="C2" s="50"/>
      <c r="D2" s="50"/>
      <c r="E2" s="50"/>
      <c r="F2" s="50"/>
      <c r="G2" s="50"/>
      <c r="H2" s="50" t="s">
        <v>142</v>
      </c>
      <c r="I2" s="50"/>
      <c r="J2" s="50"/>
      <c r="K2" s="50"/>
      <c r="L2" s="50"/>
      <c r="M2" s="50"/>
      <c r="N2" s="50"/>
      <c r="O2" s="50"/>
      <c r="P2" s="50"/>
      <c r="Q2" s="50"/>
    </row>
    <row r="3" spans="1:185" s="110" customFormat="1" ht="15" customHeight="1">
      <c r="A3" s="156" t="s">
        <v>564</v>
      </c>
      <c r="B3" s="211"/>
      <c r="C3" s="162"/>
      <c r="D3" s="162"/>
      <c r="E3" s="162"/>
      <c r="F3" s="162"/>
      <c r="G3" s="162"/>
      <c r="H3" s="162" t="s">
        <v>142</v>
      </c>
      <c r="I3" s="162"/>
      <c r="J3" s="162"/>
      <c r="K3" s="162"/>
      <c r="L3" s="162"/>
      <c r="M3" s="162"/>
      <c r="N3" s="162"/>
      <c r="O3" s="162"/>
      <c r="P3" s="162"/>
      <c r="Q3" s="162"/>
    </row>
    <row r="4" spans="1:185" s="51" customFormat="1" ht="38.25" customHeight="1">
      <c r="A4" s="667" t="s">
        <v>210</v>
      </c>
      <c r="B4" s="667"/>
      <c r="C4" s="320">
        <v>2009</v>
      </c>
      <c r="D4" s="320">
        <v>2010</v>
      </c>
      <c r="E4" s="320">
        <v>2011</v>
      </c>
      <c r="F4" s="320">
        <v>2012</v>
      </c>
      <c r="G4" s="320">
        <v>2013</v>
      </c>
      <c r="H4" s="320">
        <v>2014</v>
      </c>
      <c r="I4" s="320">
        <v>2015</v>
      </c>
      <c r="J4" s="320">
        <v>2016</v>
      </c>
      <c r="K4" s="320">
        <v>2017</v>
      </c>
      <c r="L4" s="320">
        <v>2018</v>
      </c>
      <c r="M4" s="320">
        <v>2019</v>
      </c>
      <c r="N4" s="320">
        <v>2020</v>
      </c>
      <c r="O4" s="320">
        <v>2021</v>
      </c>
      <c r="P4" s="320" t="s">
        <v>901</v>
      </c>
      <c r="Q4" s="320" t="s">
        <v>914</v>
      </c>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row>
    <row r="5" spans="1:185" s="9" customFormat="1" ht="34.9" customHeight="1">
      <c r="A5" s="321" t="s">
        <v>472</v>
      </c>
      <c r="B5" s="322"/>
      <c r="C5" s="323">
        <v>15096728</v>
      </c>
      <c r="D5" s="323">
        <v>16196304</v>
      </c>
      <c r="E5" s="323">
        <v>17374631</v>
      </c>
      <c r="F5" s="323">
        <v>18352859</v>
      </c>
      <c r="G5" s="323">
        <v>18886989</v>
      </c>
      <c r="H5" s="323">
        <v>19821822</v>
      </c>
      <c r="I5" s="323">
        <v>20773227</v>
      </c>
      <c r="J5" s="323">
        <v>21131838</v>
      </c>
      <c r="K5" s="323">
        <v>22280463</v>
      </c>
      <c r="L5" s="323">
        <v>22072840</v>
      </c>
      <c r="M5" s="323">
        <v>22000964</v>
      </c>
      <c r="N5" s="323">
        <v>23344547</v>
      </c>
      <c r="O5" s="323">
        <v>24745149</v>
      </c>
      <c r="P5" s="323">
        <v>26344234</v>
      </c>
      <c r="Q5" s="323">
        <v>25412624</v>
      </c>
    </row>
    <row r="6" spans="1:185" s="23" customFormat="1" ht="34.9" customHeight="1">
      <c r="A6" s="324"/>
      <c r="B6" s="325" t="s">
        <v>474</v>
      </c>
      <c r="C6" s="326">
        <v>14091527</v>
      </c>
      <c r="D6" s="326">
        <v>15245933</v>
      </c>
      <c r="E6" s="326">
        <v>16486178</v>
      </c>
      <c r="F6" s="326">
        <v>17451302</v>
      </c>
      <c r="G6" s="326">
        <v>17946880</v>
      </c>
      <c r="H6" s="326">
        <v>18829866</v>
      </c>
      <c r="I6" s="326">
        <v>19578731</v>
      </c>
      <c r="J6" s="326">
        <v>19099026</v>
      </c>
      <c r="K6" s="326">
        <v>20241389</v>
      </c>
      <c r="L6" s="326">
        <v>20093780</v>
      </c>
      <c r="M6" s="326">
        <v>20172891</v>
      </c>
      <c r="N6" s="326">
        <v>21064613</v>
      </c>
      <c r="O6" s="326">
        <v>22382418</v>
      </c>
      <c r="P6" s="326">
        <v>23741403</v>
      </c>
      <c r="Q6" s="326">
        <v>22935709</v>
      </c>
      <c r="T6" s="21"/>
    </row>
    <row r="7" spans="1:185" s="23" customFormat="1" ht="42">
      <c r="A7" s="327"/>
      <c r="B7" s="328" t="s">
        <v>473</v>
      </c>
      <c r="C7" s="326">
        <v>13061379</v>
      </c>
      <c r="D7" s="326">
        <v>14130454</v>
      </c>
      <c r="E7" s="326">
        <v>15351842</v>
      </c>
      <c r="F7" s="326">
        <v>16382998</v>
      </c>
      <c r="G7" s="326">
        <v>17007902</v>
      </c>
      <c r="H7" s="326">
        <v>17949951</v>
      </c>
      <c r="I7" s="326">
        <v>18766853</v>
      </c>
      <c r="J7" s="326">
        <v>18367294</v>
      </c>
      <c r="K7" s="326">
        <v>19511173</v>
      </c>
      <c r="L7" s="326">
        <v>19374552</v>
      </c>
      <c r="M7" s="326">
        <v>19542660</v>
      </c>
      <c r="N7" s="326">
        <v>20490475</v>
      </c>
      <c r="O7" s="326">
        <v>21843281</v>
      </c>
      <c r="P7" s="326">
        <v>23202513</v>
      </c>
      <c r="Q7" s="326">
        <v>22413445</v>
      </c>
      <c r="S7" s="21"/>
    </row>
    <row r="8" spans="1:185" s="23" customFormat="1" ht="34.9" customHeight="1">
      <c r="A8" s="327"/>
      <c r="B8" s="329" t="s">
        <v>475</v>
      </c>
      <c r="C8" s="326">
        <v>1014948</v>
      </c>
      <c r="D8" s="326">
        <v>1101131</v>
      </c>
      <c r="E8" s="326">
        <v>1121777</v>
      </c>
      <c r="F8" s="326">
        <v>1056852</v>
      </c>
      <c r="G8" s="326">
        <v>928454</v>
      </c>
      <c r="H8" s="326">
        <v>864468</v>
      </c>
      <c r="I8" s="326">
        <v>797334</v>
      </c>
      <c r="J8" s="326">
        <v>717876</v>
      </c>
      <c r="K8" s="326">
        <v>705592</v>
      </c>
      <c r="L8" s="326">
        <v>696175</v>
      </c>
      <c r="M8" s="326">
        <v>600787</v>
      </c>
      <c r="N8" s="326">
        <v>547075</v>
      </c>
      <c r="O8" s="326">
        <v>511923</v>
      </c>
      <c r="P8" s="326">
        <v>512966</v>
      </c>
      <c r="Q8" s="326">
        <v>496385</v>
      </c>
    </row>
    <row r="9" spans="1:185" s="23" customFormat="1" ht="34.9" customHeight="1">
      <c r="A9" s="327"/>
      <c r="B9" s="330" t="s">
        <v>476</v>
      </c>
      <c r="C9" s="326">
        <v>15200</v>
      </c>
      <c r="D9" s="326">
        <v>14348</v>
      </c>
      <c r="E9" s="326">
        <v>12559</v>
      </c>
      <c r="F9" s="326">
        <v>11452</v>
      </c>
      <c r="G9" s="326">
        <v>10524</v>
      </c>
      <c r="H9" s="326">
        <v>15447</v>
      </c>
      <c r="I9" s="326">
        <v>14544</v>
      </c>
      <c r="J9" s="326">
        <v>13856</v>
      </c>
      <c r="K9" s="326">
        <v>24624</v>
      </c>
      <c r="L9" s="326">
        <v>23053</v>
      </c>
      <c r="M9" s="326">
        <v>29444</v>
      </c>
      <c r="N9" s="326">
        <v>27063</v>
      </c>
      <c r="O9" s="326">
        <v>27214</v>
      </c>
      <c r="P9" s="326">
        <v>25924</v>
      </c>
      <c r="Q9" s="326">
        <v>25879</v>
      </c>
    </row>
    <row r="10" spans="1:185" s="23" customFormat="1" ht="34.9" customHeight="1">
      <c r="A10" s="327"/>
      <c r="B10" s="325" t="s">
        <v>477</v>
      </c>
      <c r="C10" s="326">
        <v>321649</v>
      </c>
      <c r="D10" s="326">
        <v>349581</v>
      </c>
      <c r="E10" s="326">
        <v>298180</v>
      </c>
      <c r="F10" s="326">
        <v>306617</v>
      </c>
      <c r="G10" s="326">
        <v>320730</v>
      </c>
      <c r="H10" s="326">
        <v>359948</v>
      </c>
      <c r="I10" s="326">
        <v>392908</v>
      </c>
      <c r="J10" s="326">
        <v>1170080</v>
      </c>
      <c r="K10" s="326">
        <v>368373</v>
      </c>
      <c r="L10" s="326">
        <v>341659</v>
      </c>
      <c r="M10" s="326">
        <v>319017</v>
      </c>
      <c r="N10" s="326">
        <v>346624</v>
      </c>
      <c r="O10" s="326">
        <v>330828</v>
      </c>
      <c r="P10" s="326">
        <v>636302</v>
      </c>
      <c r="Q10" s="326">
        <v>598281</v>
      </c>
      <c r="S10" s="21"/>
    </row>
    <row r="11" spans="1:185" s="23" customFormat="1" ht="34.9" customHeight="1">
      <c r="A11" s="330"/>
      <c r="B11" s="330" t="s">
        <v>478</v>
      </c>
      <c r="C11" s="326">
        <v>35930</v>
      </c>
      <c r="D11" s="326">
        <v>25778</v>
      </c>
      <c r="E11" s="326">
        <v>32867</v>
      </c>
      <c r="F11" s="326">
        <v>34600</v>
      </c>
      <c r="G11" s="326">
        <v>34987</v>
      </c>
      <c r="H11" s="326">
        <v>28297</v>
      </c>
      <c r="I11" s="326">
        <v>29926</v>
      </c>
      <c r="J11" s="326">
        <v>24710</v>
      </c>
      <c r="K11" s="326">
        <v>21592</v>
      </c>
      <c r="L11" s="326">
        <v>22899</v>
      </c>
      <c r="M11" s="326">
        <v>21002</v>
      </c>
      <c r="N11" s="326">
        <v>16219</v>
      </c>
      <c r="O11" s="326">
        <v>15163</v>
      </c>
      <c r="P11" s="326">
        <v>15671</v>
      </c>
      <c r="Q11" s="326">
        <v>15333</v>
      </c>
      <c r="U11" s="21" t="s">
        <v>142</v>
      </c>
    </row>
    <row r="12" spans="1:185" s="23" customFormat="1" ht="34.9" customHeight="1">
      <c r="A12" s="327"/>
      <c r="B12" s="330" t="s">
        <v>479</v>
      </c>
      <c r="C12" s="326">
        <v>178541</v>
      </c>
      <c r="D12" s="326">
        <v>152802</v>
      </c>
      <c r="E12" s="326">
        <v>124911</v>
      </c>
      <c r="F12" s="326">
        <v>85717</v>
      </c>
      <c r="G12" s="326">
        <v>62988</v>
      </c>
      <c r="H12" s="326">
        <v>46996</v>
      </c>
      <c r="I12" s="326">
        <v>40615</v>
      </c>
      <c r="J12" s="326">
        <v>36125</v>
      </c>
      <c r="K12" s="326">
        <v>50602</v>
      </c>
      <c r="L12" s="326">
        <v>45384</v>
      </c>
      <c r="M12" s="326">
        <v>41108</v>
      </c>
      <c r="N12" s="326">
        <v>31250</v>
      </c>
      <c r="O12" s="326">
        <v>27036</v>
      </c>
      <c r="P12" s="326">
        <v>22987</v>
      </c>
      <c r="Q12" s="326">
        <v>22619</v>
      </c>
    </row>
    <row r="13" spans="1:185" s="23" customFormat="1" ht="34.9" customHeight="1">
      <c r="A13" s="327"/>
      <c r="B13" s="330" t="s">
        <v>480</v>
      </c>
      <c r="C13" s="326">
        <v>441907</v>
      </c>
      <c r="D13" s="326">
        <v>391499</v>
      </c>
      <c r="E13" s="326">
        <v>331017</v>
      </c>
      <c r="F13" s="326">
        <v>356340</v>
      </c>
      <c r="G13" s="326">
        <v>401076</v>
      </c>
      <c r="H13" s="326">
        <v>409823</v>
      </c>
      <c r="I13" s="326">
        <v>445366</v>
      </c>
      <c r="J13" s="326">
        <v>442552</v>
      </c>
      <c r="K13" s="326">
        <v>462452</v>
      </c>
      <c r="L13" s="326">
        <v>407996</v>
      </c>
      <c r="M13" s="326">
        <v>364434</v>
      </c>
      <c r="N13" s="326">
        <v>445079</v>
      </c>
      <c r="O13" s="326">
        <v>449478</v>
      </c>
      <c r="P13" s="326">
        <v>435548</v>
      </c>
      <c r="Q13" s="326">
        <v>432373</v>
      </c>
      <c r="R13" s="21"/>
    </row>
    <row r="14" spans="1:185" s="23" customFormat="1" ht="34.9" customHeight="1">
      <c r="A14" s="327"/>
      <c r="B14" s="326" t="s">
        <v>822</v>
      </c>
      <c r="C14" s="326">
        <v>27174</v>
      </c>
      <c r="D14" s="326">
        <v>30711</v>
      </c>
      <c r="E14" s="326">
        <v>101478</v>
      </c>
      <c r="F14" s="326">
        <v>118283</v>
      </c>
      <c r="G14" s="326">
        <v>120328</v>
      </c>
      <c r="H14" s="592">
        <v>146892</v>
      </c>
      <c r="I14" s="592">
        <v>285681</v>
      </c>
      <c r="J14" s="326">
        <v>359345</v>
      </c>
      <c r="K14" s="326">
        <v>1136055</v>
      </c>
      <c r="L14" s="326">
        <v>1161122</v>
      </c>
      <c r="M14" s="326">
        <v>1082512</v>
      </c>
      <c r="N14" s="326">
        <v>1440762</v>
      </c>
      <c r="O14" s="326">
        <v>1540226</v>
      </c>
      <c r="P14" s="326">
        <v>1492323</v>
      </c>
      <c r="Q14" s="326">
        <v>1408309</v>
      </c>
    </row>
    <row r="15" spans="1:185" s="23" customFormat="1" ht="34.9" customHeight="1">
      <c r="A15" s="669" t="s">
        <v>513</v>
      </c>
      <c r="B15" s="669"/>
      <c r="C15" s="331"/>
      <c r="D15" s="331"/>
      <c r="E15" s="331"/>
      <c r="F15" s="331"/>
      <c r="G15" s="331"/>
      <c r="H15" s="331"/>
      <c r="I15" s="331"/>
      <c r="J15" s="331"/>
      <c r="K15" s="331"/>
      <c r="L15" s="331"/>
      <c r="M15" s="331"/>
      <c r="N15" s="331"/>
      <c r="O15" s="331"/>
      <c r="P15" s="331"/>
      <c r="Q15" s="331"/>
    </row>
    <row r="16" spans="1:185" s="23" customFormat="1" ht="24" customHeight="1">
      <c r="A16" s="327"/>
      <c r="B16" s="330" t="s">
        <v>482</v>
      </c>
      <c r="C16" s="332">
        <v>8488866</v>
      </c>
      <c r="D16" s="332">
        <v>8820694</v>
      </c>
      <c r="E16" s="332">
        <v>9274705</v>
      </c>
      <c r="F16" s="332">
        <v>9635806</v>
      </c>
      <c r="G16" s="332">
        <v>9893779</v>
      </c>
      <c r="H16" s="593">
        <v>10227047</v>
      </c>
      <c r="I16" s="593">
        <v>10808165</v>
      </c>
      <c r="J16" s="332">
        <v>11171059</v>
      </c>
      <c r="K16" s="332">
        <v>11418722</v>
      </c>
      <c r="L16" s="332">
        <v>11867931</v>
      </c>
      <c r="M16" s="332">
        <v>12214543</v>
      </c>
      <c r="N16" s="332">
        <v>12490714</v>
      </c>
      <c r="O16" s="332">
        <v>12847135</v>
      </c>
      <c r="P16" s="332">
        <v>13128225</v>
      </c>
      <c r="Q16" s="332">
        <v>13137595</v>
      </c>
      <c r="R16" s="21"/>
    </row>
    <row r="17" spans="1:21" s="23" customFormat="1" ht="28.5" customHeight="1">
      <c r="A17" s="333"/>
      <c r="B17" s="334" t="s">
        <v>483</v>
      </c>
      <c r="C17" s="323">
        <v>9173780</v>
      </c>
      <c r="D17" s="323">
        <v>9518704</v>
      </c>
      <c r="E17" s="323">
        <v>10015071</v>
      </c>
      <c r="F17" s="323">
        <v>10382732</v>
      </c>
      <c r="G17" s="323">
        <v>10595966</v>
      </c>
      <c r="H17" s="323">
        <v>10921001</v>
      </c>
      <c r="I17" s="323">
        <v>11384263</v>
      </c>
      <c r="J17" s="323">
        <v>11755365</v>
      </c>
      <c r="K17" s="323">
        <v>12154140</v>
      </c>
      <c r="L17" s="323">
        <v>12613151</v>
      </c>
      <c r="M17" s="323">
        <v>12977719</v>
      </c>
      <c r="N17" s="323">
        <v>13264220</v>
      </c>
      <c r="O17" s="323">
        <v>13644030</v>
      </c>
      <c r="P17" s="323">
        <v>13933020</v>
      </c>
      <c r="Q17" s="323">
        <v>13944435</v>
      </c>
      <c r="R17" s="21"/>
    </row>
    <row r="18" spans="1:21" s="23" customFormat="1" ht="31.5" customHeight="1">
      <c r="A18" s="327"/>
      <c r="B18" s="325" t="s">
        <v>484</v>
      </c>
      <c r="C18" s="326">
        <v>6228816</v>
      </c>
      <c r="D18" s="326">
        <v>6473492</v>
      </c>
      <c r="E18" s="326">
        <v>6816806</v>
      </c>
      <c r="F18" s="326">
        <v>7065881</v>
      </c>
      <c r="G18" s="326">
        <v>7284036</v>
      </c>
      <c r="H18" s="326">
        <v>7504323</v>
      </c>
      <c r="I18" s="326">
        <v>7854890</v>
      </c>
      <c r="J18" s="326">
        <v>8121461</v>
      </c>
      <c r="K18" s="326">
        <v>8402314</v>
      </c>
      <c r="L18" s="326">
        <v>8729758</v>
      </c>
      <c r="M18" s="326">
        <v>8968462</v>
      </c>
      <c r="N18" s="326">
        <v>9133884</v>
      </c>
      <c r="O18" s="326">
        <v>9340111</v>
      </c>
      <c r="P18" s="326">
        <v>9499096</v>
      </c>
      <c r="Q18" s="326">
        <v>9500878</v>
      </c>
      <c r="R18" s="21"/>
    </row>
    <row r="19" spans="1:21" s="23" customFormat="1" ht="31.5" customHeight="1">
      <c r="A19" s="327"/>
      <c r="B19" s="330" t="s">
        <v>485</v>
      </c>
      <c r="C19" s="326">
        <v>105095</v>
      </c>
      <c r="D19" s="326">
        <v>107346</v>
      </c>
      <c r="E19" s="326">
        <v>109382</v>
      </c>
      <c r="F19" s="326">
        <v>112241</v>
      </c>
      <c r="G19" s="326">
        <v>112320</v>
      </c>
      <c r="H19" s="326">
        <v>116241</v>
      </c>
      <c r="I19" s="326">
        <v>118801</v>
      </c>
      <c r="J19" s="326">
        <v>120923</v>
      </c>
      <c r="K19" s="326">
        <v>123494</v>
      </c>
      <c r="L19" s="326">
        <v>124936</v>
      </c>
      <c r="M19" s="326">
        <v>126947</v>
      </c>
      <c r="N19" s="326">
        <v>124602</v>
      </c>
      <c r="O19" s="326">
        <v>123656</v>
      </c>
      <c r="P19" s="326">
        <v>125046</v>
      </c>
      <c r="Q19" s="326">
        <v>125145</v>
      </c>
      <c r="R19" s="21"/>
    </row>
    <row r="20" spans="1:21" s="23" customFormat="1" ht="31.5" customHeight="1">
      <c r="A20" s="327"/>
      <c r="B20" s="335" t="s">
        <v>521</v>
      </c>
      <c r="C20" s="336">
        <v>6543</v>
      </c>
      <c r="D20" s="336">
        <v>6608</v>
      </c>
      <c r="E20" s="336">
        <v>6711</v>
      </c>
      <c r="F20" s="336">
        <v>6858</v>
      </c>
      <c r="G20" s="336">
        <v>6921</v>
      </c>
      <c r="H20" s="336">
        <v>11536</v>
      </c>
      <c r="I20" s="336">
        <v>11939</v>
      </c>
      <c r="J20" s="336">
        <v>12170</v>
      </c>
      <c r="K20" s="336">
        <v>12934</v>
      </c>
      <c r="L20" s="336">
        <v>13504</v>
      </c>
      <c r="M20" s="336">
        <v>14039</v>
      </c>
      <c r="N20" s="336">
        <v>14381</v>
      </c>
      <c r="O20" s="336">
        <v>14738</v>
      </c>
      <c r="P20" s="336">
        <v>15116</v>
      </c>
      <c r="Q20" s="336">
        <v>15133</v>
      </c>
      <c r="R20" s="21"/>
    </row>
    <row r="21" spans="1:21" s="23" customFormat="1" ht="31.5" customHeight="1">
      <c r="A21" s="327"/>
      <c r="B21" s="335" t="s">
        <v>486</v>
      </c>
      <c r="C21" s="336">
        <v>2044775</v>
      </c>
      <c r="D21" s="336">
        <v>2127373</v>
      </c>
      <c r="E21" s="336">
        <v>2233921</v>
      </c>
      <c r="F21" s="336">
        <v>2340001</v>
      </c>
      <c r="G21" s="336">
        <v>2376354</v>
      </c>
      <c r="H21" s="336">
        <v>2477900</v>
      </c>
      <c r="I21" s="336">
        <v>2700348</v>
      </c>
      <c r="J21" s="336">
        <v>2787524</v>
      </c>
      <c r="K21" s="336">
        <v>2748356</v>
      </c>
      <c r="L21" s="336">
        <v>2863274</v>
      </c>
      <c r="M21" s="336">
        <v>2963088</v>
      </c>
      <c r="N21" s="336">
        <v>3072907</v>
      </c>
      <c r="O21" s="336">
        <v>3220617</v>
      </c>
      <c r="P21" s="336">
        <v>3335929</v>
      </c>
      <c r="Q21" s="336">
        <v>3342922</v>
      </c>
      <c r="R21" s="21"/>
    </row>
    <row r="22" spans="1:21" s="23" customFormat="1" ht="31.5" customHeight="1">
      <c r="A22" s="327"/>
      <c r="B22" s="335" t="s">
        <v>487</v>
      </c>
      <c r="C22" s="336">
        <v>2701320</v>
      </c>
      <c r="D22" s="336">
        <v>2796306</v>
      </c>
      <c r="E22" s="336">
        <v>2944768</v>
      </c>
      <c r="F22" s="336">
        <v>3057453</v>
      </c>
      <c r="G22" s="336">
        <v>3049522</v>
      </c>
      <c r="H22" s="336">
        <v>3142384</v>
      </c>
      <c r="I22" s="336">
        <v>3247448</v>
      </c>
      <c r="J22" s="336">
        <v>3343265</v>
      </c>
      <c r="K22" s="336">
        <v>3451929</v>
      </c>
      <c r="L22" s="336">
        <v>3576046</v>
      </c>
      <c r="M22" s="336">
        <v>3692788</v>
      </c>
      <c r="N22" s="336">
        <v>3813421</v>
      </c>
      <c r="O22" s="336">
        <v>3984570</v>
      </c>
      <c r="P22" s="336">
        <v>4107716</v>
      </c>
      <c r="Q22" s="336">
        <v>4116533</v>
      </c>
      <c r="R22" s="21"/>
    </row>
    <row r="23" spans="1:21" s="23" customFormat="1" ht="31.5" customHeight="1">
      <c r="A23" s="327"/>
      <c r="B23" s="335" t="s">
        <v>488</v>
      </c>
      <c r="C23" s="336">
        <v>57422</v>
      </c>
      <c r="D23" s="336">
        <v>58499</v>
      </c>
      <c r="E23" s="336">
        <v>58979</v>
      </c>
      <c r="F23" s="336">
        <v>60657</v>
      </c>
      <c r="G23" s="336">
        <v>61467</v>
      </c>
      <c r="H23" s="336">
        <v>62179</v>
      </c>
      <c r="I23" s="336">
        <v>65477</v>
      </c>
      <c r="J23" s="336">
        <v>70081</v>
      </c>
      <c r="K23" s="336">
        <v>73035</v>
      </c>
      <c r="L23" s="336">
        <v>75654</v>
      </c>
      <c r="M23" s="336">
        <v>79209</v>
      </c>
      <c r="N23" s="336">
        <v>80891</v>
      </c>
      <c r="O23" s="336">
        <v>82465</v>
      </c>
      <c r="P23" s="336">
        <v>85526</v>
      </c>
      <c r="Q23" s="336">
        <v>85813</v>
      </c>
      <c r="R23" s="21"/>
    </row>
    <row r="24" spans="1:21" s="23" customFormat="1" ht="31.5" customHeight="1">
      <c r="A24" s="327"/>
      <c r="B24" s="335" t="s">
        <v>489</v>
      </c>
      <c r="C24" s="336">
        <v>46215</v>
      </c>
      <c r="D24" s="336">
        <v>47376</v>
      </c>
      <c r="E24" s="336">
        <v>48906</v>
      </c>
      <c r="F24" s="336">
        <v>50168</v>
      </c>
      <c r="G24" s="336">
        <v>52681</v>
      </c>
      <c r="H24" s="336">
        <v>54868</v>
      </c>
      <c r="I24" s="336">
        <v>56710</v>
      </c>
      <c r="J24" s="336">
        <v>58900</v>
      </c>
      <c r="K24" s="336">
        <v>58589</v>
      </c>
      <c r="L24" s="336">
        <v>60805</v>
      </c>
      <c r="M24" s="336">
        <v>62798</v>
      </c>
      <c r="N24" s="336">
        <v>64049</v>
      </c>
      <c r="O24" s="336">
        <v>65548</v>
      </c>
      <c r="P24" s="336">
        <v>67512</v>
      </c>
      <c r="Q24" s="336">
        <v>67704</v>
      </c>
      <c r="R24" s="21"/>
    </row>
    <row r="25" spans="1:21" s="23" customFormat="1" ht="31.5" customHeight="1">
      <c r="A25" s="327"/>
      <c r="B25" s="335" t="s">
        <v>490</v>
      </c>
      <c r="C25" s="336">
        <v>74584</v>
      </c>
      <c r="D25" s="336">
        <v>76453</v>
      </c>
      <c r="E25" s="336">
        <v>78425</v>
      </c>
      <c r="F25" s="336">
        <v>79642</v>
      </c>
      <c r="G25" s="336">
        <v>81700</v>
      </c>
      <c r="H25" s="336">
        <v>84338</v>
      </c>
      <c r="I25" s="336">
        <v>85708</v>
      </c>
      <c r="J25" s="336">
        <v>87465</v>
      </c>
      <c r="K25" s="336">
        <v>90434</v>
      </c>
      <c r="L25" s="336">
        <v>93253</v>
      </c>
      <c r="M25" s="336">
        <v>96274</v>
      </c>
      <c r="N25" s="336">
        <v>97041</v>
      </c>
      <c r="O25" s="336">
        <v>98490</v>
      </c>
      <c r="P25" s="336">
        <v>100520</v>
      </c>
      <c r="Q25" s="336">
        <v>100933</v>
      </c>
      <c r="R25" s="21"/>
      <c r="S25" s="21" t="s">
        <v>142</v>
      </c>
    </row>
    <row r="26" spans="1:21" s="23" customFormat="1" ht="34.9" customHeight="1">
      <c r="A26" s="321" t="s">
        <v>491</v>
      </c>
      <c r="B26" s="334"/>
      <c r="C26" s="323">
        <v>33989891</v>
      </c>
      <c r="D26" s="323">
        <v>35470436</v>
      </c>
      <c r="E26" s="323">
        <v>36348317</v>
      </c>
      <c r="F26" s="323">
        <v>33807725</v>
      </c>
      <c r="G26" s="323">
        <v>32939205</v>
      </c>
      <c r="H26" s="323">
        <v>33940086</v>
      </c>
      <c r="I26" s="323">
        <v>34786174</v>
      </c>
      <c r="J26" s="323">
        <v>34933242</v>
      </c>
      <c r="K26" s="323">
        <v>35522020</v>
      </c>
      <c r="L26" s="323">
        <v>35096530</v>
      </c>
      <c r="M26" s="323">
        <v>35305977</v>
      </c>
      <c r="N26" s="323">
        <v>35556141</v>
      </c>
      <c r="O26" s="323">
        <v>35305338</v>
      </c>
      <c r="P26" s="323">
        <v>34813357</v>
      </c>
      <c r="Q26" s="323">
        <v>34401950</v>
      </c>
      <c r="R26" s="21"/>
      <c r="U26" s="21"/>
    </row>
    <row r="27" spans="1:21" s="23" customFormat="1" ht="34.9" customHeight="1">
      <c r="A27" s="327"/>
      <c r="B27" s="330" t="s">
        <v>492</v>
      </c>
      <c r="C27" s="337">
        <v>1.7784151616953312</v>
      </c>
      <c r="D27" s="337">
        <v>1.8361711674841004</v>
      </c>
      <c r="E27" s="337">
        <v>1.8733351626817241</v>
      </c>
      <c r="F27" s="337">
        <v>1.9046521899672948</v>
      </c>
      <c r="G27" s="337">
        <v>1.9089762364815304</v>
      </c>
      <c r="H27" s="337">
        <v>1.9381764843752063</v>
      </c>
      <c r="I27" s="337">
        <v>1.9219938814775681</v>
      </c>
      <c r="J27" s="337">
        <v>1.8916593314922068</v>
      </c>
      <c r="K27" s="337">
        <v>1.9512221245074537</v>
      </c>
      <c r="L27" s="337">
        <v>1.8598726264923515</v>
      </c>
      <c r="M27" s="337">
        <v>1.8012105733304962</v>
      </c>
      <c r="N27" s="337">
        <v>1.868952167185959</v>
      </c>
      <c r="O27" s="337">
        <v>1.9261219719416041</v>
      </c>
      <c r="P27" s="337">
        <v>2.0066866617535881</v>
      </c>
      <c r="Q27" s="337">
        <v>1.9343436907592295</v>
      </c>
      <c r="S27" s="21"/>
    </row>
    <row r="28" spans="1:21" s="52" customFormat="1" ht="34.9" customHeight="1">
      <c r="A28" s="338" t="s">
        <v>493</v>
      </c>
      <c r="B28" s="339"/>
      <c r="C28" s="323">
        <v>331205</v>
      </c>
      <c r="D28" s="323">
        <v>341103</v>
      </c>
      <c r="E28" s="323">
        <v>350890</v>
      </c>
      <c r="F28" s="323">
        <v>356040</v>
      </c>
      <c r="G28" s="323">
        <v>367205</v>
      </c>
      <c r="H28" s="323">
        <v>377800</v>
      </c>
      <c r="I28" s="323">
        <v>386572</v>
      </c>
      <c r="J28" s="323">
        <v>392201</v>
      </c>
      <c r="K28" s="323">
        <v>406856</v>
      </c>
      <c r="L28" s="323">
        <v>413983</v>
      </c>
      <c r="M28" s="323">
        <v>420020</v>
      </c>
      <c r="N28" s="323">
        <v>428475</v>
      </c>
      <c r="O28" s="323">
        <v>432385</v>
      </c>
      <c r="P28" s="323">
        <v>438989</v>
      </c>
      <c r="Q28" s="323">
        <v>438803</v>
      </c>
    </row>
    <row r="29" spans="1:21" s="52" customFormat="1" ht="34.9" customHeight="1">
      <c r="A29" s="340"/>
      <c r="B29" s="341" t="s">
        <v>823</v>
      </c>
      <c r="C29" s="326">
        <v>109668</v>
      </c>
      <c r="D29" s="326">
        <v>114600</v>
      </c>
      <c r="E29" s="326">
        <v>119682</v>
      </c>
      <c r="F29" s="326">
        <v>122655</v>
      </c>
      <c r="G29" s="326">
        <v>130825</v>
      </c>
      <c r="H29" s="326">
        <v>136482</v>
      </c>
      <c r="I29" s="326">
        <v>140111</v>
      </c>
      <c r="J29" s="326">
        <v>140174</v>
      </c>
      <c r="K29" s="326">
        <v>141285</v>
      </c>
      <c r="L29" s="326">
        <v>142391</v>
      </c>
      <c r="M29" s="326">
        <v>140529</v>
      </c>
      <c r="N29" s="336">
        <v>141678</v>
      </c>
      <c r="O29" s="336">
        <v>141579</v>
      </c>
      <c r="P29" s="326">
        <v>144213</v>
      </c>
      <c r="Q29" s="326">
        <v>144604</v>
      </c>
    </row>
    <row r="30" spans="1:21" s="52" customFormat="1" ht="34.9" customHeight="1">
      <c r="A30" s="340"/>
      <c r="B30" s="341" t="s">
        <v>824</v>
      </c>
      <c r="C30" s="326">
        <v>82459</v>
      </c>
      <c r="D30" s="326">
        <v>83581</v>
      </c>
      <c r="E30" s="326">
        <v>84890</v>
      </c>
      <c r="F30" s="326">
        <v>86103</v>
      </c>
      <c r="G30" s="326">
        <v>87213</v>
      </c>
      <c r="H30" s="326">
        <v>88359</v>
      </c>
      <c r="I30" s="326">
        <v>89483</v>
      </c>
      <c r="J30" s="326">
        <v>85920</v>
      </c>
      <c r="K30" s="326">
        <v>91670</v>
      </c>
      <c r="L30" s="326">
        <v>92906</v>
      </c>
      <c r="M30" s="326">
        <v>94027</v>
      </c>
      <c r="N30" s="336">
        <v>94972</v>
      </c>
      <c r="O30" s="336">
        <v>96103</v>
      </c>
      <c r="P30" s="326">
        <v>97041</v>
      </c>
      <c r="Q30" s="326">
        <v>97114</v>
      </c>
    </row>
    <row r="31" spans="1:21" s="52" customFormat="1" ht="34.9" customHeight="1">
      <c r="A31" s="340"/>
      <c r="B31" s="341" t="s">
        <v>825</v>
      </c>
      <c r="C31" s="326">
        <v>139078</v>
      </c>
      <c r="D31" s="326">
        <v>142922</v>
      </c>
      <c r="E31" s="326">
        <v>146318</v>
      </c>
      <c r="F31" s="326">
        <v>147282</v>
      </c>
      <c r="G31" s="326">
        <v>149167</v>
      </c>
      <c r="H31" s="326">
        <v>152959</v>
      </c>
      <c r="I31" s="326">
        <v>156978</v>
      </c>
      <c r="J31" s="326">
        <v>166107</v>
      </c>
      <c r="K31" s="326">
        <v>173901</v>
      </c>
      <c r="L31" s="326">
        <v>178686</v>
      </c>
      <c r="M31" s="326">
        <v>185464</v>
      </c>
      <c r="N31" s="336">
        <v>191825</v>
      </c>
      <c r="O31" s="336">
        <v>194703</v>
      </c>
      <c r="P31" s="326">
        <v>197735</v>
      </c>
      <c r="Q31" s="326">
        <v>197085</v>
      </c>
      <c r="R31" s="53"/>
    </row>
    <row r="32" spans="1:21" s="52" customFormat="1" ht="34.9" customHeight="1">
      <c r="A32" s="340"/>
      <c r="B32" s="341" t="s">
        <v>826</v>
      </c>
      <c r="C32" s="342">
        <v>1.329970045719691</v>
      </c>
      <c r="D32" s="337">
        <v>1.3711250164511073</v>
      </c>
      <c r="E32" s="337">
        <v>1.4098480386382377</v>
      </c>
      <c r="F32" s="337">
        <v>1.4245148252674122</v>
      </c>
      <c r="G32" s="337">
        <v>1.5000630639927535</v>
      </c>
      <c r="H32" s="337">
        <v>1.544630428139748</v>
      </c>
      <c r="I32" s="337">
        <v>1.5657834449001486</v>
      </c>
      <c r="J32" s="337">
        <v>1.6314478584729981</v>
      </c>
      <c r="K32" s="337">
        <v>1.5412348641867568</v>
      </c>
      <c r="L32" s="337">
        <v>1.5326351365896713</v>
      </c>
      <c r="M32" s="337">
        <v>1.49</v>
      </c>
      <c r="N32" s="337">
        <v>1.491787053026155</v>
      </c>
      <c r="O32" s="337">
        <v>1.4732006284923467</v>
      </c>
      <c r="P32" s="337">
        <v>1.4861038117908925</v>
      </c>
      <c r="Q32" s="337">
        <v>1.4890129126593488</v>
      </c>
    </row>
    <row r="33" spans="1:22" s="23" customFormat="1" ht="34.9" customHeight="1">
      <c r="A33" s="674" t="s">
        <v>494</v>
      </c>
      <c r="B33" s="675"/>
      <c r="C33" s="346">
        <v>58591604</v>
      </c>
      <c r="D33" s="346">
        <v>61526547</v>
      </c>
      <c r="E33" s="346">
        <v>64088909</v>
      </c>
      <c r="F33" s="346">
        <v>62899356</v>
      </c>
      <c r="G33" s="346">
        <v>62789365</v>
      </c>
      <c r="H33" s="346">
        <v>65060709</v>
      </c>
      <c r="I33" s="346">
        <v>67330236</v>
      </c>
      <c r="J33" s="346">
        <v>68212646</v>
      </c>
      <c r="K33" s="346">
        <v>70363479</v>
      </c>
      <c r="L33" s="346">
        <v>70196504</v>
      </c>
      <c r="M33" s="346">
        <v>70704680</v>
      </c>
      <c r="N33" s="346">
        <v>72593383</v>
      </c>
      <c r="O33" s="346">
        <v>74126902</v>
      </c>
      <c r="P33" s="346">
        <v>75529600</v>
      </c>
      <c r="Q33" s="346">
        <v>74197812</v>
      </c>
      <c r="S33" s="21"/>
    </row>
    <row r="34" spans="1:22" s="23" customFormat="1" ht="34.9" customHeight="1">
      <c r="A34" s="671" t="s">
        <v>495</v>
      </c>
      <c r="B34" s="672"/>
      <c r="C34" s="343">
        <v>0.80747718563853976</v>
      </c>
      <c r="D34" s="343">
        <v>0.83456393547152485</v>
      </c>
      <c r="E34" s="343">
        <v>0.85767194323439955</v>
      </c>
      <c r="F34" s="343">
        <v>0.83170080297898441</v>
      </c>
      <c r="G34" s="343">
        <v>0.81897892707693021</v>
      </c>
      <c r="H34" s="343">
        <v>0.83737630493365522</v>
      </c>
      <c r="I34" s="343">
        <v>0.85508427224106343</v>
      </c>
      <c r="J34" s="343">
        <v>0.85463579838398784</v>
      </c>
      <c r="K34" s="343">
        <v>0.87072171601409598</v>
      </c>
      <c r="L34" s="343">
        <v>0.8560144018547805</v>
      </c>
      <c r="M34" s="343">
        <v>0.85027578078079902</v>
      </c>
      <c r="N34" s="343">
        <v>0.86819275138402663</v>
      </c>
      <c r="O34" s="343">
        <v>0.87537391382760421</v>
      </c>
      <c r="P34" s="343">
        <v>0.88567068356936629</v>
      </c>
      <c r="Q34" s="343">
        <v>0.87005395068147229</v>
      </c>
      <c r="T34" s="21"/>
      <c r="U34" s="21"/>
    </row>
    <row r="35" spans="1:22" s="23" customFormat="1" ht="34.9" customHeight="1">
      <c r="A35" s="671" t="s">
        <v>496</v>
      </c>
      <c r="B35" s="672"/>
      <c r="C35" s="343">
        <v>0.19252281436146024</v>
      </c>
      <c r="D35" s="343">
        <v>0.16543606452847515</v>
      </c>
      <c r="E35" s="343">
        <v>0.14232805676560045</v>
      </c>
      <c r="F35" s="343">
        <v>0.16829919702101559</v>
      </c>
      <c r="G35" s="343">
        <v>0.18102107292306979</v>
      </c>
      <c r="H35" s="343">
        <v>0.16262369506634478</v>
      </c>
      <c r="I35" s="343">
        <v>0.14491572775893657</v>
      </c>
      <c r="J35" s="343">
        <v>0.14536420161601216</v>
      </c>
      <c r="K35" s="343">
        <v>0.12927828398590402</v>
      </c>
      <c r="L35" s="343">
        <v>0.1439855981452195</v>
      </c>
      <c r="M35" s="343">
        <v>0.14972421921920098</v>
      </c>
      <c r="N35" s="343">
        <v>0.13180724861597337</v>
      </c>
      <c r="O35" s="343">
        <v>0.12462608617239579</v>
      </c>
      <c r="P35" s="343">
        <v>0.11432931643063371</v>
      </c>
      <c r="Q35" s="343">
        <v>0.12994604931852771</v>
      </c>
      <c r="T35" s="21"/>
    </row>
    <row r="36" spans="1:22" s="23" customFormat="1" ht="11.25" customHeight="1">
      <c r="A36" s="673"/>
      <c r="B36" s="673"/>
      <c r="C36" s="347"/>
      <c r="D36" s="347"/>
      <c r="E36" s="347"/>
      <c r="F36" s="347"/>
      <c r="G36" s="347"/>
      <c r="H36" s="673"/>
      <c r="I36" s="673"/>
      <c r="J36" s="347"/>
      <c r="K36" s="347"/>
      <c r="L36" s="347"/>
      <c r="M36" s="347"/>
      <c r="N36" s="347"/>
      <c r="O36" s="347"/>
      <c r="P36" s="347"/>
      <c r="Q36" s="347"/>
      <c r="V36" s="21"/>
    </row>
    <row r="37" spans="1:22" s="23" customFormat="1" ht="33" customHeight="1">
      <c r="A37" s="670" t="s">
        <v>471</v>
      </c>
      <c r="B37" s="670"/>
      <c r="C37" s="344">
        <v>9647131</v>
      </c>
      <c r="D37" s="344">
        <v>9395185</v>
      </c>
      <c r="E37" s="344">
        <v>8865470</v>
      </c>
      <c r="F37" s="344">
        <v>11357306</v>
      </c>
      <c r="G37" s="344">
        <v>12351352.000000004</v>
      </c>
      <c r="H37" s="344">
        <v>11385011</v>
      </c>
      <c r="I37" s="344">
        <v>10180009</v>
      </c>
      <c r="J37" s="344">
        <v>10189469</v>
      </c>
      <c r="K37" s="344">
        <v>9825269</v>
      </c>
      <c r="L37" s="344">
        <v>10585086</v>
      </c>
      <c r="M37" s="344">
        <v>11473608</v>
      </c>
      <c r="N37" s="344">
        <v>9767789</v>
      </c>
      <c r="O37" s="344">
        <v>9570272</v>
      </c>
      <c r="P37" s="344">
        <v>9088043</v>
      </c>
      <c r="Q37" s="344">
        <v>9107348</v>
      </c>
      <c r="R37" s="21"/>
      <c r="S37" s="21"/>
      <c r="T37" s="21"/>
      <c r="V37" s="21"/>
    </row>
    <row r="38" spans="1:22" s="23" customFormat="1" ht="29.25" customHeight="1">
      <c r="A38" s="670" t="s">
        <v>469</v>
      </c>
      <c r="B38" s="670"/>
      <c r="C38" s="344"/>
      <c r="D38" s="344"/>
      <c r="E38" s="344"/>
      <c r="F38" s="344">
        <v>3798485</v>
      </c>
      <c r="G38" s="344">
        <v>4699867</v>
      </c>
      <c r="H38" s="344">
        <v>4043415</v>
      </c>
      <c r="I38" s="344">
        <v>2787922</v>
      </c>
      <c r="J38" s="344">
        <v>2679737</v>
      </c>
      <c r="K38" s="344">
        <v>1889260</v>
      </c>
      <c r="L38" s="344">
        <v>2322684</v>
      </c>
      <c r="M38" s="344">
        <v>2393087</v>
      </c>
      <c r="N38" s="344">
        <v>1941961</v>
      </c>
      <c r="O38" s="344">
        <v>2120790</v>
      </c>
      <c r="P38" s="344">
        <v>2143602</v>
      </c>
      <c r="Q38" s="344">
        <v>2148460</v>
      </c>
      <c r="R38" s="21"/>
    </row>
    <row r="39" spans="1:22" s="23" customFormat="1" ht="31.5" customHeight="1">
      <c r="A39" s="670" t="s">
        <v>470</v>
      </c>
      <c r="B39" s="670"/>
      <c r="C39" s="344">
        <v>9647131</v>
      </c>
      <c r="D39" s="344">
        <v>9395185</v>
      </c>
      <c r="E39" s="344">
        <v>8865470</v>
      </c>
      <c r="F39" s="344">
        <v>7558821</v>
      </c>
      <c r="G39" s="344">
        <v>7651485.0000000028</v>
      </c>
      <c r="H39" s="344">
        <v>7341596</v>
      </c>
      <c r="I39" s="344">
        <v>7392087</v>
      </c>
      <c r="J39" s="344">
        <v>7509732</v>
      </c>
      <c r="K39" s="344">
        <v>7936009</v>
      </c>
      <c r="L39" s="344">
        <v>8262402</v>
      </c>
      <c r="M39" s="344">
        <v>9080521</v>
      </c>
      <c r="N39" s="344">
        <v>7825828</v>
      </c>
      <c r="O39" s="344">
        <v>7449482</v>
      </c>
      <c r="P39" s="344">
        <v>6944441</v>
      </c>
      <c r="Q39" s="344">
        <v>6958888</v>
      </c>
    </row>
    <row r="40" spans="1:22" s="115" customFormat="1" ht="29.65" customHeight="1">
      <c r="A40" s="668" t="s">
        <v>177</v>
      </c>
      <c r="B40" s="668"/>
      <c r="C40" s="668"/>
      <c r="D40" s="668"/>
      <c r="E40" s="668"/>
      <c r="F40" s="668"/>
      <c r="G40" s="668"/>
      <c r="H40" s="668"/>
      <c r="I40" s="668"/>
      <c r="J40" s="668"/>
      <c r="K40" s="668"/>
      <c r="L40" s="668"/>
      <c r="M40" s="668"/>
      <c r="N40" s="257"/>
      <c r="O40" s="257"/>
      <c r="P40" s="257"/>
      <c r="Q40" s="257"/>
    </row>
    <row r="41" spans="1:22" s="116" customFormat="1" ht="12.75" customHeight="1">
      <c r="A41" s="668" t="s">
        <v>176</v>
      </c>
      <c r="B41" s="668"/>
      <c r="C41" s="668"/>
      <c r="D41" s="668"/>
      <c r="E41" s="668"/>
      <c r="F41" s="668"/>
      <c r="G41" s="668"/>
      <c r="H41" s="668"/>
      <c r="I41" s="668"/>
      <c r="J41" s="668"/>
      <c r="K41" s="219"/>
      <c r="L41" s="219"/>
      <c r="M41" s="220"/>
      <c r="N41" s="251"/>
      <c r="O41" s="251"/>
      <c r="P41" s="251"/>
      <c r="Q41" s="251"/>
    </row>
    <row r="42" spans="1:22" s="54" customFormat="1" ht="14.25" customHeight="1">
      <c r="A42" s="677"/>
      <c r="B42" s="677"/>
      <c r="C42" s="677"/>
      <c r="D42" s="677"/>
      <c r="E42" s="677"/>
      <c r="F42" s="677"/>
      <c r="G42" s="677"/>
      <c r="H42" s="677"/>
      <c r="L42" s="55"/>
      <c r="M42" s="55"/>
      <c r="N42" s="250"/>
      <c r="O42" s="274"/>
      <c r="P42" s="274"/>
      <c r="Q42" s="274"/>
    </row>
    <row r="43" spans="1:22" ht="15" customHeight="1">
      <c r="A43" s="676"/>
      <c r="B43" s="676"/>
      <c r="C43" s="676"/>
      <c r="D43" s="676"/>
      <c r="E43" s="676"/>
      <c r="F43" s="676"/>
      <c r="G43" s="676"/>
      <c r="H43" s="676"/>
      <c r="I43" s="676"/>
      <c r="J43" s="676"/>
      <c r="K43" s="676"/>
      <c r="L43" s="676"/>
      <c r="M43" s="676"/>
      <c r="N43" s="108"/>
      <c r="O43" s="272"/>
      <c r="P43" s="272"/>
      <c r="Q43" s="272"/>
    </row>
    <row r="44" spans="1:22" ht="13.5" customHeight="1">
      <c r="A44" s="676"/>
      <c r="B44" s="676"/>
      <c r="C44" s="676"/>
      <c r="D44" s="676"/>
      <c r="E44" s="676"/>
      <c r="F44" s="676"/>
      <c r="G44" s="676"/>
      <c r="H44" s="676"/>
      <c r="I44" s="676"/>
      <c r="J44" s="676"/>
      <c r="K44" s="676"/>
      <c r="L44" s="676"/>
      <c r="M44" s="676"/>
      <c r="N44" s="108"/>
      <c r="O44" s="272">
        <v>0</v>
      </c>
      <c r="P44" s="272"/>
      <c r="Q44" s="272"/>
    </row>
    <row r="45" spans="1:22">
      <c r="B45" s="212"/>
      <c r="M45" s="56"/>
      <c r="N45" s="56"/>
      <c r="O45" s="273"/>
      <c r="P45" s="273"/>
      <c r="Q45" s="273"/>
    </row>
    <row r="46" spans="1:22">
      <c r="M46" s="106"/>
      <c r="N46" s="106"/>
      <c r="O46" s="106"/>
      <c r="P46" s="106"/>
      <c r="Q46" s="106"/>
    </row>
    <row r="47" spans="1:22">
      <c r="L47" s="24"/>
      <c r="M47" s="24"/>
      <c r="N47" s="24"/>
      <c r="O47" s="24"/>
      <c r="P47" s="24"/>
      <c r="Q47" s="24"/>
    </row>
    <row r="48" spans="1:22">
      <c r="L48" s="24"/>
      <c r="N48" s="24"/>
      <c r="O48" s="24"/>
      <c r="P48" s="24"/>
      <c r="Q48" s="24"/>
    </row>
    <row r="49" spans="12:17">
      <c r="L49" s="24"/>
      <c r="O49" s="24"/>
      <c r="P49" s="24"/>
      <c r="Q49" s="24"/>
    </row>
    <row r="50" spans="12:17">
      <c r="N50" s="24"/>
      <c r="O50" s="24"/>
      <c r="P50" s="24"/>
      <c r="Q50" s="24"/>
    </row>
  </sheetData>
  <mergeCells count="14">
    <mergeCell ref="A43:M44"/>
    <mergeCell ref="A39:B39"/>
    <mergeCell ref="A35:B35"/>
    <mergeCell ref="A38:B38"/>
    <mergeCell ref="A40:M40"/>
    <mergeCell ref="A42:H42"/>
    <mergeCell ref="A4:B4"/>
    <mergeCell ref="A41:J41"/>
    <mergeCell ref="A15:B15"/>
    <mergeCell ref="A37:B37"/>
    <mergeCell ref="A34:B34"/>
    <mergeCell ref="A36:B36"/>
    <mergeCell ref="H36:I36"/>
    <mergeCell ref="A33:B33"/>
  </mergeCells>
  <phoneticPr fontId="6" type="noConversion"/>
  <printOptions horizontalCentered="1"/>
  <pageMargins left="0" right="0" top="0.39370078740157483" bottom="0" header="0" footer="0"/>
  <pageSetup paperSize="9" scale="5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11">
    <tabColor theme="4" tint="0.39997558519241921"/>
  </sheetPr>
  <dimension ref="A1:S36"/>
  <sheetViews>
    <sheetView showGridLines="0" zoomScale="70" zoomScaleNormal="70" zoomScaleSheetLayoutView="100" workbookViewId="0">
      <selection activeCell="R15" sqref="R15"/>
    </sheetView>
  </sheetViews>
  <sheetFormatPr defaultColWidth="9.28515625" defaultRowHeight="15"/>
  <cols>
    <col min="1" max="1" width="2.7109375" style="12" customWidth="1"/>
    <col min="2" max="2" width="69.140625" style="12" customWidth="1"/>
    <col min="3" max="3" width="13.5703125" style="2" customWidth="1"/>
    <col min="4" max="13" width="12.7109375" style="2" customWidth="1"/>
    <col min="14" max="14" width="14.140625" style="2" customWidth="1"/>
    <col min="15" max="15" width="16.28515625" style="2" customWidth="1"/>
    <col min="16" max="17" width="17.28515625" style="2" customWidth="1"/>
    <col min="18" max="18" width="19" style="2" customWidth="1"/>
    <col min="19" max="19" width="17" style="2" customWidth="1"/>
    <col min="20" max="20" width="20.28515625" style="2" customWidth="1"/>
    <col min="21" max="16384" width="9.28515625" style="2"/>
  </cols>
  <sheetData>
    <row r="1" spans="1:19" ht="19.149999999999999" customHeight="1"/>
    <row r="2" spans="1:19" ht="25.15" customHeight="1">
      <c r="A2" s="678" t="s">
        <v>209</v>
      </c>
      <c r="B2" s="678"/>
      <c r="C2" s="678"/>
      <c r="D2" s="678"/>
      <c r="E2" s="678"/>
      <c r="F2" s="678"/>
      <c r="G2" s="678"/>
      <c r="H2" s="678"/>
      <c r="I2" s="678"/>
      <c r="J2" s="4"/>
      <c r="K2" s="4"/>
      <c r="L2" s="4"/>
      <c r="M2" s="4"/>
      <c r="N2" s="4"/>
      <c r="O2" s="4"/>
      <c r="P2" s="304"/>
      <c r="Q2" s="615"/>
    </row>
    <row r="3" spans="1:19" s="109" customFormat="1" ht="15" customHeight="1">
      <c r="A3" s="679" t="s">
        <v>524</v>
      </c>
      <c r="B3" s="679"/>
      <c r="C3" s="679"/>
      <c r="D3" s="679"/>
      <c r="E3" s="679"/>
      <c r="F3" s="679"/>
      <c r="G3" s="679"/>
      <c r="H3" s="679"/>
      <c r="I3" s="679"/>
      <c r="J3" s="163" t="s">
        <v>142</v>
      </c>
      <c r="K3" s="164"/>
      <c r="L3" s="164"/>
      <c r="M3" s="163" t="s">
        <v>142</v>
      </c>
      <c r="N3" s="163" t="s">
        <v>142</v>
      </c>
      <c r="O3" s="163" t="s">
        <v>142</v>
      </c>
      <c r="P3" s="163" t="s">
        <v>142</v>
      </c>
      <c r="Q3" s="163" t="s">
        <v>142</v>
      </c>
    </row>
    <row r="4" spans="1:19" ht="34.9" customHeight="1">
      <c r="A4" s="667" t="s">
        <v>210</v>
      </c>
      <c r="B4" s="667"/>
      <c r="C4" s="320">
        <v>2009</v>
      </c>
      <c r="D4" s="320">
        <v>2010</v>
      </c>
      <c r="E4" s="320">
        <v>2011</v>
      </c>
      <c r="F4" s="320">
        <v>2012</v>
      </c>
      <c r="G4" s="320">
        <v>2013</v>
      </c>
      <c r="H4" s="320">
        <v>2014</v>
      </c>
      <c r="I4" s="320">
        <v>2015</v>
      </c>
      <c r="J4" s="320">
        <v>2016</v>
      </c>
      <c r="K4" s="320">
        <v>2017</v>
      </c>
      <c r="L4" s="320">
        <v>2018</v>
      </c>
      <c r="M4" s="320">
        <v>2019</v>
      </c>
      <c r="N4" s="320">
        <v>2020</v>
      </c>
      <c r="O4" s="320">
        <v>2021</v>
      </c>
      <c r="P4" s="320" t="s">
        <v>901</v>
      </c>
      <c r="Q4" s="320" t="s">
        <v>914</v>
      </c>
      <c r="R4" s="2" t="s">
        <v>142</v>
      </c>
    </row>
    <row r="5" spans="1:19" ht="21.75" customHeight="1">
      <c r="A5" s="680" t="s">
        <v>481</v>
      </c>
      <c r="B5" s="680"/>
      <c r="C5" s="348">
        <v>9618438</v>
      </c>
      <c r="D5" s="348">
        <v>10575935</v>
      </c>
      <c r="E5" s="348">
        <v>11547134</v>
      </c>
      <c r="F5" s="348">
        <v>12527337</v>
      </c>
      <c r="G5" s="348">
        <v>13136339</v>
      </c>
      <c r="H5" s="348">
        <v>13967837</v>
      </c>
      <c r="I5" s="348">
        <v>14802222</v>
      </c>
      <c r="J5" s="348">
        <v>15355158</v>
      </c>
      <c r="K5" s="348">
        <v>16369073</v>
      </c>
      <c r="L5" s="348">
        <v>16054759</v>
      </c>
      <c r="M5" s="348">
        <v>16010002</v>
      </c>
      <c r="N5" s="348">
        <v>17358140</v>
      </c>
      <c r="O5" s="348">
        <v>18399864</v>
      </c>
      <c r="P5" s="348">
        <v>19814531</v>
      </c>
      <c r="Q5" s="348">
        <v>18908384</v>
      </c>
    </row>
    <row r="6" spans="1:19" ht="21.75" customHeight="1">
      <c r="A6" s="327"/>
      <c r="B6" s="325" t="s">
        <v>474</v>
      </c>
      <c r="C6" s="349">
        <v>9003028</v>
      </c>
      <c r="D6" s="349">
        <v>10000099</v>
      </c>
      <c r="E6" s="349">
        <v>10929461</v>
      </c>
      <c r="F6" s="349">
        <v>11821337</v>
      </c>
      <c r="G6" s="349">
        <v>12363785</v>
      </c>
      <c r="H6" s="349">
        <v>13093230</v>
      </c>
      <c r="I6" s="349">
        <v>13713717</v>
      </c>
      <c r="J6" s="349">
        <v>13415843</v>
      </c>
      <c r="K6" s="349">
        <v>14477817</v>
      </c>
      <c r="L6" s="349">
        <v>14229170</v>
      </c>
      <c r="M6" s="349">
        <v>14314313</v>
      </c>
      <c r="N6" s="349">
        <v>15203423</v>
      </c>
      <c r="O6" s="349">
        <v>16169679</v>
      </c>
      <c r="P6" s="349">
        <v>17332991</v>
      </c>
      <c r="Q6" s="349">
        <v>16553356</v>
      </c>
      <c r="R6" s="10"/>
    </row>
    <row r="7" spans="1:19" ht="21.75" customHeight="1">
      <c r="A7" s="327"/>
      <c r="B7" s="325" t="s">
        <v>477</v>
      </c>
      <c r="C7" s="349">
        <v>321649</v>
      </c>
      <c r="D7" s="349">
        <v>349581</v>
      </c>
      <c r="E7" s="349">
        <v>298180</v>
      </c>
      <c r="F7" s="349">
        <v>306617</v>
      </c>
      <c r="G7" s="349">
        <v>320730</v>
      </c>
      <c r="H7" s="349">
        <v>359948</v>
      </c>
      <c r="I7" s="349">
        <v>392908</v>
      </c>
      <c r="J7" s="349">
        <v>1170080</v>
      </c>
      <c r="K7" s="349">
        <v>368373</v>
      </c>
      <c r="L7" s="349">
        <v>341659</v>
      </c>
      <c r="M7" s="349">
        <v>319017</v>
      </c>
      <c r="N7" s="349">
        <v>346624</v>
      </c>
      <c r="O7" s="349">
        <v>330828</v>
      </c>
      <c r="P7" s="349">
        <v>636302</v>
      </c>
      <c r="Q7" s="349">
        <v>598281</v>
      </c>
    </row>
    <row r="8" spans="1:19" ht="21.75" customHeight="1">
      <c r="A8" s="327"/>
      <c r="B8" s="330" t="s">
        <v>478</v>
      </c>
      <c r="C8" s="349">
        <v>35930</v>
      </c>
      <c r="D8" s="349">
        <v>25778</v>
      </c>
      <c r="E8" s="349">
        <v>32867</v>
      </c>
      <c r="F8" s="349">
        <v>34600</v>
      </c>
      <c r="G8" s="349">
        <v>34987</v>
      </c>
      <c r="H8" s="349">
        <v>28297</v>
      </c>
      <c r="I8" s="349">
        <v>29926</v>
      </c>
      <c r="J8" s="349">
        <v>24710</v>
      </c>
      <c r="K8" s="349">
        <v>21592</v>
      </c>
      <c r="L8" s="349">
        <v>22899</v>
      </c>
      <c r="M8" s="349">
        <v>21002</v>
      </c>
      <c r="N8" s="349">
        <v>16219</v>
      </c>
      <c r="O8" s="349">
        <v>15163</v>
      </c>
      <c r="P8" s="349">
        <v>15671</v>
      </c>
      <c r="Q8" s="349">
        <v>15333</v>
      </c>
    </row>
    <row r="9" spans="1:19" ht="31.5" customHeight="1">
      <c r="A9" s="327"/>
      <c r="B9" s="335" t="s">
        <v>613</v>
      </c>
      <c r="C9" s="349">
        <v>178541</v>
      </c>
      <c r="D9" s="349">
        <v>152802</v>
      </c>
      <c r="E9" s="349">
        <v>124911</v>
      </c>
      <c r="F9" s="349">
        <v>85717</v>
      </c>
      <c r="G9" s="349">
        <v>62988</v>
      </c>
      <c r="H9" s="349">
        <v>46996</v>
      </c>
      <c r="I9" s="349">
        <v>40615</v>
      </c>
      <c r="J9" s="349">
        <v>36125</v>
      </c>
      <c r="K9" s="349">
        <v>50602</v>
      </c>
      <c r="L9" s="349">
        <v>45384</v>
      </c>
      <c r="M9" s="349">
        <v>41108</v>
      </c>
      <c r="N9" s="349">
        <v>31250</v>
      </c>
      <c r="O9" s="349">
        <v>27036</v>
      </c>
      <c r="P9" s="349">
        <v>22987</v>
      </c>
      <c r="Q9" s="349">
        <v>22619</v>
      </c>
      <c r="R9" s="10"/>
    </row>
    <row r="10" spans="1:19" ht="21.75" customHeight="1">
      <c r="A10" s="350"/>
      <c r="B10" s="330" t="s">
        <v>655</v>
      </c>
      <c r="C10" s="349">
        <v>52116</v>
      </c>
      <c r="D10" s="349">
        <v>16964</v>
      </c>
      <c r="E10" s="349">
        <v>60237</v>
      </c>
      <c r="F10" s="349">
        <v>160783</v>
      </c>
      <c r="G10" s="349">
        <v>233521</v>
      </c>
      <c r="H10" s="349">
        <v>292474</v>
      </c>
      <c r="I10" s="349">
        <v>339375</v>
      </c>
      <c r="J10" s="349">
        <v>349055</v>
      </c>
      <c r="K10" s="349">
        <v>314634</v>
      </c>
      <c r="L10" s="349">
        <v>254525</v>
      </c>
      <c r="M10" s="349">
        <v>232050</v>
      </c>
      <c r="N10" s="349">
        <v>319862</v>
      </c>
      <c r="O10" s="349">
        <v>316932</v>
      </c>
      <c r="P10" s="349">
        <v>314257</v>
      </c>
      <c r="Q10" s="349">
        <v>310486</v>
      </c>
    </row>
    <row r="11" spans="1:19" ht="21.75" customHeight="1">
      <c r="A11" s="350"/>
      <c r="B11" s="330" t="s">
        <v>656</v>
      </c>
      <c r="C11" s="349">
        <v>27174</v>
      </c>
      <c r="D11" s="349">
        <v>30711</v>
      </c>
      <c r="E11" s="349">
        <v>101478</v>
      </c>
      <c r="F11" s="349">
        <v>118283</v>
      </c>
      <c r="G11" s="349">
        <v>120328</v>
      </c>
      <c r="H11" s="349">
        <v>146892</v>
      </c>
      <c r="I11" s="349">
        <v>285681</v>
      </c>
      <c r="J11" s="349">
        <v>359345</v>
      </c>
      <c r="K11" s="349">
        <v>1136055</v>
      </c>
      <c r="L11" s="349">
        <v>1161122</v>
      </c>
      <c r="M11" s="349">
        <v>1082512</v>
      </c>
      <c r="N11" s="349">
        <v>1440762</v>
      </c>
      <c r="O11" s="349">
        <v>1540226</v>
      </c>
      <c r="P11" s="349">
        <v>1492323</v>
      </c>
      <c r="Q11" s="349">
        <v>1408309</v>
      </c>
    </row>
    <row r="12" spans="1:19" ht="31.5" customHeight="1">
      <c r="A12" s="669" t="s">
        <v>513</v>
      </c>
      <c r="B12" s="669"/>
      <c r="C12" s="351"/>
      <c r="D12" s="351"/>
      <c r="E12" s="351"/>
      <c r="F12" s="351"/>
      <c r="G12" s="351"/>
      <c r="H12" s="351"/>
      <c r="I12" s="351"/>
      <c r="J12" s="351"/>
      <c r="K12" s="351"/>
      <c r="L12" s="351"/>
      <c r="M12" s="351"/>
      <c r="N12" s="351"/>
      <c r="O12" s="351"/>
      <c r="P12" s="351"/>
      <c r="Q12" s="351"/>
    </row>
    <row r="13" spans="1:19" ht="21.75" customHeight="1">
      <c r="A13" s="327"/>
      <c r="B13" s="330" t="s">
        <v>482</v>
      </c>
      <c r="C13" s="352">
        <v>4901236</v>
      </c>
      <c r="D13" s="352">
        <v>5135697</v>
      </c>
      <c r="E13" s="352">
        <v>5382003</v>
      </c>
      <c r="F13" s="352">
        <v>5631532</v>
      </c>
      <c r="G13" s="352">
        <v>5864305</v>
      </c>
      <c r="H13" s="352">
        <v>6112784</v>
      </c>
      <c r="I13" s="352">
        <v>6441029</v>
      </c>
      <c r="J13" s="352">
        <v>6738314</v>
      </c>
      <c r="K13" s="352">
        <v>7023352</v>
      </c>
      <c r="L13" s="352">
        <v>7321242</v>
      </c>
      <c r="M13" s="352">
        <v>7597064</v>
      </c>
      <c r="N13" s="352">
        <v>7829997</v>
      </c>
      <c r="O13" s="352">
        <v>8097307</v>
      </c>
      <c r="P13" s="352">
        <v>8359180</v>
      </c>
      <c r="Q13" s="352">
        <v>8370071</v>
      </c>
      <c r="S13" s="10"/>
    </row>
    <row r="14" spans="1:19" ht="19.5" customHeight="1">
      <c r="A14" s="333"/>
      <c r="B14" s="334" t="s">
        <v>483</v>
      </c>
      <c r="C14" s="348">
        <v>5290270</v>
      </c>
      <c r="D14" s="348">
        <v>5535411</v>
      </c>
      <c r="E14" s="348">
        <v>5777300</v>
      </c>
      <c r="F14" s="348">
        <v>6026431</v>
      </c>
      <c r="G14" s="348">
        <v>6260232</v>
      </c>
      <c r="H14" s="348">
        <v>6509713</v>
      </c>
      <c r="I14" s="348">
        <v>6839981</v>
      </c>
      <c r="J14" s="348">
        <v>7144301</v>
      </c>
      <c r="K14" s="348">
        <v>7434132</v>
      </c>
      <c r="L14" s="348">
        <v>7736004</v>
      </c>
      <c r="M14" s="348">
        <v>8025769</v>
      </c>
      <c r="N14" s="348">
        <v>8265828</v>
      </c>
      <c r="O14" s="348">
        <v>8547805</v>
      </c>
      <c r="P14" s="348">
        <v>8814482</v>
      </c>
      <c r="Q14" s="348">
        <v>8827181</v>
      </c>
      <c r="R14" s="10"/>
      <c r="S14" s="10"/>
    </row>
    <row r="15" spans="1:19" ht="27.75" customHeight="1">
      <c r="A15" s="327"/>
      <c r="B15" s="325" t="s">
        <v>484</v>
      </c>
      <c r="C15" s="349">
        <v>3665784</v>
      </c>
      <c r="D15" s="349">
        <v>3850199</v>
      </c>
      <c r="E15" s="349">
        <v>4041409</v>
      </c>
      <c r="F15" s="349">
        <v>4235496</v>
      </c>
      <c r="G15" s="349">
        <v>4412711</v>
      </c>
      <c r="H15" s="349">
        <v>4601192</v>
      </c>
      <c r="I15" s="349">
        <v>4865179</v>
      </c>
      <c r="J15" s="349">
        <v>5098801</v>
      </c>
      <c r="K15" s="349">
        <v>5319318</v>
      </c>
      <c r="L15" s="349">
        <v>5552281</v>
      </c>
      <c r="M15" s="349">
        <v>5759778</v>
      </c>
      <c r="N15" s="349">
        <v>5923661</v>
      </c>
      <c r="O15" s="349">
        <v>6095878</v>
      </c>
      <c r="P15" s="349">
        <v>6275341</v>
      </c>
      <c r="Q15" s="349">
        <v>6280430</v>
      </c>
      <c r="R15" s="10" t="s">
        <v>142</v>
      </c>
    </row>
    <row r="16" spans="1:19" ht="27.75" customHeight="1">
      <c r="A16" s="327"/>
      <c r="B16" s="330" t="s">
        <v>485</v>
      </c>
      <c r="C16" s="349">
        <v>66038</v>
      </c>
      <c r="D16" s="349">
        <v>66902</v>
      </c>
      <c r="E16" s="349">
        <v>67575</v>
      </c>
      <c r="F16" s="349">
        <v>68593</v>
      </c>
      <c r="G16" s="349">
        <v>69153</v>
      </c>
      <c r="H16" s="349">
        <v>71688</v>
      </c>
      <c r="I16" s="349">
        <v>73004</v>
      </c>
      <c r="J16" s="349">
        <v>74429</v>
      </c>
      <c r="K16" s="349">
        <v>75978</v>
      </c>
      <c r="L16" s="349">
        <v>76554</v>
      </c>
      <c r="M16" s="349">
        <v>77752</v>
      </c>
      <c r="N16" s="349">
        <v>76131</v>
      </c>
      <c r="O16" s="349">
        <v>75239</v>
      </c>
      <c r="P16" s="349">
        <v>76016</v>
      </c>
      <c r="Q16" s="349">
        <v>76161</v>
      </c>
      <c r="R16" s="10"/>
      <c r="S16" s="10"/>
    </row>
    <row r="17" spans="1:19" s="11" customFormat="1" ht="27.75" customHeight="1">
      <c r="A17" s="350"/>
      <c r="B17" s="335" t="s">
        <v>514</v>
      </c>
      <c r="C17" s="349">
        <v>1065787</v>
      </c>
      <c r="D17" s="349">
        <v>1112739</v>
      </c>
      <c r="E17" s="349">
        <v>1165170</v>
      </c>
      <c r="F17" s="349">
        <v>1216760</v>
      </c>
      <c r="G17" s="349">
        <v>1268502</v>
      </c>
      <c r="H17" s="349">
        <v>1323133</v>
      </c>
      <c r="I17" s="349">
        <v>1381234</v>
      </c>
      <c r="J17" s="349">
        <v>1436828</v>
      </c>
      <c r="K17" s="349">
        <v>1496970</v>
      </c>
      <c r="L17" s="349">
        <v>1556578</v>
      </c>
      <c r="M17" s="349">
        <v>1618243</v>
      </c>
      <c r="N17" s="349">
        <v>1686067</v>
      </c>
      <c r="O17" s="349">
        <v>1779066</v>
      </c>
      <c r="P17" s="349">
        <v>1855767</v>
      </c>
      <c r="Q17" s="349">
        <v>1860957</v>
      </c>
      <c r="R17" s="27"/>
      <c r="S17" s="10"/>
    </row>
    <row r="18" spans="1:19" s="11" customFormat="1" ht="27.75" customHeight="1">
      <c r="A18" s="350"/>
      <c r="B18" s="335" t="s">
        <v>515</v>
      </c>
      <c r="C18" s="349">
        <v>1426472</v>
      </c>
      <c r="D18" s="349">
        <v>1483417</v>
      </c>
      <c r="E18" s="349">
        <v>1531014</v>
      </c>
      <c r="F18" s="349">
        <v>1582401</v>
      </c>
      <c r="G18" s="349">
        <v>1635705</v>
      </c>
      <c r="H18" s="349">
        <v>1690968</v>
      </c>
      <c r="I18" s="349">
        <v>1751325</v>
      </c>
      <c r="J18" s="349">
        <v>1814407</v>
      </c>
      <c r="K18" s="349">
        <v>1876504</v>
      </c>
      <c r="L18" s="349">
        <v>1939548</v>
      </c>
      <c r="M18" s="349">
        <v>2014189</v>
      </c>
      <c r="N18" s="349">
        <v>2089682</v>
      </c>
      <c r="O18" s="349">
        <v>2197414</v>
      </c>
      <c r="P18" s="349">
        <v>2278913</v>
      </c>
      <c r="Q18" s="349">
        <v>2285705</v>
      </c>
      <c r="R18" s="27"/>
      <c r="S18" s="10"/>
    </row>
    <row r="19" spans="1:19" s="11" customFormat="1" ht="27.75" customHeight="1">
      <c r="A19" s="350"/>
      <c r="B19" s="335" t="s">
        <v>516</v>
      </c>
      <c r="C19" s="349">
        <v>57422</v>
      </c>
      <c r="D19" s="349">
        <v>58496</v>
      </c>
      <c r="E19" s="349">
        <v>58966</v>
      </c>
      <c r="F19" s="349">
        <v>60612</v>
      </c>
      <c r="G19" s="349">
        <v>61403</v>
      </c>
      <c r="H19" s="349">
        <v>62097</v>
      </c>
      <c r="I19" s="349">
        <v>65361</v>
      </c>
      <c r="J19" s="349">
        <v>69924</v>
      </c>
      <c r="K19" s="349">
        <v>72831</v>
      </c>
      <c r="L19" s="349">
        <v>75406</v>
      </c>
      <c r="M19" s="349">
        <v>78917</v>
      </c>
      <c r="N19" s="349">
        <v>80563</v>
      </c>
      <c r="O19" s="349">
        <v>82100</v>
      </c>
      <c r="P19" s="349">
        <v>85131</v>
      </c>
      <c r="Q19" s="349">
        <v>85413</v>
      </c>
      <c r="R19" s="27"/>
    </row>
    <row r="20" spans="1:19" s="11" customFormat="1" ht="31.5" customHeight="1">
      <c r="A20" s="350"/>
      <c r="B20" s="335" t="s">
        <v>517</v>
      </c>
      <c r="C20" s="349">
        <v>46205</v>
      </c>
      <c r="D20" s="349">
        <v>47361</v>
      </c>
      <c r="E20" s="349">
        <v>48883</v>
      </c>
      <c r="F20" s="349">
        <v>50071</v>
      </c>
      <c r="G20" s="349">
        <v>52536</v>
      </c>
      <c r="H20" s="349">
        <v>54674</v>
      </c>
      <c r="I20" s="349">
        <v>56251</v>
      </c>
      <c r="J20" s="349">
        <v>58332</v>
      </c>
      <c r="K20" s="349">
        <v>58255</v>
      </c>
      <c r="L20" s="349">
        <v>60423</v>
      </c>
      <c r="M20" s="349">
        <v>62374</v>
      </c>
      <c r="N20" s="349">
        <v>63575</v>
      </c>
      <c r="O20" s="349">
        <v>65024</v>
      </c>
      <c r="P20" s="349">
        <v>66925</v>
      </c>
      <c r="Q20" s="349">
        <v>67110</v>
      </c>
      <c r="R20" s="27"/>
    </row>
    <row r="21" spans="1:19" ht="27.75" customHeight="1">
      <c r="A21" s="350"/>
      <c r="B21" s="335" t="s">
        <v>518</v>
      </c>
      <c r="C21" s="349">
        <v>74554</v>
      </c>
      <c r="D21" s="349">
        <v>76397</v>
      </c>
      <c r="E21" s="349">
        <v>78336</v>
      </c>
      <c r="F21" s="349">
        <v>79329</v>
      </c>
      <c r="G21" s="349">
        <v>81260</v>
      </c>
      <c r="H21" s="349">
        <v>83768</v>
      </c>
      <c r="I21" s="349">
        <v>85112</v>
      </c>
      <c r="J21" s="349">
        <v>86740</v>
      </c>
      <c r="K21" s="349">
        <v>89501</v>
      </c>
      <c r="L21" s="349">
        <v>92215</v>
      </c>
      <c r="M21" s="349">
        <v>95133</v>
      </c>
      <c r="N21" s="349">
        <v>95791</v>
      </c>
      <c r="O21" s="349">
        <v>97174</v>
      </c>
      <c r="P21" s="349">
        <v>99081</v>
      </c>
      <c r="Q21" s="349">
        <v>99472</v>
      </c>
      <c r="R21" s="27"/>
    </row>
    <row r="22" spans="1:19" s="28" customFormat="1" ht="21" customHeight="1">
      <c r="A22" s="334" t="s">
        <v>509</v>
      </c>
      <c r="B22" s="353"/>
      <c r="C22" s="348">
        <v>19617515</v>
      </c>
      <c r="D22" s="348">
        <v>20704448</v>
      </c>
      <c r="E22" s="348">
        <v>21024424</v>
      </c>
      <c r="F22" s="348">
        <v>18461326</v>
      </c>
      <c r="G22" s="348">
        <v>17784126</v>
      </c>
      <c r="H22" s="348">
        <v>18447686</v>
      </c>
      <c r="I22" s="348">
        <v>18930244</v>
      </c>
      <c r="J22" s="348">
        <v>19438157</v>
      </c>
      <c r="K22" s="348">
        <v>19572127</v>
      </c>
      <c r="L22" s="348">
        <v>18507169</v>
      </c>
      <c r="M22" s="348">
        <v>18685973</v>
      </c>
      <c r="N22" s="348">
        <v>18952335</v>
      </c>
      <c r="O22" s="348">
        <v>18544929</v>
      </c>
      <c r="P22" s="348">
        <v>17684401</v>
      </c>
      <c r="Q22" s="348">
        <v>17325886</v>
      </c>
    </row>
    <row r="23" spans="1:19" ht="21.75" customHeight="1">
      <c r="A23" s="330" t="s">
        <v>510</v>
      </c>
      <c r="B23" s="350"/>
      <c r="C23" s="354">
        <v>1.9624515122307924</v>
      </c>
      <c r="D23" s="354">
        <v>2.0592988643995156</v>
      </c>
      <c r="E23" s="354">
        <v>2.1455086517045792</v>
      </c>
      <c r="F23" s="354">
        <v>2.2244989462902813</v>
      </c>
      <c r="G23" s="354">
        <v>2.2400504407598172</v>
      </c>
      <c r="H23" s="354">
        <v>2.2850205405589334</v>
      </c>
      <c r="I23" s="354">
        <v>2.2981144782922107</v>
      </c>
      <c r="J23" s="354">
        <v>2.2787833870609178</v>
      </c>
      <c r="K23" s="354">
        <v>2.3306639052122122</v>
      </c>
      <c r="L23" s="354">
        <v>2.1929010132433815</v>
      </c>
      <c r="M23" s="354">
        <v>2.1073933298442662</v>
      </c>
      <c r="N23" s="354">
        <v>2.2168769668749553</v>
      </c>
      <c r="O23" s="354">
        <v>2.272343632271816</v>
      </c>
      <c r="P23" s="354">
        <v>2.3703917130627645</v>
      </c>
      <c r="Q23" s="354">
        <v>2.2590470260049167</v>
      </c>
    </row>
    <row r="24" spans="1:19" s="3" customFormat="1" ht="25.5" customHeight="1">
      <c r="A24" s="334" t="s">
        <v>511</v>
      </c>
      <c r="B24" s="353"/>
      <c r="C24" s="348">
        <v>34526223</v>
      </c>
      <c r="D24" s="348">
        <v>36815794</v>
      </c>
      <c r="E24" s="348">
        <v>38348858</v>
      </c>
      <c r="F24" s="348">
        <v>37015094</v>
      </c>
      <c r="G24" s="348">
        <v>37180697</v>
      </c>
      <c r="H24" s="348">
        <v>38925236</v>
      </c>
      <c r="I24" s="348">
        <v>40572447</v>
      </c>
      <c r="J24" s="348">
        <v>41937616</v>
      </c>
      <c r="K24" s="348">
        <v>43375332</v>
      </c>
      <c r="L24" s="348">
        <v>42297932</v>
      </c>
      <c r="M24" s="348">
        <v>42721744</v>
      </c>
      <c r="N24" s="348">
        <v>44576303</v>
      </c>
      <c r="O24" s="348">
        <v>45492598</v>
      </c>
      <c r="P24" s="348">
        <v>46313414</v>
      </c>
      <c r="Q24" s="348">
        <v>45061451</v>
      </c>
    </row>
    <row r="25" spans="1:19" s="96" customFormat="1" ht="12.75">
      <c r="A25" s="668" t="s">
        <v>175</v>
      </c>
      <c r="B25" s="668"/>
      <c r="C25" s="668"/>
      <c r="D25" s="668"/>
      <c r="E25" s="668"/>
      <c r="F25" s="668"/>
      <c r="G25" s="668"/>
      <c r="H25" s="668"/>
      <c r="I25" s="668"/>
      <c r="J25" s="668"/>
      <c r="K25" s="668"/>
      <c r="L25" s="668"/>
      <c r="M25" s="668"/>
      <c r="N25" s="107"/>
      <c r="O25" s="107"/>
      <c r="P25" s="107"/>
      <c r="Q25" s="107"/>
    </row>
    <row r="26" spans="1:19" s="96" customFormat="1" ht="23.65" customHeight="1">
      <c r="A26" s="668" t="s">
        <v>179</v>
      </c>
      <c r="B26" s="668"/>
      <c r="C26" s="668"/>
      <c r="D26" s="668"/>
      <c r="E26" s="668"/>
      <c r="F26" s="668"/>
      <c r="G26" s="668"/>
      <c r="H26" s="668"/>
      <c r="I26" s="668"/>
      <c r="J26" s="668"/>
      <c r="K26" s="668"/>
      <c r="L26" s="668"/>
      <c r="M26" s="668"/>
      <c r="N26" s="107"/>
      <c r="O26" s="107"/>
      <c r="P26" s="107"/>
      <c r="Q26" s="107"/>
    </row>
    <row r="27" spans="1:19" ht="15" customHeight="1">
      <c r="A27" s="668" t="s">
        <v>657</v>
      </c>
      <c r="B27" s="668"/>
      <c r="C27" s="668"/>
      <c r="D27" s="668"/>
      <c r="E27" s="668"/>
      <c r="F27" s="668"/>
      <c r="G27" s="668" t="s">
        <v>142</v>
      </c>
      <c r="H27" s="668"/>
      <c r="I27" s="668"/>
      <c r="J27" s="668"/>
      <c r="K27" s="668"/>
      <c r="L27" s="668"/>
      <c r="M27" s="668"/>
    </row>
    <row r="28" spans="1:19">
      <c r="P28" s="10"/>
      <c r="Q28" s="10"/>
    </row>
    <row r="30" spans="1:19">
      <c r="C30" s="10"/>
      <c r="D30" s="10"/>
      <c r="E30" s="10"/>
      <c r="F30" s="10"/>
      <c r="G30" s="10"/>
      <c r="H30" s="10"/>
      <c r="I30" s="10"/>
      <c r="J30" s="10"/>
      <c r="K30" s="10"/>
      <c r="L30" s="10"/>
      <c r="M30" s="10"/>
      <c r="N30" s="10"/>
      <c r="O30" s="10"/>
      <c r="P30" s="10"/>
      <c r="Q30" s="10"/>
    </row>
    <row r="31" spans="1:19">
      <c r="C31" s="10"/>
      <c r="D31" s="10"/>
      <c r="E31" s="10"/>
      <c r="F31" s="10"/>
      <c r="G31" s="10"/>
      <c r="H31" s="10"/>
      <c r="I31" s="10"/>
      <c r="J31" s="10"/>
      <c r="K31" s="10"/>
      <c r="L31" s="10"/>
      <c r="M31" s="10"/>
      <c r="N31" s="10"/>
      <c r="O31" s="10"/>
      <c r="P31" s="10"/>
      <c r="Q31" s="10"/>
    </row>
    <row r="32" spans="1:19">
      <c r="H32" s="10"/>
      <c r="I32" s="10"/>
      <c r="J32" s="10"/>
      <c r="K32" s="2" t="s">
        <v>142</v>
      </c>
      <c r="M32" s="10"/>
      <c r="N32" s="10"/>
      <c r="O32" s="10"/>
      <c r="P32" s="10"/>
      <c r="Q32" s="10"/>
    </row>
    <row r="34" spans="1:17">
      <c r="H34" s="10"/>
      <c r="I34" s="10"/>
      <c r="J34" s="10"/>
      <c r="M34" s="10"/>
      <c r="N34" s="10"/>
      <c r="O34" s="10"/>
      <c r="P34" s="10"/>
      <c r="Q34" s="10"/>
    </row>
    <row r="35" spans="1:17">
      <c r="A35" s="681" t="s">
        <v>142</v>
      </c>
      <c r="B35" s="681"/>
    </row>
    <row r="36" spans="1:17">
      <c r="M36" s="10"/>
      <c r="N36" s="10"/>
      <c r="O36" s="10"/>
      <c r="P36" s="10"/>
      <c r="Q36" s="10"/>
    </row>
  </sheetData>
  <mergeCells count="9">
    <mergeCell ref="A2:I2"/>
    <mergeCell ref="A3:I3"/>
    <mergeCell ref="A5:B5"/>
    <mergeCell ref="A27:M27"/>
    <mergeCell ref="A35:B35"/>
    <mergeCell ref="A4:B4"/>
    <mergeCell ref="A12:B12"/>
    <mergeCell ref="A25:M25"/>
    <mergeCell ref="A26:M26"/>
  </mergeCells>
  <phoneticPr fontId="6" type="noConversion"/>
  <printOptions horizontalCentered="1"/>
  <pageMargins left="0.19685039370078741" right="0.23622047244094491" top="0" bottom="0" header="0" footer="0"/>
  <pageSetup paperSize="9" scale="52" orientation="landscape" r:id="rId1"/>
  <headerFooter alignWithMargins="0"/>
  <rowBreaks count="1" manualBreakCount="1">
    <brk id="33" min="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12">
    <tabColor theme="4" tint="0.39997558519241921"/>
  </sheetPr>
  <dimension ref="A1:Q69"/>
  <sheetViews>
    <sheetView showGridLines="0" topLeftCell="L1" zoomScale="86" zoomScaleNormal="86" zoomScaleSheetLayoutView="115" workbookViewId="0">
      <selection activeCell="Q4" sqref="Q4"/>
    </sheetView>
  </sheetViews>
  <sheetFormatPr defaultColWidth="9.28515625" defaultRowHeight="14.25"/>
  <cols>
    <col min="1" max="1" width="3.28515625" style="1" customWidth="1"/>
    <col min="2" max="2" width="55.85546875" style="355" customWidth="1"/>
    <col min="3" max="11" width="12.7109375" style="1" customWidth="1"/>
    <col min="12" max="14" width="12.7109375" style="356" customWidth="1"/>
    <col min="15" max="17" width="17.42578125" style="356" customWidth="1"/>
    <col min="18" max="16384" width="9.28515625" style="1"/>
  </cols>
  <sheetData>
    <row r="1" spans="1:17" ht="19.149999999999999" customHeight="1"/>
    <row r="2" spans="1:17" ht="27" customHeight="1">
      <c r="A2" s="357" t="s">
        <v>194</v>
      </c>
      <c r="B2" s="358"/>
      <c r="C2" s="357"/>
      <c r="D2" s="357"/>
      <c r="E2" s="357"/>
      <c r="F2" s="357"/>
      <c r="G2" s="357"/>
      <c r="K2" s="357"/>
    </row>
    <row r="3" spans="1:17" ht="15" customHeight="1">
      <c r="A3" s="687" t="s">
        <v>523</v>
      </c>
      <c r="B3" s="687"/>
      <c r="C3" s="687"/>
      <c r="D3" s="687"/>
      <c r="E3" s="687"/>
      <c r="F3" s="359"/>
      <c r="G3" s="359"/>
      <c r="K3" s="359"/>
      <c r="L3" s="114"/>
      <c r="M3" s="114"/>
      <c r="N3" s="114"/>
      <c r="O3" s="114"/>
      <c r="P3" s="114"/>
      <c r="Q3" s="114"/>
    </row>
    <row r="4" spans="1:17" ht="43.5" customHeight="1">
      <c r="A4" s="667" t="s">
        <v>771</v>
      </c>
      <c r="B4" s="667"/>
      <c r="C4" s="345">
        <v>2009</v>
      </c>
      <c r="D4" s="320">
        <v>2010</v>
      </c>
      <c r="E4" s="320">
        <v>2011</v>
      </c>
      <c r="F4" s="320">
        <v>2012</v>
      </c>
      <c r="G4" s="320">
        <v>2013</v>
      </c>
      <c r="H4" s="320">
        <v>2014</v>
      </c>
      <c r="I4" s="320">
        <v>2015</v>
      </c>
      <c r="J4" s="320">
        <v>2016</v>
      </c>
      <c r="K4" s="320">
        <v>2017</v>
      </c>
      <c r="L4" s="320">
        <v>2018</v>
      </c>
      <c r="M4" s="320">
        <v>2019</v>
      </c>
      <c r="N4" s="320">
        <v>2020</v>
      </c>
      <c r="O4" s="320" t="s">
        <v>904</v>
      </c>
      <c r="P4" s="320" t="s">
        <v>901</v>
      </c>
      <c r="Q4" s="320" t="s">
        <v>915</v>
      </c>
    </row>
    <row r="5" spans="1:17" ht="30" customHeight="1">
      <c r="A5" s="321" t="s">
        <v>772</v>
      </c>
      <c r="B5" s="322"/>
      <c r="C5" s="323">
        <v>3236872</v>
      </c>
      <c r="D5" s="323">
        <v>3337858</v>
      </c>
      <c r="E5" s="323">
        <v>3273297</v>
      </c>
      <c r="F5" s="323">
        <v>3162914</v>
      </c>
      <c r="G5" s="323">
        <v>2927250</v>
      </c>
      <c r="H5" s="323">
        <v>2943837</v>
      </c>
      <c r="I5" s="323">
        <v>2938034</v>
      </c>
      <c r="J5" s="323">
        <v>2794132</v>
      </c>
      <c r="K5" s="323">
        <v>2923994</v>
      </c>
      <c r="L5" s="323">
        <v>2984780</v>
      </c>
      <c r="M5" s="323">
        <v>2888154</v>
      </c>
      <c r="N5" s="323">
        <v>2845310</v>
      </c>
      <c r="O5" s="323">
        <v>3156745</v>
      </c>
      <c r="P5" s="323">
        <v>3252606</v>
      </c>
      <c r="Q5" s="323">
        <v>3228923</v>
      </c>
    </row>
    <row r="6" spans="1:17" ht="24" customHeight="1">
      <c r="A6" s="324"/>
      <c r="B6" s="325" t="s">
        <v>773</v>
      </c>
      <c r="C6" s="332">
        <v>2847081</v>
      </c>
      <c r="D6" s="332">
        <v>2963323</v>
      </c>
      <c r="E6" s="332">
        <v>3002517</v>
      </c>
      <c r="F6" s="332">
        <v>2967357</v>
      </c>
      <c r="G6" s="332">
        <v>2760917</v>
      </c>
      <c r="H6" s="332">
        <v>2827633</v>
      </c>
      <c r="I6" s="332">
        <v>2833035</v>
      </c>
      <c r="J6" s="332">
        <v>2701537</v>
      </c>
      <c r="K6" s="332">
        <v>2777484</v>
      </c>
      <c r="L6" s="332">
        <v>2833299</v>
      </c>
      <c r="M6" s="332">
        <v>2758067</v>
      </c>
      <c r="N6" s="332">
        <v>2720780</v>
      </c>
      <c r="O6" s="332">
        <v>3024877</v>
      </c>
      <c r="P6" s="332">
        <v>3131996</v>
      </c>
      <c r="Q6" s="332">
        <v>3107707</v>
      </c>
    </row>
    <row r="7" spans="1:17" ht="28.5" customHeight="1">
      <c r="A7" s="327"/>
      <c r="B7" s="328" t="s">
        <v>774</v>
      </c>
      <c r="C7" s="326">
        <v>1816933</v>
      </c>
      <c r="D7" s="326">
        <v>1847844</v>
      </c>
      <c r="E7" s="326">
        <v>1868181</v>
      </c>
      <c r="F7" s="326">
        <v>1899053</v>
      </c>
      <c r="G7" s="326">
        <v>1821939</v>
      </c>
      <c r="H7" s="326">
        <v>1947718</v>
      </c>
      <c r="I7" s="326">
        <v>2021157</v>
      </c>
      <c r="J7" s="326">
        <v>1969805</v>
      </c>
      <c r="K7" s="326">
        <v>2047268</v>
      </c>
      <c r="L7" s="326">
        <v>2114071</v>
      </c>
      <c r="M7" s="326">
        <v>2127836</v>
      </c>
      <c r="N7" s="326">
        <v>2146642</v>
      </c>
      <c r="O7" s="326">
        <v>2485740</v>
      </c>
      <c r="P7" s="326">
        <v>2593106</v>
      </c>
      <c r="Q7" s="326">
        <v>2585443</v>
      </c>
    </row>
    <row r="8" spans="1:17" ht="26.25" customHeight="1">
      <c r="A8" s="327"/>
      <c r="B8" s="329" t="s">
        <v>775</v>
      </c>
      <c r="C8" s="326">
        <v>1014948</v>
      </c>
      <c r="D8" s="326">
        <v>1101131</v>
      </c>
      <c r="E8" s="326">
        <v>1121777</v>
      </c>
      <c r="F8" s="326">
        <v>1056852</v>
      </c>
      <c r="G8" s="326">
        <v>928454</v>
      </c>
      <c r="H8" s="326">
        <v>864468</v>
      </c>
      <c r="I8" s="326">
        <v>797334</v>
      </c>
      <c r="J8" s="326">
        <v>717876</v>
      </c>
      <c r="K8" s="326">
        <v>705592</v>
      </c>
      <c r="L8" s="326">
        <v>696175</v>
      </c>
      <c r="M8" s="326">
        <v>600787</v>
      </c>
      <c r="N8" s="326">
        <v>547075</v>
      </c>
      <c r="O8" s="326">
        <v>511923</v>
      </c>
      <c r="P8" s="326">
        <v>512966</v>
      </c>
      <c r="Q8" s="326">
        <v>496385</v>
      </c>
    </row>
    <row r="9" spans="1:17" ht="24" customHeight="1">
      <c r="A9" s="327"/>
      <c r="B9" s="330" t="s">
        <v>776</v>
      </c>
      <c r="C9" s="326">
        <v>15200</v>
      </c>
      <c r="D9" s="326">
        <v>14348</v>
      </c>
      <c r="E9" s="326">
        <v>12559</v>
      </c>
      <c r="F9" s="326">
        <v>11452</v>
      </c>
      <c r="G9" s="326">
        <v>10524</v>
      </c>
      <c r="H9" s="326">
        <v>15447</v>
      </c>
      <c r="I9" s="326">
        <v>14544</v>
      </c>
      <c r="J9" s="326">
        <v>13856</v>
      </c>
      <c r="K9" s="326">
        <v>24624</v>
      </c>
      <c r="L9" s="326">
        <v>23053</v>
      </c>
      <c r="M9" s="326">
        <v>29444</v>
      </c>
      <c r="N9" s="326">
        <v>27063</v>
      </c>
      <c r="O9" s="326">
        <v>27214</v>
      </c>
      <c r="P9" s="326">
        <v>25924</v>
      </c>
      <c r="Q9" s="326">
        <v>25879</v>
      </c>
    </row>
    <row r="10" spans="1:17" ht="24" customHeight="1">
      <c r="A10" s="326"/>
      <c r="B10" s="326" t="s">
        <v>777</v>
      </c>
      <c r="C10" s="332">
        <v>389791</v>
      </c>
      <c r="D10" s="332">
        <v>374535</v>
      </c>
      <c r="E10" s="332">
        <v>270780</v>
      </c>
      <c r="F10" s="332">
        <v>195557</v>
      </c>
      <c r="G10" s="332">
        <v>166333</v>
      </c>
      <c r="H10" s="332">
        <v>116204</v>
      </c>
      <c r="I10" s="332">
        <v>104999</v>
      </c>
      <c r="J10" s="332">
        <v>92595</v>
      </c>
      <c r="K10" s="332">
        <v>146510</v>
      </c>
      <c r="L10" s="332">
        <v>151481</v>
      </c>
      <c r="M10" s="332">
        <v>130087</v>
      </c>
      <c r="N10" s="332">
        <v>124530</v>
      </c>
      <c r="O10" s="332">
        <v>131868</v>
      </c>
      <c r="P10" s="332">
        <v>120610</v>
      </c>
      <c r="Q10" s="332">
        <v>121216</v>
      </c>
    </row>
    <row r="11" spans="1:17" ht="30" customHeight="1">
      <c r="A11" s="684" t="s">
        <v>778</v>
      </c>
      <c r="B11" s="684"/>
      <c r="C11" s="688"/>
      <c r="D11" s="689"/>
      <c r="E11" s="689"/>
      <c r="F11" s="689"/>
      <c r="G11" s="689"/>
      <c r="H11" s="689"/>
      <c r="I11" s="689"/>
      <c r="J11" s="689"/>
      <c r="K11" s="689"/>
      <c r="L11" s="689"/>
      <c r="M11" s="689"/>
      <c r="N11" s="689"/>
      <c r="O11" s="366"/>
      <c r="P11" s="366"/>
      <c r="Q11" s="366"/>
    </row>
    <row r="12" spans="1:17" ht="19.5" customHeight="1">
      <c r="A12" s="330" t="s">
        <v>779</v>
      </c>
      <c r="B12" s="330"/>
      <c r="C12" s="332">
        <v>1945571</v>
      </c>
      <c r="D12" s="332">
        <v>2002277</v>
      </c>
      <c r="E12" s="332">
        <v>2177195</v>
      </c>
      <c r="F12" s="332">
        <v>2259401</v>
      </c>
      <c r="G12" s="332">
        <v>2249013</v>
      </c>
      <c r="H12" s="367">
        <v>2292768</v>
      </c>
      <c r="I12" s="367">
        <v>2501153</v>
      </c>
      <c r="J12" s="367">
        <v>2518779</v>
      </c>
      <c r="K12" s="367">
        <v>2425481</v>
      </c>
      <c r="L12" s="332">
        <v>2490409</v>
      </c>
      <c r="M12" s="332">
        <v>2508546</v>
      </c>
      <c r="N12" s="332">
        <v>2507142</v>
      </c>
      <c r="O12" s="332">
        <v>2549026</v>
      </c>
      <c r="P12" s="332">
        <v>2553262</v>
      </c>
      <c r="Q12" s="332">
        <v>2552079</v>
      </c>
    </row>
    <row r="13" spans="1:17" ht="21" customHeight="1">
      <c r="A13" s="334" t="s">
        <v>780</v>
      </c>
      <c r="B13" s="334"/>
      <c r="C13" s="323">
        <v>2088176</v>
      </c>
      <c r="D13" s="323">
        <v>2160563</v>
      </c>
      <c r="E13" s="323">
        <v>2381498</v>
      </c>
      <c r="F13" s="323">
        <v>2469620</v>
      </c>
      <c r="G13" s="323">
        <v>2411813</v>
      </c>
      <c r="H13" s="323">
        <v>2452887</v>
      </c>
      <c r="I13" s="323">
        <v>2541927</v>
      </c>
      <c r="J13" s="323">
        <v>2559823</v>
      </c>
      <c r="K13" s="323">
        <v>2585362</v>
      </c>
      <c r="L13" s="323">
        <v>2652722</v>
      </c>
      <c r="M13" s="323">
        <v>2671576</v>
      </c>
      <c r="N13" s="323">
        <v>2670280</v>
      </c>
      <c r="O13" s="323">
        <v>2714690</v>
      </c>
      <c r="P13" s="323">
        <v>2718417</v>
      </c>
      <c r="Q13" s="323">
        <v>2717364</v>
      </c>
    </row>
    <row r="14" spans="1:17" ht="21.75" customHeight="1">
      <c r="A14" s="326"/>
      <c r="B14" s="325" t="s">
        <v>781</v>
      </c>
      <c r="C14" s="326">
        <v>1341488</v>
      </c>
      <c r="D14" s="326">
        <v>1383633</v>
      </c>
      <c r="E14" s="326">
        <v>1515943</v>
      </c>
      <c r="F14" s="326">
        <v>1553730</v>
      </c>
      <c r="G14" s="326">
        <v>1571185</v>
      </c>
      <c r="H14" s="326">
        <v>1590450</v>
      </c>
      <c r="I14" s="326">
        <v>1648715</v>
      </c>
      <c r="J14" s="326">
        <v>1647662</v>
      </c>
      <c r="K14" s="326">
        <v>1641037</v>
      </c>
      <c r="L14" s="326">
        <v>1678665</v>
      </c>
      <c r="M14" s="326">
        <v>1672986</v>
      </c>
      <c r="N14" s="326">
        <v>1649416</v>
      </c>
      <c r="O14" s="326">
        <v>1658108</v>
      </c>
      <c r="P14" s="326">
        <v>1640961</v>
      </c>
      <c r="Q14" s="326">
        <v>1638471</v>
      </c>
    </row>
    <row r="15" spans="1:17" ht="21" customHeight="1">
      <c r="A15" s="326"/>
      <c r="B15" s="330" t="s">
        <v>782</v>
      </c>
      <c r="C15" s="326">
        <v>15480</v>
      </c>
      <c r="D15" s="326">
        <v>16741</v>
      </c>
      <c r="E15" s="326">
        <v>17748</v>
      </c>
      <c r="F15" s="326">
        <v>19358</v>
      </c>
      <c r="G15" s="326">
        <v>18639</v>
      </c>
      <c r="H15" s="326">
        <v>19865</v>
      </c>
      <c r="I15" s="326">
        <v>20727</v>
      </c>
      <c r="J15" s="326">
        <v>21234</v>
      </c>
      <c r="K15" s="326">
        <v>21766</v>
      </c>
      <c r="L15" s="326">
        <v>22166</v>
      </c>
      <c r="M15" s="326">
        <v>22542</v>
      </c>
      <c r="N15" s="326">
        <v>21843</v>
      </c>
      <c r="O15" s="326">
        <v>21741</v>
      </c>
      <c r="P15" s="326">
        <v>22069</v>
      </c>
      <c r="Q15" s="326">
        <v>22065</v>
      </c>
    </row>
    <row r="16" spans="1:17" ht="24.75" customHeight="1">
      <c r="A16" s="326"/>
      <c r="B16" s="335" t="s">
        <v>783</v>
      </c>
      <c r="C16" s="326">
        <v>588593</v>
      </c>
      <c r="D16" s="326">
        <v>601885</v>
      </c>
      <c r="E16" s="326">
        <v>643468</v>
      </c>
      <c r="F16" s="326">
        <v>686171</v>
      </c>
      <c r="G16" s="326">
        <v>658980</v>
      </c>
      <c r="H16" s="326">
        <v>682177</v>
      </c>
      <c r="I16" s="326">
        <v>831136</v>
      </c>
      <c r="J16" s="326">
        <v>849158</v>
      </c>
      <c r="K16" s="326">
        <v>762140</v>
      </c>
      <c r="L16" s="326">
        <v>788948</v>
      </c>
      <c r="M16" s="326">
        <v>812302</v>
      </c>
      <c r="N16" s="326">
        <v>835081</v>
      </c>
      <c r="O16" s="326">
        <v>868288</v>
      </c>
      <c r="P16" s="326">
        <v>889250</v>
      </c>
      <c r="Q16" s="326">
        <v>890549</v>
      </c>
    </row>
    <row r="17" spans="1:17" ht="28.5" customHeight="1">
      <c r="A17" s="326"/>
      <c r="B17" s="335" t="s">
        <v>784</v>
      </c>
      <c r="C17" s="326">
        <v>731178</v>
      </c>
      <c r="D17" s="326">
        <v>760130</v>
      </c>
      <c r="E17" s="326">
        <v>847705</v>
      </c>
      <c r="F17" s="326">
        <v>896174</v>
      </c>
      <c r="G17" s="326">
        <v>821485</v>
      </c>
      <c r="H17" s="326">
        <v>841920</v>
      </c>
      <c r="I17" s="326">
        <v>871773</v>
      </c>
      <c r="J17" s="326">
        <v>890045</v>
      </c>
      <c r="K17" s="326">
        <v>921422</v>
      </c>
      <c r="L17" s="326">
        <v>950605</v>
      </c>
      <c r="M17" s="326">
        <v>974615</v>
      </c>
      <c r="N17" s="326">
        <v>997443</v>
      </c>
      <c r="O17" s="326">
        <v>1033160</v>
      </c>
      <c r="P17" s="326">
        <v>1053553</v>
      </c>
      <c r="Q17" s="326">
        <v>1054967</v>
      </c>
    </row>
    <row r="18" spans="1:17" ht="30" customHeight="1">
      <c r="A18" s="329"/>
      <c r="B18" s="335" t="s">
        <v>785</v>
      </c>
      <c r="C18" s="326">
        <v>0</v>
      </c>
      <c r="D18" s="326">
        <v>3</v>
      </c>
      <c r="E18" s="326">
        <v>13</v>
      </c>
      <c r="F18" s="326">
        <v>45</v>
      </c>
      <c r="G18" s="326">
        <v>64</v>
      </c>
      <c r="H18" s="326">
        <v>82</v>
      </c>
      <c r="I18" s="326">
        <v>116</v>
      </c>
      <c r="J18" s="326">
        <v>157</v>
      </c>
      <c r="K18" s="326">
        <v>204</v>
      </c>
      <c r="L18" s="326">
        <v>248</v>
      </c>
      <c r="M18" s="326">
        <v>292</v>
      </c>
      <c r="N18" s="326">
        <v>328</v>
      </c>
      <c r="O18" s="326">
        <v>365</v>
      </c>
      <c r="P18" s="326">
        <v>395</v>
      </c>
      <c r="Q18" s="326">
        <v>400</v>
      </c>
    </row>
    <row r="19" spans="1:17" ht="41.25" customHeight="1">
      <c r="A19" s="329"/>
      <c r="B19" s="335" t="s">
        <v>786</v>
      </c>
      <c r="C19" s="326">
        <v>10</v>
      </c>
      <c r="D19" s="326">
        <v>15</v>
      </c>
      <c r="E19" s="326">
        <v>23</v>
      </c>
      <c r="F19" s="326">
        <v>97</v>
      </c>
      <c r="G19" s="326">
        <v>145</v>
      </c>
      <c r="H19" s="326">
        <v>194</v>
      </c>
      <c r="I19" s="326">
        <v>459</v>
      </c>
      <c r="J19" s="326">
        <v>568</v>
      </c>
      <c r="K19" s="326">
        <v>334</v>
      </c>
      <c r="L19" s="326">
        <v>382</v>
      </c>
      <c r="M19" s="326">
        <v>424</v>
      </c>
      <c r="N19" s="326">
        <v>474</v>
      </c>
      <c r="O19" s="326">
        <v>524</v>
      </c>
      <c r="P19" s="326">
        <v>587</v>
      </c>
      <c r="Q19" s="326">
        <v>594</v>
      </c>
    </row>
    <row r="20" spans="1:17" ht="45" customHeight="1">
      <c r="A20" s="329"/>
      <c r="B20" s="335" t="s">
        <v>787</v>
      </c>
      <c r="C20" s="326">
        <v>30</v>
      </c>
      <c r="D20" s="326">
        <v>56</v>
      </c>
      <c r="E20" s="326">
        <v>89</v>
      </c>
      <c r="F20" s="326">
        <v>313</v>
      </c>
      <c r="G20" s="326">
        <v>440</v>
      </c>
      <c r="H20" s="326">
        <v>570</v>
      </c>
      <c r="I20" s="326">
        <v>596</v>
      </c>
      <c r="J20" s="326">
        <v>725</v>
      </c>
      <c r="K20" s="326">
        <v>933</v>
      </c>
      <c r="L20" s="326">
        <v>1038</v>
      </c>
      <c r="M20" s="326">
        <v>1141</v>
      </c>
      <c r="N20" s="326">
        <v>1250</v>
      </c>
      <c r="O20" s="326">
        <v>1316</v>
      </c>
      <c r="P20" s="326">
        <v>1439</v>
      </c>
      <c r="Q20" s="326">
        <v>1461</v>
      </c>
    </row>
    <row r="21" spans="1:17" ht="18" customHeight="1">
      <c r="A21" s="334" t="s">
        <v>788</v>
      </c>
      <c r="B21" s="334"/>
      <c r="C21" s="323">
        <v>9380917</v>
      </c>
      <c r="D21" s="323">
        <v>9679426</v>
      </c>
      <c r="E21" s="323">
        <v>9735494</v>
      </c>
      <c r="F21" s="323">
        <v>9552699</v>
      </c>
      <c r="G21" s="323">
        <v>9056082</v>
      </c>
      <c r="H21" s="323">
        <v>9213757</v>
      </c>
      <c r="I21" s="323">
        <v>9330878.9999999981</v>
      </c>
      <c r="J21" s="323">
        <v>9008655</v>
      </c>
      <c r="K21" s="323">
        <v>9375821</v>
      </c>
      <c r="L21" s="323">
        <v>9872300</v>
      </c>
      <c r="M21" s="323">
        <v>9742341</v>
      </c>
      <c r="N21" s="323">
        <v>9656246</v>
      </c>
      <c r="O21" s="323">
        <v>9706009</v>
      </c>
      <c r="P21" s="323">
        <v>9920116</v>
      </c>
      <c r="Q21" s="323">
        <v>9871429</v>
      </c>
    </row>
    <row r="22" spans="1:17" ht="20.25" customHeight="1">
      <c r="A22" s="330" t="s">
        <v>789</v>
      </c>
      <c r="B22" s="330"/>
      <c r="C22" s="337">
        <v>1.6637131207239417</v>
      </c>
      <c r="D22" s="337">
        <v>1.6670310851096026</v>
      </c>
      <c r="E22" s="342">
        <v>1.5034468662659983</v>
      </c>
      <c r="F22" s="337">
        <v>1.3998905019516235</v>
      </c>
      <c r="G22" s="337">
        <v>1.3015709557926076</v>
      </c>
      <c r="H22" s="337">
        <v>1.2839663672905415</v>
      </c>
      <c r="I22" s="337">
        <v>1.1746718413467709</v>
      </c>
      <c r="J22" s="337">
        <v>1.1093200316502558</v>
      </c>
      <c r="K22" s="337">
        <v>1.2055316038344559</v>
      </c>
      <c r="L22" s="337">
        <v>1.1985099636244487</v>
      </c>
      <c r="M22" s="337">
        <v>1.1513259075177413</v>
      </c>
      <c r="N22" s="337">
        <v>1.1348818694752829</v>
      </c>
      <c r="O22" s="337">
        <v>1.2384122405969966</v>
      </c>
      <c r="P22" s="337">
        <v>1.2739021690684309</v>
      </c>
      <c r="Q22" s="337">
        <v>1.2652127931776407</v>
      </c>
    </row>
    <row r="23" spans="1:17" ht="21" customHeight="1">
      <c r="A23" s="334" t="s">
        <v>790</v>
      </c>
      <c r="B23" s="334"/>
      <c r="C23" s="323">
        <v>14705965</v>
      </c>
      <c r="D23" s="323">
        <v>15177847</v>
      </c>
      <c r="E23" s="323">
        <v>15390289</v>
      </c>
      <c r="F23" s="323">
        <v>15185233</v>
      </c>
      <c r="G23" s="323">
        <v>14395145</v>
      </c>
      <c r="H23" s="323">
        <v>14610481</v>
      </c>
      <c r="I23" s="323">
        <v>14810839.999999998</v>
      </c>
      <c r="J23" s="323">
        <v>14362610</v>
      </c>
      <c r="K23" s="323">
        <v>14885177</v>
      </c>
      <c r="L23" s="323">
        <v>15509802</v>
      </c>
      <c r="M23" s="323">
        <v>15302071</v>
      </c>
      <c r="N23" s="323">
        <v>15171836</v>
      </c>
      <c r="O23" s="323">
        <v>15577444</v>
      </c>
      <c r="P23" s="323">
        <v>15891139</v>
      </c>
      <c r="Q23" s="323">
        <v>15817716</v>
      </c>
    </row>
    <row r="24" spans="1:17" s="355" customFormat="1" ht="34.5" customHeight="1">
      <c r="A24" s="682" t="s">
        <v>900</v>
      </c>
      <c r="B24" s="683"/>
      <c r="C24" s="683"/>
      <c r="D24" s="683"/>
      <c r="E24" s="683"/>
      <c r="F24" s="683"/>
      <c r="G24" s="683"/>
      <c r="H24" s="683"/>
      <c r="I24" s="683"/>
      <c r="J24" s="683"/>
      <c r="K24" s="683"/>
      <c r="L24" s="683"/>
      <c r="M24" s="683"/>
      <c r="N24" s="683"/>
      <c r="O24" s="683"/>
      <c r="P24" s="683"/>
      <c r="Q24" s="683"/>
    </row>
    <row r="25" spans="1:17" ht="30" customHeight="1">
      <c r="A25" s="321" t="s">
        <v>772</v>
      </c>
      <c r="B25" s="322"/>
      <c r="C25" s="368">
        <v>2220180</v>
      </c>
      <c r="D25" s="368">
        <v>2236727</v>
      </c>
      <c r="E25" s="368">
        <v>2151520</v>
      </c>
      <c r="F25" s="368">
        <v>2106062</v>
      </c>
      <c r="G25" s="368">
        <v>1998796</v>
      </c>
      <c r="H25" s="368">
        <v>2078678</v>
      </c>
      <c r="I25" s="368">
        <v>2140178</v>
      </c>
      <c r="J25" s="368">
        <v>2075900</v>
      </c>
      <c r="K25" s="368">
        <v>2218402</v>
      </c>
      <c r="L25" s="368">
        <v>2288605</v>
      </c>
      <c r="M25" s="368">
        <v>2287367</v>
      </c>
      <c r="N25" s="368">
        <v>2298235</v>
      </c>
      <c r="O25" s="368">
        <v>2644822</v>
      </c>
      <c r="P25" s="368">
        <v>2739640</v>
      </c>
      <c r="Q25" s="368">
        <v>2732538</v>
      </c>
    </row>
    <row r="26" spans="1:17" ht="15">
      <c r="A26" s="324"/>
      <c r="B26" s="325" t="s">
        <v>773</v>
      </c>
      <c r="C26" s="369">
        <v>1832133</v>
      </c>
      <c r="D26" s="369">
        <v>1862192</v>
      </c>
      <c r="E26" s="369">
        <v>1880740</v>
      </c>
      <c r="F26" s="369">
        <v>1910505</v>
      </c>
      <c r="G26" s="369">
        <v>1832463</v>
      </c>
      <c r="H26" s="369">
        <v>1963165</v>
      </c>
      <c r="I26" s="369">
        <v>2035701</v>
      </c>
      <c r="J26" s="369">
        <v>1983661</v>
      </c>
      <c r="K26" s="369">
        <v>2071892</v>
      </c>
      <c r="L26" s="369">
        <v>2137124</v>
      </c>
      <c r="M26" s="369">
        <v>2157280</v>
      </c>
      <c r="N26" s="369">
        <v>2173705</v>
      </c>
      <c r="O26" s="369">
        <v>2512954</v>
      </c>
      <c r="P26" s="369">
        <v>2619030</v>
      </c>
      <c r="Q26" s="369">
        <v>2611322</v>
      </c>
    </row>
    <row r="27" spans="1:17" ht="29.25">
      <c r="A27" s="327"/>
      <c r="B27" s="328" t="s">
        <v>791</v>
      </c>
      <c r="C27" s="370">
        <v>1816933</v>
      </c>
      <c r="D27" s="370">
        <v>1847844</v>
      </c>
      <c r="E27" s="370">
        <v>1868181</v>
      </c>
      <c r="F27" s="370">
        <v>1899053</v>
      </c>
      <c r="G27" s="370">
        <v>1821939</v>
      </c>
      <c r="H27" s="370">
        <v>1947718</v>
      </c>
      <c r="I27" s="370">
        <v>2021157</v>
      </c>
      <c r="J27" s="370">
        <v>1969805</v>
      </c>
      <c r="K27" s="370">
        <v>2047268</v>
      </c>
      <c r="L27" s="370">
        <v>2114071</v>
      </c>
      <c r="M27" s="370">
        <v>2127836</v>
      </c>
      <c r="N27" s="370">
        <v>2146642</v>
      </c>
      <c r="O27" s="370">
        <v>2485740</v>
      </c>
      <c r="P27" s="370">
        <v>2593106</v>
      </c>
      <c r="Q27" s="370">
        <v>2585443</v>
      </c>
    </row>
    <row r="28" spans="1:17" ht="15">
      <c r="A28" s="327"/>
      <c r="B28" s="330" t="s">
        <v>776</v>
      </c>
      <c r="C28" s="370">
        <v>15200</v>
      </c>
      <c r="D28" s="370">
        <v>14348</v>
      </c>
      <c r="E28" s="370">
        <v>12559</v>
      </c>
      <c r="F28" s="370">
        <v>11452</v>
      </c>
      <c r="G28" s="370">
        <v>10524</v>
      </c>
      <c r="H28" s="370">
        <v>15447</v>
      </c>
      <c r="I28" s="370">
        <v>14544</v>
      </c>
      <c r="J28" s="370">
        <v>13856</v>
      </c>
      <c r="K28" s="370">
        <v>24624</v>
      </c>
      <c r="L28" s="370">
        <v>23053</v>
      </c>
      <c r="M28" s="370">
        <v>29444</v>
      </c>
      <c r="N28" s="370">
        <v>27063</v>
      </c>
      <c r="O28" s="370">
        <v>27214</v>
      </c>
      <c r="P28" s="370">
        <v>25924</v>
      </c>
      <c r="Q28" s="370">
        <v>25879</v>
      </c>
    </row>
    <row r="29" spans="1:17" ht="15">
      <c r="A29" s="326"/>
      <c r="B29" s="326" t="s">
        <v>777</v>
      </c>
      <c r="C29" s="370">
        <v>388047</v>
      </c>
      <c r="D29" s="370">
        <v>374535</v>
      </c>
      <c r="E29" s="370">
        <v>270780</v>
      </c>
      <c r="F29" s="370">
        <v>195557</v>
      </c>
      <c r="G29" s="370">
        <v>166333</v>
      </c>
      <c r="H29" s="370">
        <v>115513</v>
      </c>
      <c r="I29" s="370">
        <v>104477</v>
      </c>
      <c r="J29" s="370">
        <v>92239</v>
      </c>
      <c r="K29" s="370">
        <v>146510</v>
      </c>
      <c r="L29" s="370">
        <v>151481</v>
      </c>
      <c r="M29" s="370">
        <v>130087</v>
      </c>
      <c r="N29" s="370">
        <v>124530</v>
      </c>
      <c r="O29" s="370">
        <v>131868</v>
      </c>
      <c r="P29" s="370">
        <v>120610</v>
      </c>
      <c r="Q29" s="370">
        <v>121216</v>
      </c>
    </row>
    <row r="30" spans="1:17" ht="27.75" customHeight="1">
      <c r="A30" s="684" t="s">
        <v>792</v>
      </c>
      <c r="B30" s="684"/>
      <c r="C30" s="690"/>
      <c r="D30" s="691"/>
      <c r="E30" s="691"/>
      <c r="F30" s="691"/>
      <c r="G30" s="691"/>
      <c r="H30" s="691"/>
      <c r="I30" s="691"/>
      <c r="J30" s="691"/>
      <c r="K30" s="691"/>
      <c r="L30" s="691"/>
      <c r="M30" s="691"/>
      <c r="N30" s="691"/>
      <c r="O30" s="371"/>
      <c r="P30" s="371"/>
      <c r="Q30" s="371"/>
    </row>
    <row r="31" spans="1:17" ht="25.5" customHeight="1">
      <c r="A31" s="330" t="s">
        <v>779</v>
      </c>
      <c r="B31" s="330"/>
      <c r="C31" s="369">
        <v>1568225</v>
      </c>
      <c r="D31" s="369">
        <v>1598513</v>
      </c>
      <c r="E31" s="369">
        <v>1667522</v>
      </c>
      <c r="F31" s="369">
        <v>1719984</v>
      </c>
      <c r="G31" s="369">
        <v>1693036</v>
      </c>
      <c r="H31" s="369">
        <v>1715758</v>
      </c>
      <c r="I31" s="369">
        <v>1846998</v>
      </c>
      <c r="J31" s="369">
        <v>1855364</v>
      </c>
      <c r="K31" s="369">
        <v>1778850</v>
      </c>
      <c r="L31" s="369">
        <v>1799922</v>
      </c>
      <c r="M31" s="369">
        <v>1803871</v>
      </c>
      <c r="N31" s="369">
        <v>1797230</v>
      </c>
      <c r="O31" s="372">
        <v>1809608</v>
      </c>
      <c r="P31" s="372">
        <v>1807401</v>
      </c>
      <c r="Q31" s="372">
        <v>1806293</v>
      </c>
    </row>
    <row r="32" spans="1:17" ht="22.5" customHeight="1">
      <c r="A32" s="334" t="s">
        <v>780</v>
      </c>
      <c r="B32" s="334"/>
      <c r="C32" s="368">
        <v>1687984</v>
      </c>
      <c r="D32" s="368">
        <v>1730034</v>
      </c>
      <c r="E32" s="368">
        <v>1831298</v>
      </c>
      <c r="F32" s="368">
        <v>1886242</v>
      </c>
      <c r="G32" s="368">
        <v>1821114</v>
      </c>
      <c r="H32" s="368">
        <v>1840980</v>
      </c>
      <c r="I32" s="368">
        <v>1879938</v>
      </c>
      <c r="J32" s="368">
        <v>1887472</v>
      </c>
      <c r="K32" s="368">
        <v>1902640</v>
      </c>
      <c r="L32" s="368">
        <v>1924889</v>
      </c>
      <c r="M32" s="368">
        <v>1929187</v>
      </c>
      <c r="N32" s="368">
        <v>1922610</v>
      </c>
      <c r="O32" s="373">
        <v>1936106</v>
      </c>
      <c r="P32" s="373">
        <v>1933145</v>
      </c>
      <c r="Q32" s="373">
        <v>1932203</v>
      </c>
    </row>
    <row r="33" spans="1:17" ht="15.75" customHeight="1">
      <c r="A33" s="326"/>
      <c r="B33" s="325" t="s">
        <v>781</v>
      </c>
      <c r="C33" s="370">
        <v>1062306</v>
      </c>
      <c r="D33" s="370">
        <v>1086678</v>
      </c>
      <c r="E33" s="370">
        <v>1135172</v>
      </c>
      <c r="F33" s="370">
        <v>1157099</v>
      </c>
      <c r="G33" s="370">
        <v>1161431</v>
      </c>
      <c r="H33" s="370">
        <v>1170070</v>
      </c>
      <c r="I33" s="370">
        <v>1192240</v>
      </c>
      <c r="J33" s="370">
        <v>1189705</v>
      </c>
      <c r="K33" s="370">
        <v>1183394</v>
      </c>
      <c r="L33" s="370">
        <v>1189221</v>
      </c>
      <c r="M33" s="370">
        <v>1179880</v>
      </c>
      <c r="N33" s="370">
        <v>1160729</v>
      </c>
      <c r="O33" s="374">
        <v>1154210</v>
      </c>
      <c r="P33" s="374">
        <v>1140317</v>
      </c>
      <c r="Q33" s="374">
        <v>1138598</v>
      </c>
    </row>
    <row r="34" spans="1:17" ht="19.5" customHeight="1">
      <c r="A34" s="326"/>
      <c r="B34" s="330" t="s">
        <v>782</v>
      </c>
      <c r="C34" s="370">
        <v>13258</v>
      </c>
      <c r="D34" s="370">
        <v>13992</v>
      </c>
      <c r="E34" s="370">
        <v>14530</v>
      </c>
      <c r="F34" s="370">
        <v>15367</v>
      </c>
      <c r="G34" s="370">
        <v>14582</v>
      </c>
      <c r="H34" s="370">
        <v>15149</v>
      </c>
      <c r="I34" s="370">
        <v>15426</v>
      </c>
      <c r="J34" s="370">
        <v>15611</v>
      </c>
      <c r="K34" s="370">
        <v>15847</v>
      </c>
      <c r="L34" s="370">
        <v>15944</v>
      </c>
      <c r="M34" s="370">
        <v>16126</v>
      </c>
      <c r="N34" s="370">
        <v>15641</v>
      </c>
      <c r="O34" s="374">
        <v>15478</v>
      </c>
      <c r="P34" s="374">
        <v>15647</v>
      </c>
      <c r="Q34" s="374">
        <v>15644</v>
      </c>
    </row>
    <row r="35" spans="1:17" ht="26.25" customHeight="1">
      <c r="A35" s="326"/>
      <c r="B35" s="335" t="s">
        <v>783</v>
      </c>
      <c r="C35" s="370">
        <v>492656</v>
      </c>
      <c r="D35" s="370">
        <v>497831</v>
      </c>
      <c r="E35" s="370">
        <v>517791</v>
      </c>
      <c r="F35" s="370">
        <v>547424</v>
      </c>
      <c r="G35" s="370">
        <v>516889</v>
      </c>
      <c r="H35" s="370">
        <v>530365</v>
      </c>
      <c r="I35" s="370">
        <v>638947</v>
      </c>
      <c r="J35" s="370">
        <v>649556</v>
      </c>
      <c r="K35" s="370">
        <v>579243</v>
      </c>
      <c r="L35" s="370">
        <v>594321</v>
      </c>
      <c r="M35" s="370">
        <v>607362</v>
      </c>
      <c r="N35" s="370">
        <v>620285</v>
      </c>
      <c r="O35" s="374">
        <v>639269</v>
      </c>
      <c r="P35" s="374">
        <v>650710</v>
      </c>
      <c r="Q35" s="374">
        <v>651316</v>
      </c>
    </row>
    <row r="36" spans="1:17" ht="26.25" customHeight="1">
      <c r="A36" s="326"/>
      <c r="B36" s="335" t="s">
        <v>784</v>
      </c>
      <c r="C36" s="370">
        <v>612407</v>
      </c>
      <c r="D36" s="370">
        <v>629325</v>
      </c>
      <c r="E36" s="370">
        <v>681523</v>
      </c>
      <c r="F36" s="370">
        <v>713528</v>
      </c>
      <c r="G36" s="370">
        <v>644767</v>
      </c>
      <c r="H36" s="370">
        <v>655340</v>
      </c>
      <c r="I36" s="370">
        <v>671793</v>
      </c>
      <c r="J36" s="370">
        <v>681555</v>
      </c>
      <c r="K36" s="370">
        <v>702615</v>
      </c>
      <c r="L36" s="370">
        <v>718817</v>
      </c>
      <c r="M36" s="370">
        <v>732160</v>
      </c>
      <c r="N36" s="370">
        <v>745085</v>
      </c>
      <c r="O36" s="374">
        <v>765141</v>
      </c>
      <c r="P36" s="374">
        <v>775764</v>
      </c>
      <c r="Q36" s="374">
        <v>776525</v>
      </c>
    </row>
    <row r="37" spans="1:17" ht="30" customHeight="1">
      <c r="A37" s="329"/>
      <c r="B37" s="335" t="s">
        <v>785</v>
      </c>
      <c r="C37" s="375">
        <v>0</v>
      </c>
      <c r="D37" s="370">
        <v>3</v>
      </c>
      <c r="E37" s="375">
        <v>13</v>
      </c>
      <c r="F37" s="375">
        <v>25</v>
      </c>
      <c r="G37" s="370">
        <v>37</v>
      </c>
      <c r="H37" s="370">
        <v>47</v>
      </c>
      <c r="I37" s="370">
        <v>73</v>
      </c>
      <c r="J37" s="370">
        <v>107</v>
      </c>
      <c r="K37" s="370">
        <v>143</v>
      </c>
      <c r="L37" s="370">
        <v>177</v>
      </c>
      <c r="M37" s="370">
        <v>213</v>
      </c>
      <c r="N37" s="370">
        <v>243</v>
      </c>
      <c r="O37" s="374">
        <v>270</v>
      </c>
      <c r="P37" s="374">
        <v>294</v>
      </c>
      <c r="Q37" s="374">
        <v>298</v>
      </c>
    </row>
    <row r="38" spans="1:17" ht="30" customHeight="1">
      <c r="A38" s="329"/>
      <c r="B38" s="335" t="s">
        <v>786</v>
      </c>
      <c r="C38" s="375">
        <v>5</v>
      </c>
      <c r="D38" s="375">
        <v>9</v>
      </c>
      <c r="E38" s="375">
        <v>16</v>
      </c>
      <c r="F38" s="375">
        <v>69</v>
      </c>
      <c r="G38" s="375">
        <v>97</v>
      </c>
      <c r="H38" s="375">
        <v>127</v>
      </c>
      <c r="I38" s="370">
        <v>312</v>
      </c>
      <c r="J38" s="370">
        <v>385</v>
      </c>
      <c r="K38" s="370">
        <v>223</v>
      </c>
      <c r="L38" s="370">
        <v>259</v>
      </c>
      <c r="M38" s="370">
        <v>290</v>
      </c>
      <c r="N38" s="370">
        <v>332</v>
      </c>
      <c r="O38" s="374">
        <v>381</v>
      </c>
      <c r="P38" s="374">
        <v>433</v>
      </c>
      <c r="Q38" s="374">
        <v>437</v>
      </c>
    </row>
    <row r="39" spans="1:17" ht="30" customHeight="1">
      <c r="A39" s="329"/>
      <c r="B39" s="335" t="s">
        <v>787</v>
      </c>
      <c r="C39" s="375">
        <v>13</v>
      </c>
      <c r="D39" s="375">
        <v>36</v>
      </c>
      <c r="E39" s="375">
        <v>60</v>
      </c>
      <c r="F39" s="375">
        <v>223</v>
      </c>
      <c r="G39" s="375">
        <v>297</v>
      </c>
      <c r="H39" s="375">
        <v>374</v>
      </c>
      <c r="I39" s="370">
        <v>406</v>
      </c>
      <c r="J39" s="370">
        <v>494</v>
      </c>
      <c r="K39" s="370">
        <v>641</v>
      </c>
      <c r="L39" s="370">
        <v>730</v>
      </c>
      <c r="M39" s="370">
        <v>808</v>
      </c>
      <c r="N39" s="370">
        <v>912</v>
      </c>
      <c r="O39" s="374">
        <v>1007</v>
      </c>
      <c r="P39" s="374">
        <v>1123</v>
      </c>
      <c r="Q39" s="374">
        <v>1138</v>
      </c>
    </row>
    <row r="40" spans="1:17" s="5" customFormat="1" ht="18.75" customHeight="1">
      <c r="A40" s="334" t="s">
        <v>793</v>
      </c>
      <c r="B40" s="334"/>
      <c r="C40" s="376">
        <v>7037100</v>
      </c>
      <c r="D40" s="368">
        <v>7158992</v>
      </c>
      <c r="E40" s="368">
        <v>7081524</v>
      </c>
      <c r="F40" s="368">
        <v>6996714</v>
      </c>
      <c r="G40" s="368">
        <v>6742359</v>
      </c>
      <c r="H40" s="368">
        <v>7013947</v>
      </c>
      <c r="I40" s="368">
        <v>7225093</v>
      </c>
      <c r="J40" s="368">
        <v>7060004</v>
      </c>
      <c r="K40" s="368">
        <v>7452351</v>
      </c>
      <c r="L40" s="368">
        <v>7812420</v>
      </c>
      <c r="M40" s="368">
        <v>7878046</v>
      </c>
      <c r="N40" s="368">
        <v>7910416</v>
      </c>
      <c r="O40" s="373">
        <v>8015644</v>
      </c>
      <c r="P40" s="373">
        <v>8231190</v>
      </c>
      <c r="Q40" s="373">
        <v>8218251</v>
      </c>
    </row>
    <row r="41" spans="1:17" ht="18.75" customHeight="1">
      <c r="A41" s="330" t="s">
        <v>789</v>
      </c>
      <c r="B41" s="330"/>
      <c r="C41" s="377">
        <v>1.4157279727079979</v>
      </c>
      <c r="D41" s="377">
        <v>1.3992548074366615</v>
      </c>
      <c r="E41" s="377">
        <v>1.2902498437801719</v>
      </c>
      <c r="F41" s="377">
        <v>1.2244660415445725</v>
      </c>
      <c r="G41" s="378">
        <v>1.1805986405486948</v>
      </c>
      <c r="H41" s="378">
        <v>1.2115216714711514</v>
      </c>
      <c r="I41" s="378">
        <v>1.1587332525536032</v>
      </c>
      <c r="J41" s="378">
        <v>1.1188640072783562</v>
      </c>
      <c r="K41" s="378">
        <v>1.2470989684346629</v>
      </c>
      <c r="L41" s="378">
        <v>1.2715023206561173</v>
      </c>
      <c r="M41" s="378">
        <v>1.2680324701710932</v>
      </c>
      <c r="N41" s="378">
        <v>1.2787650996255349</v>
      </c>
      <c r="O41" s="379">
        <v>1.4615441576297188</v>
      </c>
      <c r="P41" s="379">
        <v>1.5157897998285936</v>
      </c>
      <c r="Q41" s="379">
        <v>1.5127877924567055</v>
      </c>
    </row>
    <row r="42" spans="1:17" ht="19.5" customHeight="1">
      <c r="A42" s="334" t="s">
        <v>790</v>
      </c>
      <c r="B42" s="334"/>
      <c r="C42" s="368">
        <v>10945264</v>
      </c>
      <c r="D42" s="368">
        <v>11125753</v>
      </c>
      <c r="E42" s="368">
        <v>11064342</v>
      </c>
      <c r="F42" s="368">
        <v>10989018</v>
      </c>
      <c r="G42" s="368">
        <v>10562269</v>
      </c>
      <c r="H42" s="368">
        <v>10933605</v>
      </c>
      <c r="I42" s="368">
        <v>11245209</v>
      </c>
      <c r="J42" s="368">
        <v>11023376</v>
      </c>
      <c r="K42" s="368">
        <v>11573393</v>
      </c>
      <c r="L42" s="368">
        <v>12025914</v>
      </c>
      <c r="M42" s="368">
        <v>12094600</v>
      </c>
      <c r="N42" s="368">
        <v>12131261</v>
      </c>
      <c r="O42" s="373">
        <v>12596572</v>
      </c>
      <c r="P42" s="373">
        <v>12903975</v>
      </c>
      <c r="Q42" s="373">
        <v>12882992</v>
      </c>
    </row>
    <row r="43" spans="1:17" ht="30" customHeight="1">
      <c r="A43" s="692" t="s">
        <v>519</v>
      </c>
      <c r="B43" s="693"/>
      <c r="C43" s="693"/>
      <c r="D43" s="693"/>
      <c r="E43" s="693"/>
      <c r="F43" s="693"/>
      <c r="G43" s="693"/>
      <c r="H43" s="693"/>
      <c r="I43" s="693"/>
      <c r="J43" s="693"/>
      <c r="K43" s="693"/>
      <c r="L43" s="693"/>
      <c r="M43" s="693"/>
      <c r="N43" s="693"/>
      <c r="O43" s="380"/>
      <c r="P43" s="380"/>
      <c r="Q43" s="380"/>
    </row>
    <row r="44" spans="1:17" ht="30" customHeight="1">
      <c r="A44" s="321" t="s">
        <v>772</v>
      </c>
      <c r="B44" s="381"/>
      <c r="C44" s="368">
        <v>1016692</v>
      </c>
      <c r="D44" s="368">
        <v>1101131</v>
      </c>
      <c r="E44" s="368">
        <v>1121777</v>
      </c>
      <c r="F44" s="368">
        <v>1056852</v>
      </c>
      <c r="G44" s="368">
        <v>928454</v>
      </c>
      <c r="H44" s="368">
        <v>865159</v>
      </c>
      <c r="I44" s="368">
        <v>797856</v>
      </c>
      <c r="J44" s="368">
        <v>718232</v>
      </c>
      <c r="K44" s="368">
        <v>705592</v>
      </c>
      <c r="L44" s="368">
        <v>696175</v>
      </c>
      <c r="M44" s="368">
        <v>600787</v>
      </c>
      <c r="N44" s="368">
        <v>547075</v>
      </c>
      <c r="O44" s="373">
        <v>511923</v>
      </c>
      <c r="P44" s="373">
        <v>512966</v>
      </c>
      <c r="Q44" s="373">
        <v>496385</v>
      </c>
    </row>
    <row r="45" spans="1:17" ht="22.5" customHeight="1">
      <c r="A45" s="350"/>
      <c r="B45" s="325" t="s">
        <v>794</v>
      </c>
      <c r="C45" s="370">
        <v>1014948</v>
      </c>
      <c r="D45" s="370">
        <v>1101131</v>
      </c>
      <c r="E45" s="370">
        <v>1121777</v>
      </c>
      <c r="F45" s="370">
        <v>1056852</v>
      </c>
      <c r="G45" s="370">
        <v>928454</v>
      </c>
      <c r="H45" s="370">
        <v>864468</v>
      </c>
      <c r="I45" s="370">
        <v>797334</v>
      </c>
      <c r="J45" s="370">
        <v>717876</v>
      </c>
      <c r="K45" s="370">
        <v>705592</v>
      </c>
      <c r="L45" s="370">
        <v>696175</v>
      </c>
      <c r="M45" s="370">
        <v>600787</v>
      </c>
      <c r="N45" s="370">
        <v>547075</v>
      </c>
      <c r="O45" s="374">
        <v>511923</v>
      </c>
      <c r="P45" s="374">
        <v>512966</v>
      </c>
      <c r="Q45" s="374">
        <v>496385</v>
      </c>
    </row>
    <row r="46" spans="1:17" ht="22.5" customHeight="1">
      <c r="A46" s="350"/>
      <c r="B46" s="326" t="s">
        <v>777</v>
      </c>
      <c r="C46" s="370">
        <v>1744</v>
      </c>
      <c r="D46" s="370">
        <v>0</v>
      </c>
      <c r="E46" s="370">
        <v>0</v>
      </c>
      <c r="F46" s="370">
        <v>0</v>
      </c>
      <c r="G46" s="370">
        <v>0</v>
      </c>
      <c r="H46" s="370">
        <v>691</v>
      </c>
      <c r="I46" s="370">
        <v>522</v>
      </c>
      <c r="J46" s="370">
        <v>356</v>
      </c>
      <c r="K46" s="370">
        <v>0</v>
      </c>
      <c r="L46" s="370">
        <v>0</v>
      </c>
      <c r="M46" s="370">
        <v>0</v>
      </c>
      <c r="N46" s="370">
        <v>0</v>
      </c>
      <c r="O46" s="374">
        <v>0</v>
      </c>
      <c r="P46" s="374">
        <v>0</v>
      </c>
      <c r="Q46" s="374">
        <v>0</v>
      </c>
    </row>
    <row r="47" spans="1:17" ht="30" customHeight="1">
      <c r="A47" s="684" t="s">
        <v>796</v>
      </c>
      <c r="B47" s="684"/>
      <c r="C47" s="690"/>
      <c r="D47" s="691"/>
      <c r="E47" s="691"/>
      <c r="F47" s="691"/>
      <c r="G47" s="691"/>
      <c r="H47" s="691"/>
      <c r="I47" s="691"/>
      <c r="J47" s="691"/>
      <c r="K47" s="691"/>
      <c r="L47" s="691"/>
      <c r="M47" s="691"/>
      <c r="N47" s="691"/>
      <c r="O47" s="371"/>
      <c r="P47" s="371"/>
      <c r="Q47" s="371"/>
    </row>
    <row r="48" spans="1:17" ht="20.25" customHeight="1">
      <c r="A48" s="330" t="s">
        <v>779</v>
      </c>
      <c r="B48" s="330"/>
      <c r="C48" s="369">
        <v>377346</v>
      </c>
      <c r="D48" s="369">
        <v>403764</v>
      </c>
      <c r="E48" s="369">
        <v>509673</v>
      </c>
      <c r="F48" s="369">
        <v>539417</v>
      </c>
      <c r="G48" s="369">
        <v>555977</v>
      </c>
      <c r="H48" s="369">
        <v>577010</v>
      </c>
      <c r="I48" s="369">
        <v>654155</v>
      </c>
      <c r="J48" s="369">
        <v>663415</v>
      </c>
      <c r="K48" s="369">
        <v>646631</v>
      </c>
      <c r="L48" s="369">
        <v>690487</v>
      </c>
      <c r="M48" s="369">
        <v>704675</v>
      </c>
      <c r="N48" s="369">
        <v>709912</v>
      </c>
      <c r="O48" s="382">
        <v>739418</v>
      </c>
      <c r="P48" s="382">
        <v>745861</v>
      </c>
      <c r="Q48" s="382">
        <v>745786</v>
      </c>
    </row>
    <row r="49" spans="1:17" ht="18" customHeight="1">
      <c r="A49" s="334" t="s">
        <v>780</v>
      </c>
      <c r="B49" s="334"/>
      <c r="C49" s="368">
        <v>400192</v>
      </c>
      <c r="D49" s="368">
        <v>430529</v>
      </c>
      <c r="E49" s="368">
        <v>550200</v>
      </c>
      <c r="F49" s="368">
        <v>583378</v>
      </c>
      <c r="G49" s="368">
        <v>590699</v>
      </c>
      <c r="H49" s="368">
        <v>611907</v>
      </c>
      <c r="I49" s="368">
        <v>661989</v>
      </c>
      <c r="J49" s="368">
        <v>672351</v>
      </c>
      <c r="K49" s="368">
        <v>682722</v>
      </c>
      <c r="L49" s="368">
        <v>727833</v>
      </c>
      <c r="M49" s="368">
        <v>742389</v>
      </c>
      <c r="N49" s="368">
        <v>747670</v>
      </c>
      <c r="O49" s="373">
        <v>778584</v>
      </c>
      <c r="P49" s="373">
        <v>785272</v>
      </c>
      <c r="Q49" s="373">
        <v>785161</v>
      </c>
    </row>
    <row r="50" spans="1:17" ht="18.75" customHeight="1">
      <c r="A50" s="326"/>
      <c r="B50" s="325" t="s">
        <v>781</v>
      </c>
      <c r="C50" s="370">
        <v>279182</v>
      </c>
      <c r="D50" s="370">
        <v>296955</v>
      </c>
      <c r="E50" s="370">
        <v>380771</v>
      </c>
      <c r="F50" s="370">
        <v>396631</v>
      </c>
      <c r="G50" s="370">
        <v>409754</v>
      </c>
      <c r="H50" s="370">
        <v>420380</v>
      </c>
      <c r="I50" s="370">
        <v>456475</v>
      </c>
      <c r="J50" s="370">
        <v>457957</v>
      </c>
      <c r="K50" s="370">
        <v>457643</v>
      </c>
      <c r="L50" s="370">
        <v>489444</v>
      </c>
      <c r="M50" s="370">
        <v>493106</v>
      </c>
      <c r="N50" s="370">
        <v>488687</v>
      </c>
      <c r="O50" s="374">
        <v>503898</v>
      </c>
      <c r="P50" s="374">
        <v>500644</v>
      </c>
      <c r="Q50" s="374">
        <v>499873</v>
      </c>
    </row>
    <row r="51" spans="1:17" ht="18.75" customHeight="1">
      <c r="A51" s="326"/>
      <c r="B51" s="330" t="s">
        <v>782</v>
      </c>
      <c r="C51" s="370">
        <v>2222</v>
      </c>
      <c r="D51" s="370">
        <v>2749</v>
      </c>
      <c r="E51" s="370">
        <v>3218</v>
      </c>
      <c r="F51" s="370">
        <v>3991</v>
      </c>
      <c r="G51" s="370">
        <v>4057</v>
      </c>
      <c r="H51" s="370">
        <v>4716</v>
      </c>
      <c r="I51" s="370">
        <v>5301</v>
      </c>
      <c r="J51" s="370">
        <v>5623</v>
      </c>
      <c r="K51" s="370">
        <v>5919</v>
      </c>
      <c r="L51" s="370">
        <v>6222</v>
      </c>
      <c r="M51" s="370">
        <v>6416</v>
      </c>
      <c r="N51" s="370">
        <v>6202</v>
      </c>
      <c r="O51" s="374">
        <v>6263</v>
      </c>
      <c r="P51" s="374">
        <v>6422</v>
      </c>
      <c r="Q51" s="374">
        <v>6421</v>
      </c>
    </row>
    <row r="52" spans="1:17" ht="35.25" customHeight="1">
      <c r="A52" s="326"/>
      <c r="B52" s="335" t="s">
        <v>783</v>
      </c>
      <c r="C52" s="370">
        <v>95937</v>
      </c>
      <c r="D52" s="370">
        <v>104054</v>
      </c>
      <c r="E52" s="370">
        <v>125677</v>
      </c>
      <c r="F52" s="370">
        <v>138747</v>
      </c>
      <c r="G52" s="370">
        <v>142091</v>
      </c>
      <c r="H52" s="370">
        <v>151812</v>
      </c>
      <c r="I52" s="370">
        <v>192189</v>
      </c>
      <c r="J52" s="370">
        <v>199602</v>
      </c>
      <c r="K52" s="370">
        <v>182897</v>
      </c>
      <c r="L52" s="370">
        <v>194627</v>
      </c>
      <c r="M52" s="370">
        <v>204940</v>
      </c>
      <c r="N52" s="370">
        <v>214796</v>
      </c>
      <c r="O52" s="374">
        <v>229019</v>
      </c>
      <c r="P52" s="374">
        <v>238540</v>
      </c>
      <c r="Q52" s="374">
        <v>239233</v>
      </c>
    </row>
    <row r="53" spans="1:17" ht="30" customHeight="1">
      <c r="A53" s="326"/>
      <c r="B53" s="335" t="s">
        <v>784</v>
      </c>
      <c r="C53" s="370">
        <v>118771</v>
      </c>
      <c r="D53" s="370">
        <v>130805</v>
      </c>
      <c r="E53" s="370">
        <v>166182</v>
      </c>
      <c r="F53" s="370">
        <v>182646</v>
      </c>
      <c r="G53" s="370">
        <v>176718</v>
      </c>
      <c r="H53" s="370">
        <v>186580</v>
      </c>
      <c r="I53" s="370">
        <v>199980</v>
      </c>
      <c r="J53" s="370">
        <v>208490</v>
      </c>
      <c r="K53" s="370">
        <v>218807</v>
      </c>
      <c r="L53" s="370">
        <v>231788</v>
      </c>
      <c r="M53" s="370">
        <v>242455</v>
      </c>
      <c r="N53" s="370">
        <v>252358</v>
      </c>
      <c r="O53" s="374">
        <v>268019</v>
      </c>
      <c r="P53" s="374">
        <v>277789</v>
      </c>
      <c r="Q53" s="374">
        <v>278442</v>
      </c>
    </row>
    <row r="54" spans="1:17" ht="30" customHeight="1">
      <c r="A54" s="329"/>
      <c r="B54" s="335" t="s">
        <v>785</v>
      </c>
      <c r="C54" s="375">
        <v>0</v>
      </c>
      <c r="D54" s="370">
        <v>0</v>
      </c>
      <c r="E54" s="370">
        <v>0</v>
      </c>
      <c r="F54" s="370">
        <v>20</v>
      </c>
      <c r="G54" s="370">
        <v>27</v>
      </c>
      <c r="H54" s="370">
        <v>35</v>
      </c>
      <c r="I54" s="370">
        <v>43</v>
      </c>
      <c r="J54" s="370">
        <v>50</v>
      </c>
      <c r="K54" s="370">
        <v>61</v>
      </c>
      <c r="L54" s="370">
        <v>71</v>
      </c>
      <c r="M54" s="370">
        <v>79</v>
      </c>
      <c r="N54" s="370">
        <v>85</v>
      </c>
      <c r="O54" s="374">
        <v>95</v>
      </c>
      <c r="P54" s="374">
        <v>101</v>
      </c>
      <c r="Q54" s="374">
        <v>102</v>
      </c>
    </row>
    <row r="55" spans="1:17" ht="39.75" customHeight="1">
      <c r="A55" s="329"/>
      <c r="B55" s="335" t="s">
        <v>786</v>
      </c>
      <c r="C55" s="375">
        <v>5</v>
      </c>
      <c r="D55" s="375">
        <v>6</v>
      </c>
      <c r="E55" s="375">
        <v>7</v>
      </c>
      <c r="F55" s="375">
        <v>28</v>
      </c>
      <c r="G55" s="375">
        <v>48</v>
      </c>
      <c r="H55" s="375">
        <v>67</v>
      </c>
      <c r="I55" s="370">
        <v>147</v>
      </c>
      <c r="J55" s="370">
        <v>183</v>
      </c>
      <c r="K55" s="370">
        <v>111</v>
      </c>
      <c r="L55" s="370">
        <v>123</v>
      </c>
      <c r="M55" s="370">
        <v>134</v>
      </c>
      <c r="N55" s="370">
        <v>142</v>
      </c>
      <c r="O55" s="374">
        <v>143</v>
      </c>
      <c r="P55" s="374">
        <v>154</v>
      </c>
      <c r="Q55" s="374">
        <v>157</v>
      </c>
    </row>
    <row r="56" spans="1:17" ht="45" customHeight="1">
      <c r="A56" s="329"/>
      <c r="B56" s="335" t="s">
        <v>787</v>
      </c>
      <c r="C56" s="375">
        <v>17</v>
      </c>
      <c r="D56" s="375">
        <v>20</v>
      </c>
      <c r="E56" s="375">
        <v>29</v>
      </c>
      <c r="F56" s="375">
        <v>90</v>
      </c>
      <c r="G56" s="375">
        <v>143</v>
      </c>
      <c r="H56" s="375">
        <v>196</v>
      </c>
      <c r="I56" s="370">
        <v>190</v>
      </c>
      <c r="J56" s="370">
        <v>231</v>
      </c>
      <c r="K56" s="370">
        <v>292</v>
      </c>
      <c r="L56" s="370">
        <v>308</v>
      </c>
      <c r="M56" s="370">
        <v>333</v>
      </c>
      <c r="N56" s="370">
        <v>338</v>
      </c>
      <c r="O56" s="374">
        <v>309</v>
      </c>
      <c r="P56" s="374">
        <v>316</v>
      </c>
      <c r="Q56" s="374">
        <v>323</v>
      </c>
    </row>
    <row r="57" spans="1:17" s="5" customFormat="1" ht="17.25" customHeight="1">
      <c r="A57" s="334" t="s">
        <v>788</v>
      </c>
      <c r="B57" s="334"/>
      <c r="C57" s="368">
        <v>2343817</v>
      </c>
      <c r="D57" s="368">
        <v>2520434</v>
      </c>
      <c r="E57" s="368">
        <v>2653970</v>
      </c>
      <c r="F57" s="368">
        <v>2555985</v>
      </c>
      <c r="G57" s="368">
        <v>2313723</v>
      </c>
      <c r="H57" s="368">
        <v>2199809.9999999991</v>
      </c>
      <c r="I57" s="368">
        <v>2105785.9999999986</v>
      </c>
      <c r="J57" s="368">
        <v>1948651</v>
      </c>
      <c r="K57" s="368">
        <v>1923470</v>
      </c>
      <c r="L57" s="368">
        <v>2059880</v>
      </c>
      <c r="M57" s="368">
        <v>1864295</v>
      </c>
      <c r="N57" s="368">
        <v>1745830</v>
      </c>
      <c r="O57" s="373">
        <v>1690365</v>
      </c>
      <c r="P57" s="373">
        <v>1688926</v>
      </c>
      <c r="Q57" s="373">
        <v>1653178</v>
      </c>
    </row>
    <row r="58" spans="1:17" ht="22.5" customHeight="1">
      <c r="A58" s="330" t="s">
        <v>789</v>
      </c>
      <c r="B58" s="330"/>
      <c r="C58" s="377">
        <v>2.6943229820907071</v>
      </c>
      <c r="D58" s="377">
        <v>2.7271648784933773</v>
      </c>
      <c r="E58" s="377">
        <v>2.2009739578121659</v>
      </c>
      <c r="F58" s="377">
        <v>1.9592485961695683</v>
      </c>
      <c r="G58" s="378">
        <v>1.6699503756450356</v>
      </c>
      <c r="H58" s="378">
        <v>1.4993830262907055</v>
      </c>
      <c r="I58" s="378">
        <v>1.2196742362284168</v>
      </c>
      <c r="J58" s="378">
        <v>1.0826285206092716</v>
      </c>
      <c r="K58" s="378">
        <v>1.0911818332248222</v>
      </c>
      <c r="L58" s="378">
        <v>1.0082376641413959</v>
      </c>
      <c r="M58" s="378">
        <v>0.8525731720296591</v>
      </c>
      <c r="N58" s="378">
        <v>0.77062368293534977</v>
      </c>
      <c r="O58" s="379">
        <v>0.69233234787359788</v>
      </c>
      <c r="P58" s="379">
        <v>0.68775013038622479</v>
      </c>
      <c r="Q58" s="379">
        <v>0.66558637464366455</v>
      </c>
    </row>
    <row r="59" spans="1:17" ht="29.25" customHeight="1">
      <c r="A59" s="685" t="s">
        <v>795</v>
      </c>
      <c r="B59" s="686"/>
      <c r="C59" s="323">
        <v>3760701</v>
      </c>
      <c r="D59" s="323">
        <v>4052094</v>
      </c>
      <c r="E59" s="323">
        <v>4325947</v>
      </c>
      <c r="F59" s="323">
        <v>4196215</v>
      </c>
      <c r="G59" s="323">
        <v>3832876</v>
      </c>
      <c r="H59" s="334">
        <v>3676875.9999999991</v>
      </c>
      <c r="I59" s="323">
        <v>3565630.9999999986</v>
      </c>
      <c r="J59" s="323">
        <v>3339234</v>
      </c>
      <c r="K59" s="323">
        <v>3311784</v>
      </c>
      <c r="L59" s="323">
        <v>3483888</v>
      </c>
      <c r="M59" s="323">
        <v>3207471</v>
      </c>
      <c r="N59" s="323">
        <v>3040575</v>
      </c>
      <c r="O59" s="383">
        <v>2980872</v>
      </c>
      <c r="P59" s="383">
        <v>2987164</v>
      </c>
      <c r="Q59" s="383">
        <v>2934724</v>
      </c>
    </row>
    <row r="60" spans="1:17" ht="10.5" customHeight="1">
      <c r="A60" s="360"/>
      <c r="B60" s="361"/>
      <c r="C60" s="360"/>
      <c r="D60" s="362"/>
      <c r="E60" s="362"/>
      <c r="F60" s="362"/>
      <c r="G60" s="362"/>
      <c r="H60" s="362"/>
      <c r="I60" s="362"/>
      <c r="J60" s="362"/>
      <c r="K60" s="362"/>
      <c r="L60" s="363"/>
      <c r="M60" s="363"/>
      <c r="N60" s="363"/>
      <c r="O60" s="363"/>
      <c r="P60" s="363"/>
      <c r="Q60" s="363"/>
    </row>
    <row r="61" spans="1:17" ht="13.5" customHeight="1">
      <c r="A61" s="360"/>
      <c r="B61" s="361"/>
      <c r="C61" s="364"/>
      <c r="D61" s="364"/>
      <c r="E61" s="364"/>
      <c r="F61" s="364"/>
      <c r="G61" s="364"/>
      <c r="H61" s="362"/>
      <c r="I61" s="362"/>
      <c r="J61" s="362"/>
      <c r="K61" s="364"/>
      <c r="L61" s="363"/>
      <c r="M61" s="363"/>
      <c r="N61" s="363"/>
      <c r="O61" s="363"/>
      <c r="P61" s="363"/>
      <c r="Q61" s="363"/>
    </row>
    <row r="62" spans="1:17">
      <c r="A62" s="360"/>
      <c r="B62" s="361"/>
      <c r="C62" s="360"/>
    </row>
    <row r="63" spans="1:17">
      <c r="H63" s="121"/>
      <c r="I63" s="121"/>
      <c r="J63" s="121"/>
      <c r="L63" s="365"/>
      <c r="M63" s="365"/>
      <c r="N63" s="365"/>
      <c r="O63" s="365"/>
      <c r="P63" s="365"/>
      <c r="Q63" s="365"/>
    </row>
    <row r="68" spans="9:9">
      <c r="I68" s="121"/>
    </row>
    <row r="69" spans="9:9">
      <c r="I69" s="121"/>
    </row>
  </sheetData>
  <mergeCells count="11">
    <mergeCell ref="A24:Q24"/>
    <mergeCell ref="A30:B30"/>
    <mergeCell ref="A59:B59"/>
    <mergeCell ref="A4:B4"/>
    <mergeCell ref="A3:E3"/>
    <mergeCell ref="A11:B11"/>
    <mergeCell ref="C11:N11"/>
    <mergeCell ref="C30:N30"/>
    <mergeCell ref="A43:N43"/>
    <mergeCell ref="A47:B47"/>
    <mergeCell ref="C47:N47"/>
  </mergeCells>
  <phoneticPr fontId="6" type="noConversion"/>
  <pageMargins left="0" right="0" top="0" bottom="0" header="0" footer="0"/>
  <pageSetup paperSize="9" scale="45"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27</vt:i4>
      </vt:variant>
      <vt:variant>
        <vt:lpstr>Adlandırılmış Aralıklar</vt:lpstr>
      </vt:variant>
      <vt:variant>
        <vt:i4>20</vt:i4>
      </vt:variant>
    </vt:vector>
  </HeadingPairs>
  <TitlesOfParts>
    <vt:vector size="47" baseType="lpstr">
      <vt:lpstr>İÇİNDEKİLER</vt:lpstr>
      <vt:lpstr>Metaveri</vt:lpstr>
      <vt:lpstr>Bölüm 1</vt:lpstr>
      <vt:lpstr>1.Personel Durumu</vt:lpstr>
      <vt:lpstr>Bölüm 2</vt:lpstr>
      <vt:lpstr>2.Aylara Göre Sigortalılar</vt:lpstr>
      <vt:lpstr>3.Sosyal Güvenlik Kapsamı</vt:lpstr>
      <vt:lpstr>4.4-a Sigortalı Sayıları</vt:lpstr>
      <vt:lpstr>5.4-b Sigortalı Sayıları</vt:lpstr>
      <vt:lpstr>6.4-c Sigortalı Sayıları</vt:lpstr>
      <vt:lpstr>7.1.4-a İl Dağılım</vt:lpstr>
      <vt:lpstr>7.2.4-a İl Cinsiyet</vt:lpstr>
      <vt:lpstr>7.3. SGDP İl Cinsiyet</vt:lpstr>
      <vt:lpstr>8.4-b-İl-Esnaf</vt:lpstr>
      <vt:lpstr>9-4-b İl-Cinsiyet</vt:lpstr>
      <vt:lpstr>10.4-c İl-Cinsiyet</vt:lpstr>
      <vt:lpstr>11-Diğer Primsizler</vt:lpstr>
      <vt:lpstr>11.1 Pasif-İl-Cinsiyet</vt:lpstr>
      <vt:lpstr>12-SGK Tahsis </vt:lpstr>
      <vt:lpstr>13-4-a Faliyet Kol</vt:lpstr>
      <vt:lpstr>14-4-a İşyeri Sayıları</vt:lpstr>
      <vt:lpstr>15-4-a Faaliyet İşyeri</vt:lpstr>
      <vt:lpstr>16-4a Faaliyet Sigortalı</vt:lpstr>
      <vt:lpstr>17-4-a İşyeri</vt:lpstr>
      <vt:lpstr>18-4-a İl Sigortalı</vt:lpstr>
      <vt:lpstr>19-İL-EMOD-Öncelikli Yaşam</vt:lpstr>
      <vt:lpstr>20. İdari Para Cezaları</vt:lpstr>
      <vt:lpstr>'1.Personel Durumu'!Yazdırma_Alanı</vt:lpstr>
      <vt:lpstr>'10.4-c İl-Cinsiyet'!Yazdırma_Alanı</vt:lpstr>
      <vt:lpstr>'11-Diğer Primsizler'!Yazdırma_Alanı</vt:lpstr>
      <vt:lpstr>'12-SGK Tahsis '!Yazdırma_Alanı</vt:lpstr>
      <vt:lpstr>'13-4-a Faliyet Kol'!Yazdırma_Alanı</vt:lpstr>
      <vt:lpstr>'14-4-a İşyeri Sayıları'!Yazdırma_Alanı</vt:lpstr>
      <vt:lpstr>'15-4-a Faaliyet İşyeri'!Yazdırma_Alanı</vt:lpstr>
      <vt:lpstr>'16-4a Faaliyet Sigortalı'!Yazdırma_Alanı</vt:lpstr>
      <vt:lpstr>'17-4-a İşyeri'!Yazdırma_Alanı</vt:lpstr>
      <vt:lpstr>'19-İL-EMOD-Öncelikli Yaşam'!Yazdırma_Alanı</vt:lpstr>
      <vt:lpstr>'2.Aylara Göre Sigortalılar'!Yazdırma_Alanı</vt:lpstr>
      <vt:lpstr>'20. İdari Para Cezaları'!Yazdırma_Alanı</vt:lpstr>
      <vt:lpstr>'3.Sosyal Güvenlik Kapsamı'!Yazdırma_Alanı</vt:lpstr>
      <vt:lpstr>'4.4-a Sigortalı Sayıları'!Yazdırma_Alanı</vt:lpstr>
      <vt:lpstr>'5.4-b Sigortalı Sayıları'!Yazdırma_Alanı</vt:lpstr>
      <vt:lpstr>'6.4-c Sigortalı Sayıları'!Yazdırma_Alanı</vt:lpstr>
      <vt:lpstr>'7.1.4-a İl Dağılım'!Yazdırma_Alanı</vt:lpstr>
      <vt:lpstr>'8.4-b-İl-Esnaf'!Yazdırma_Alanı</vt:lpstr>
      <vt:lpstr>'9-4-b İl-Cinsiyet'!Yazdırma_Alanı</vt:lpstr>
      <vt:lpstr>İÇİNDEKİLER!Yazdırma_Alanı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zeliha aktar</dc:creator>
  <cp:lastModifiedBy>PELIN ZERECAN</cp:lastModifiedBy>
  <cp:lastPrinted>2023-03-22T08:51:56Z</cp:lastPrinted>
  <dcterms:created xsi:type="dcterms:W3CDTF">2001-06-01T10:55:13Z</dcterms:created>
  <dcterms:modified xsi:type="dcterms:W3CDTF">2023-03-24T08:25:44Z</dcterms:modified>
</cp:coreProperties>
</file>