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4272" windowWidth="20256" windowHeight="8208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" i="6"/>
  <c r="C24"/>
  <c r="C16"/>
  <c r="C8"/>
  <c r="B210" i="9"/>
  <c r="C208"/>
  <c r="C206"/>
  <c r="C204"/>
  <c r="C202"/>
  <c r="C200"/>
  <c r="A197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A197"/>
  <c r="B196" i="9"/>
  <c r="C194"/>
  <c r="C192"/>
  <c r="C190"/>
  <c r="C188"/>
  <c r="C186"/>
  <c r="A183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A183"/>
  <c r="C158" i="9"/>
  <c r="B182"/>
  <c r="C180"/>
  <c r="C178"/>
  <c r="C176"/>
  <c r="C174"/>
  <c r="C172"/>
  <c r="A169"/>
  <c r="B168"/>
  <c r="C166"/>
  <c r="C164"/>
  <c r="C162"/>
  <c r="C160"/>
  <c r="A155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A169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A155" i="8"/>
  <c r="B154" i="9"/>
  <c r="C152"/>
  <c r="C150"/>
  <c r="C148"/>
  <c r="C146"/>
  <c r="C144"/>
  <c r="A141"/>
  <c r="B140"/>
  <c r="C138"/>
  <c r="C136"/>
  <c r="C134"/>
  <c r="C132"/>
  <c r="C130"/>
  <c r="A127"/>
  <c r="B126"/>
  <c r="C124"/>
  <c r="C122"/>
  <c r="C120"/>
  <c r="C118"/>
  <c r="C116"/>
  <c r="A113"/>
  <c r="B112"/>
  <c r="C110"/>
  <c r="C108"/>
  <c r="C106"/>
  <c r="C104"/>
  <c r="C102"/>
  <c r="A99"/>
  <c r="B98"/>
  <c r="C96"/>
  <c r="C94"/>
  <c r="C92"/>
  <c r="C90"/>
  <c r="C88"/>
  <c r="A85"/>
  <c r="B84"/>
  <c r="C82"/>
  <c r="C80"/>
  <c r="C78"/>
  <c r="C76"/>
  <c r="C74"/>
  <c r="A71"/>
  <c r="B70"/>
  <c r="C68"/>
  <c r="C66"/>
  <c r="C64"/>
  <c r="C62"/>
  <c r="C60"/>
  <c r="A57"/>
  <c r="B56"/>
  <c r="C54"/>
  <c r="C52"/>
  <c r="C50"/>
  <c r="C48"/>
  <c r="C46"/>
  <c r="A43"/>
  <c r="B42"/>
  <c r="C40"/>
  <c r="C38"/>
  <c r="C36"/>
  <c r="C34"/>
  <c r="C32"/>
  <c r="A29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A141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A127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A113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A99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A85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A71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A57" i="8"/>
  <c r="H55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A43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15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7617" i="6"/>
  <c r="A7625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A5777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5769"/>
  <c r="A3857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3849"/>
  <c r="A1929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1449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969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489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417"/>
  <c r="A425" s="1"/>
  <c r="A433" s="1"/>
  <c r="A441" s="1"/>
  <c r="A449" s="1"/>
  <c r="A457" s="1"/>
  <c r="A465" s="1"/>
  <c r="A473" s="1"/>
  <c r="A481" s="1"/>
  <c r="A409"/>
  <c r="A329"/>
  <c r="A337" s="1"/>
  <c r="A345" s="1"/>
  <c r="A353" s="1"/>
  <c r="A361" s="1"/>
  <c r="A369" s="1"/>
  <c r="A377" s="1"/>
  <c r="A385" s="1"/>
  <c r="A393" s="1"/>
  <c r="A401" s="1"/>
  <c r="A249"/>
  <c r="A257" s="1"/>
  <c r="A265" s="1"/>
  <c r="A273" s="1"/>
  <c r="A281" s="1"/>
  <c r="A289" s="1"/>
  <c r="A297" s="1"/>
  <c r="A305" s="1"/>
  <c r="A313" s="1"/>
  <c r="A321" s="1"/>
  <c r="A169"/>
  <c r="A177" s="1"/>
  <c r="A185" s="1"/>
  <c r="A193" s="1"/>
  <c r="A201" s="1"/>
  <c r="A209" s="1"/>
  <c r="A217" s="1"/>
  <c r="A225" s="1"/>
  <c r="A233" s="1"/>
  <c r="A241" s="1"/>
  <c r="A89"/>
  <c r="A97" s="1"/>
  <c r="A105" s="1"/>
  <c r="A113" s="1"/>
  <c r="A121" s="1"/>
  <c r="A129" s="1"/>
  <c r="A137" s="1"/>
  <c r="A145" s="1"/>
  <c r="A153" s="1"/>
  <c r="A161" s="1"/>
  <c r="A81"/>
  <c r="A73"/>
  <c r="A65"/>
  <c r="A57"/>
  <c r="A49"/>
  <c r="A41"/>
  <c r="A33"/>
  <c r="A25"/>
  <c r="A17"/>
  <c r="A9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B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A1332" i="10" s="1"/>
  <c r="L1331" i="5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A545" i="10" s="1"/>
  <c r="B545" i="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A457" i="10" s="1"/>
  <c r="B457" i="5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A287" i="10" s="1"/>
  <c r="B287" i="5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D115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86" i="10" l="1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F3" l="1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</calcChain>
</file>

<file path=xl/sharedStrings.xml><?xml version="1.0" encoding="utf-8"?>
<sst xmlns="http://schemas.openxmlformats.org/spreadsheetml/2006/main" count="38664" uniqueCount="9738">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</sst>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9692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9693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9694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9695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9696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9697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앞쪽에서 칼 가르는 모양이 보이는 삳대 찔러 가는 배 모양.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e">
        <f>VLOOKUP(B8640, 'DB    '!A:B, 2, FALSE)</f>
        <v>#N/A</v>
      </c>
      <c r="C8634" s="10" t="e">
        <f>VLOOKUP(C8635, 'DB    '!$A:$B, 2, FALSE)</f>
        <v>#N/A</v>
      </c>
      <c r="D8634" s="5" t="e">
        <f>VLOOKUP(C8635, 'DB    '!$A:$M, 4, FALSE)</f>
        <v>#N/A</v>
      </c>
      <c r="E8634" s="5" t="e">
        <f>VLOOKUP(C8635, 'DB    '!$A:$M, 6, FALSE)</f>
        <v>#N/A</v>
      </c>
      <c r="F8634" s="5" t="e">
        <f>VLOOKUP(C8635, 'DB    '!$A:$M, 8, FALSE)</f>
        <v>#N/A</v>
      </c>
      <c r="G8634" s="5" t="e">
        <f>VLOOKUP(C8635, 'DB    '!$A:$M, 10, FALSE)</f>
        <v>#N/A</v>
      </c>
      <c r="H8634" s="5" t="e">
        <f>VLOOKUP(C8635, 'DB    '!$A:$M, 12, FALSE)</f>
        <v>#N/A</v>
      </c>
      <c r="I8634" s="32" t="e">
        <f>VLOOKUP(C8635, 'DB    '!$A:$M, 13, FALSE)</f>
        <v>#N/A</v>
      </c>
    </row>
    <row r="8635" spans="1:9">
      <c r="B8635" s="30"/>
      <c r="C8635" s="11" t="str">
        <f>B8640</f>
        <v>공교로울교</v>
      </c>
      <c r="D8635" s="7" t="e">
        <f>VLOOKUP(C8635, 'DB    '!$A:$M, 3, FALSE)</f>
        <v>#N/A</v>
      </c>
      <c r="E8635" s="7" t="e">
        <f>VLOOKUP(C8635, 'DB    '!$A:$M, 5, FALSE)</f>
        <v>#N/A</v>
      </c>
      <c r="F8635" s="7" t="e">
        <f>VLOOKUP(C8635, 'DB    '!$A:$M, 7, FALSE)</f>
        <v>#N/A</v>
      </c>
      <c r="G8635" s="7" t="e">
        <f>VLOOKUP(C8635, 'DB    '!$A:$M, 9, FALSE)</f>
        <v>#N/A</v>
      </c>
      <c r="H8635" s="7" t="e">
        <f>VLOOKUP(C8635, 'DB    '!$A:$M, 11, FALSE)</f>
        <v>#N/A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296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9698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9705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9711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296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5"/>
  <sheetViews>
    <sheetView topLeftCell="A2019" workbookViewId="0">
      <selection activeCell="B2035" sqref="B203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  <row r="2035" spans="1:2">
      <c r="A2035" t="s">
        <v>9734</v>
      </c>
      <c r="B2035" s="12" t="s">
        <v>9735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886" zoomScaleNormal="100" workbookViewId="0">
      <selection activeCell="M1887" sqref="M1887"/>
    </sheetView>
  </sheetViews>
  <sheetFormatPr defaultRowHeight="25.2"/>
  <cols>
    <col min="1" max="1" width="12.09765625" customWidth="1"/>
    <col min="2" max="2" width="17.296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>
      <c r="A1888" s="8" t="s">
        <v>16</v>
      </c>
      <c r="B1888" s="17" t="str">
        <f>VLOOKUP(A1888, '기본   '!$A:$B, 2, FALSE)</f>
        <v xml:space="preserve"> 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16</v>
      </c>
    </row>
    <row r="1889" spans="1:13">
      <c r="A1889" s="8" t="s">
        <v>16</v>
      </c>
      <c r="B1889" s="17" t="str">
        <f>VLOOKUP(A1889, '기본   '!$A:$B, 2, FALSE)</f>
        <v xml:space="preserve"> 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16</v>
      </c>
    </row>
    <row r="1890" spans="1:13">
      <c r="A1890" s="8" t="s">
        <v>16</v>
      </c>
      <c r="B1890" s="17" t="str">
        <f>VLOOKUP(A1890, '기본   '!$A:$B, 2, FALSE)</f>
        <v xml:space="preserve"> 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16</v>
      </c>
    </row>
    <row r="1891" spans="1:13">
      <c r="A1891" s="8" t="s">
        <v>16</v>
      </c>
      <c r="B1891" s="17" t="str">
        <f>VLOOKUP(A1891, '기본   '!$A:$B, 2, FALSE)</f>
        <v xml:space="preserve"> 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16</v>
      </c>
    </row>
    <row r="1892" spans="1:13">
      <c r="A1892" s="8" t="s">
        <v>16</v>
      </c>
      <c r="B1892" s="17" t="str">
        <f>VLOOKUP(A1892, '기본   '!$A:$B, 2, FALSE)</f>
        <v xml:space="preserve"> 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16</v>
      </c>
    </row>
    <row r="1893" spans="1:13">
      <c r="A1893" s="8" t="s">
        <v>16</v>
      </c>
      <c r="B1893" s="17" t="str">
        <f>VLOOKUP(A1893, '기본   '!$A:$B, 2, FALSE)</f>
        <v xml:space="preserve"> 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16</v>
      </c>
    </row>
    <row r="1894" spans="1:13">
      <c r="A1894" s="8" t="s">
        <v>16</v>
      </c>
      <c r="B1894" s="17" t="str">
        <f>VLOOKUP(A1894, '기본   '!$A:$B, 2, FALSE)</f>
        <v xml:space="preserve"> 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16</v>
      </c>
    </row>
    <row r="1895" spans="1:13">
      <c r="A1895" s="8" t="s">
        <v>16</v>
      </c>
      <c r="B1895" s="17" t="str">
        <f>VLOOKUP(A1895, '기본   '!$A:$B, 2, FALSE)</f>
        <v xml:space="preserve"> 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16</v>
      </c>
    </row>
    <row r="1896" spans="1:13">
      <c r="A1896" s="8" t="s">
        <v>16</v>
      </c>
      <c r="B1896" s="17" t="str">
        <f>VLOOKUP(A1896, '기본   '!$A:$B, 2, FALSE)</f>
        <v xml:space="preserve"> 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16</v>
      </c>
    </row>
    <row r="1897" spans="1:13">
      <c r="A1897" s="8" t="s">
        <v>16</v>
      </c>
      <c r="B1897" s="17" t="str">
        <f>VLOOKUP(A1897, '기본   '!$A:$B, 2, FALSE)</f>
        <v xml:space="preserve"> 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16</v>
      </c>
    </row>
    <row r="1898" spans="1:13">
      <c r="A1898" s="8" t="s">
        <v>16</v>
      </c>
      <c r="B1898" s="17" t="str">
        <f>VLOOKUP(A1898, '기본   '!$A:$B, 2, FALSE)</f>
        <v xml:space="preserve"> 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16</v>
      </c>
    </row>
    <row r="1899" spans="1:13">
      <c r="A1899" s="8" t="s">
        <v>16</v>
      </c>
      <c r="B1899" s="17" t="str">
        <f>VLOOKUP(A1899, '기본   '!$A:$B, 2, FALSE)</f>
        <v xml:space="preserve"> 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16</v>
      </c>
    </row>
    <row r="1900" spans="1:13">
      <c r="A1900" s="8" t="s">
        <v>16</v>
      </c>
      <c r="B1900" s="17" t="str">
        <f>VLOOKUP(A1900, '기본   '!$A:$B, 2, FALSE)</f>
        <v xml:space="preserve"> 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16</v>
      </c>
    </row>
    <row r="1901" spans="1:13">
      <c r="A1901" s="8" t="s">
        <v>16</v>
      </c>
      <c r="B1901" s="17" t="str">
        <f>VLOOKUP(A1901, '기본   '!$A:$B, 2, FALSE)</f>
        <v xml:space="preserve"> 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16</v>
      </c>
    </row>
    <row r="1902" spans="1:13">
      <c r="A1902" s="8" t="s">
        <v>16</v>
      </c>
      <c r="B1902" s="17" t="str">
        <f>VLOOKUP(A1902, '기본   '!$A:$B, 2, FALSE)</f>
        <v xml:space="preserve"> 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16</v>
      </c>
    </row>
    <row r="1903" spans="1:13">
      <c r="A1903" s="8" t="s">
        <v>16</v>
      </c>
      <c r="B1903" s="17" t="str">
        <f>VLOOKUP(A1903, '기본   '!$A:$B, 2, FALSE)</f>
        <v xml:space="preserve"> 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16</v>
      </c>
    </row>
    <row r="1904" spans="1:13">
      <c r="A1904" s="8" t="s">
        <v>16</v>
      </c>
      <c r="B1904" s="17" t="str">
        <f>VLOOKUP(A1904, '기본   '!$A:$B, 2, FALSE)</f>
        <v xml:space="preserve"> 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16</v>
      </c>
    </row>
    <row r="1905" spans="1:13">
      <c r="A1905" s="8" t="s">
        <v>16</v>
      </c>
      <c r="B1905" s="17" t="str">
        <f>VLOOKUP(A1905, '기본   '!$A:$B, 2, FALSE)</f>
        <v xml:space="preserve"> 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16</v>
      </c>
    </row>
    <row r="1906" spans="1:13">
      <c r="A1906" s="8" t="s">
        <v>16</v>
      </c>
      <c r="B1906" s="17" t="str">
        <f>VLOOKUP(A1906, '기본   '!$A:$B, 2, FALSE)</f>
        <v xml:space="preserve"> 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16</v>
      </c>
    </row>
    <row r="1907" spans="1:13">
      <c r="A1907" s="8" t="s">
        <v>16</v>
      </c>
      <c r="B1907" s="17" t="str">
        <f>VLOOKUP(A1907, '기본   '!$A:$B, 2, FALSE)</f>
        <v xml:space="preserve"> 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16</v>
      </c>
    </row>
    <row r="1908" spans="1:1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889"/>
  <sheetViews>
    <sheetView tabSelected="1" topLeftCell="A1870" workbookViewId="0">
      <selection activeCell="A1887" sqref="A1887"/>
    </sheetView>
  </sheetViews>
  <sheetFormatPr defaultRowHeight="17.399999999999999"/>
  <cols>
    <col min="1" max="1" width="155.796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'.', ' ', '.', ' ', '.', ' ', '.', ' ', '.', ' ', '.', ' ', '.',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2022-04-23T22:57:29Z</dcterms:modified>
</cp:coreProperties>
</file>