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tar\Documents\"/>
    </mc:Choice>
  </mc:AlternateContent>
  <xr:revisionPtr revIDLastSave="0" documentId="13_ncr:1_{C6B3CB4F-ECE5-46F4-9893-520EB62BFCA9}" xr6:coauthVersionLast="47" xr6:coauthVersionMax="47" xr10:uidLastSave="{00000000-0000-0000-0000-000000000000}"/>
  <bookViews>
    <workbookView xWindow="-90" yWindow="-90" windowWidth="19380" windowHeight="10980" activeTab="3" xr2:uid="{FFB9F270-5A50-4890-A792-A8A236C15224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Country">Sheet1!$A:$A</definedName>
    <definedName name="Rank">Sheet1!$B:$B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2" l="1"/>
  <c r="K8" i="2"/>
  <c r="K9" i="2"/>
  <c r="K11" i="2"/>
  <c r="K7" i="2"/>
  <c r="K3" i="2"/>
  <c r="K2" i="2"/>
  <c r="K13" i="2" l="1"/>
  <c r="K16" i="2" s="1"/>
  <c r="K15" i="2" l="1"/>
</calcChain>
</file>

<file path=xl/sharedStrings.xml><?xml version="1.0" encoding="utf-8"?>
<sst xmlns="http://schemas.openxmlformats.org/spreadsheetml/2006/main" count="610" uniqueCount="246">
  <si>
    <t>Country Name</t>
  </si>
  <si>
    <t>Hong Kong</t>
  </si>
  <si>
    <t>Singapore</t>
  </si>
  <si>
    <t>New Zealand</t>
  </si>
  <si>
    <t>Switzerland</t>
  </si>
  <si>
    <t>Australia</t>
  </si>
  <si>
    <t>Ireland</t>
  </si>
  <si>
    <t>United Kingdom</t>
  </si>
  <si>
    <t>Canada</t>
  </si>
  <si>
    <t>United Arab Emirates</t>
  </si>
  <si>
    <t xml:space="preserve">Taiwan </t>
  </si>
  <si>
    <t>Iceland</t>
  </si>
  <si>
    <t>United States</t>
  </si>
  <si>
    <t>Netherlands</t>
  </si>
  <si>
    <t>Denmark</t>
  </si>
  <si>
    <t>Estonia</t>
  </si>
  <si>
    <t>Georgia</t>
  </si>
  <si>
    <t>Luxembourg</t>
  </si>
  <si>
    <t>Chile</t>
  </si>
  <si>
    <t>Sweden</t>
  </si>
  <si>
    <t>Finland</t>
  </si>
  <si>
    <t>Lithuania</t>
  </si>
  <si>
    <t>Malaysia</t>
  </si>
  <si>
    <t>Czech Republic</t>
  </si>
  <si>
    <t>Germany</t>
  </si>
  <si>
    <t>Mauritius</t>
  </si>
  <si>
    <t>Norway</t>
  </si>
  <si>
    <t>Israel</t>
  </si>
  <si>
    <t>Qatar</t>
  </si>
  <si>
    <t>Korea, South</t>
  </si>
  <si>
    <t>Japan</t>
  </si>
  <si>
    <t>Austria</t>
  </si>
  <si>
    <t>Rwanda</t>
  </si>
  <si>
    <t>Macedonia</t>
  </si>
  <si>
    <t>Macau</t>
  </si>
  <si>
    <t>Latvia</t>
  </si>
  <si>
    <t>Botswana</t>
  </si>
  <si>
    <t>Bulgaria</t>
  </si>
  <si>
    <t>Saint Lucia</t>
  </si>
  <si>
    <t>Jamaica</t>
  </si>
  <si>
    <t>Uruguay</t>
  </si>
  <si>
    <t>Malta</t>
  </si>
  <si>
    <t>Romania</t>
  </si>
  <si>
    <t>Thailand</t>
  </si>
  <si>
    <t>Cyprus</t>
  </si>
  <si>
    <t>Peru</t>
  </si>
  <si>
    <t>Poland</t>
  </si>
  <si>
    <t>Armenia</t>
  </si>
  <si>
    <t>Belgium</t>
  </si>
  <si>
    <t>Colombia</t>
  </si>
  <si>
    <t>Panama</t>
  </si>
  <si>
    <t>Kosovo</t>
  </si>
  <si>
    <t>Albania</t>
  </si>
  <si>
    <t>Jordan</t>
  </si>
  <si>
    <t>Bahrain</t>
  </si>
  <si>
    <t>Saint Vincent and the Grenadines</t>
  </si>
  <si>
    <t>Indonesia</t>
  </si>
  <si>
    <t>Spain</t>
  </si>
  <si>
    <t>Slovenia</t>
  </si>
  <si>
    <t>Kazakhstan</t>
  </si>
  <si>
    <t>Azerbaijan</t>
  </si>
  <si>
    <t>Costa Rica</t>
  </si>
  <si>
    <t>Portugal</t>
  </si>
  <si>
    <t>Brunei Darussalam</t>
  </si>
  <si>
    <t>Hungary</t>
  </si>
  <si>
    <t>Slovakia</t>
  </si>
  <si>
    <t>Mexico</t>
  </si>
  <si>
    <t>Barbados</t>
  </si>
  <si>
    <t>Turkey</t>
  </si>
  <si>
    <t>Serbia</t>
  </si>
  <si>
    <t>Philippines</t>
  </si>
  <si>
    <t>France</t>
  </si>
  <si>
    <t>Dominica</t>
  </si>
  <si>
    <t>Cabo Verde</t>
  </si>
  <si>
    <t>Bhutan</t>
  </si>
  <si>
    <t>Morocco</t>
  </si>
  <si>
    <t>Bahamas</t>
  </si>
  <si>
    <t>Guatemala</t>
  </si>
  <si>
    <t>Côte d'Ivoire</t>
  </si>
  <si>
    <t>Kyrgyz Republic</t>
  </si>
  <si>
    <t>Italy</t>
  </si>
  <si>
    <t>Fiji</t>
  </si>
  <si>
    <t>Samoa</t>
  </si>
  <si>
    <t>Bosnia and Herzegovina</t>
  </si>
  <si>
    <t>El Salvador</t>
  </si>
  <si>
    <t>Paraguay</t>
  </si>
  <si>
    <t>Croatia</t>
  </si>
  <si>
    <t>Seychelles</t>
  </si>
  <si>
    <t>Oman</t>
  </si>
  <si>
    <t>Dominican Republic</t>
  </si>
  <si>
    <t>Kuwait</t>
  </si>
  <si>
    <t>Saudi Arabia</t>
  </si>
  <si>
    <t>Montenegro</t>
  </si>
  <si>
    <t>Honduras</t>
  </si>
  <si>
    <t>Tanzania</t>
  </si>
  <si>
    <t>Uganda</t>
  </si>
  <si>
    <t>Burkina Faso</t>
  </si>
  <si>
    <t>Moldova</t>
  </si>
  <si>
    <t>Russia</t>
  </si>
  <si>
    <t>Namibia</t>
  </si>
  <si>
    <t>China</t>
  </si>
  <si>
    <t>Papua New Guinea</t>
  </si>
  <si>
    <t>South Africa</t>
  </si>
  <si>
    <t>Mali</t>
  </si>
  <si>
    <t>Belarus</t>
  </si>
  <si>
    <t>Cambodia</t>
  </si>
  <si>
    <t>Greece</t>
  </si>
  <si>
    <t>Nicaragua</t>
  </si>
  <si>
    <t>Tonga</t>
  </si>
  <si>
    <t>Ghana</t>
  </si>
  <si>
    <t>Laos</t>
  </si>
  <si>
    <t>Nigeria</t>
  </si>
  <si>
    <t>Trinidad and Tobago</t>
  </si>
  <si>
    <t>Guyana</t>
  </si>
  <si>
    <t>Madagascar</t>
  </si>
  <si>
    <t>Sri Lanka</t>
  </si>
  <si>
    <t>Vanuatu</t>
  </si>
  <si>
    <t>Senegal</t>
  </si>
  <si>
    <t>Gabon</t>
  </si>
  <si>
    <t>Mauritania</t>
  </si>
  <si>
    <t>Guinea</t>
  </si>
  <si>
    <t>Bangladesh</t>
  </si>
  <si>
    <t>Tajikistan</t>
  </si>
  <si>
    <t>Belize</t>
  </si>
  <si>
    <t>Comoros</t>
  </si>
  <si>
    <t>Tunisia</t>
  </si>
  <si>
    <t>Mongolia</t>
  </si>
  <si>
    <t>Benin</t>
  </si>
  <si>
    <t>Vietnam</t>
  </si>
  <si>
    <t>India</t>
  </si>
  <si>
    <t>Kenya</t>
  </si>
  <si>
    <t>Pakistan</t>
  </si>
  <si>
    <t>Eswatini</t>
  </si>
  <si>
    <t>Solomon Islands</t>
  </si>
  <si>
    <t>São Tomé and Príncipe</t>
  </si>
  <si>
    <t>Guinea-Bissau</t>
  </si>
  <si>
    <t>Nepal</t>
  </si>
  <si>
    <t>Ethiopia</t>
  </si>
  <si>
    <t>Zambia</t>
  </si>
  <si>
    <t>Burma</t>
  </si>
  <si>
    <t>Uzbekistan</t>
  </si>
  <si>
    <t>Maldives</t>
  </si>
  <si>
    <t>Lesotho</t>
  </si>
  <si>
    <t>Haiti</t>
  </si>
  <si>
    <t>Egypt</t>
  </si>
  <si>
    <t>Cameroon</t>
  </si>
  <si>
    <t>Gambia</t>
  </si>
  <si>
    <t>Ukraine</t>
  </si>
  <si>
    <t>Argentina</t>
  </si>
  <si>
    <t>Micronesia</t>
  </si>
  <si>
    <t>Brazil</t>
  </si>
  <si>
    <t>Niger</t>
  </si>
  <si>
    <t>Afghanistan</t>
  </si>
  <si>
    <t>Malawi</t>
  </si>
  <si>
    <t>Lebanon</t>
  </si>
  <si>
    <t>Iran</t>
  </si>
  <si>
    <t>Angola</t>
  </si>
  <si>
    <t>Congo, Democratic Republic of the Congo</t>
  </si>
  <si>
    <t>Togo</t>
  </si>
  <si>
    <t>Chad</t>
  </si>
  <si>
    <t>Liberia</t>
  </si>
  <si>
    <t>Central African Republic</t>
  </si>
  <si>
    <t>Burundi</t>
  </si>
  <si>
    <t>Mozambique</t>
  </si>
  <si>
    <t>Turkmenistan</t>
  </si>
  <si>
    <t>Suriname</t>
  </si>
  <si>
    <t>Sudan</t>
  </si>
  <si>
    <t>Sierra Leone</t>
  </si>
  <si>
    <t>Kiribati</t>
  </si>
  <si>
    <t>Djibouti</t>
  </si>
  <si>
    <t>Ecuador</t>
  </si>
  <si>
    <t>Algeria</t>
  </si>
  <si>
    <t>Timor-Leste</t>
  </si>
  <si>
    <t>Bolivia</t>
  </si>
  <si>
    <t>Equatorial Guinea</t>
  </si>
  <si>
    <t>Zimbabwe</t>
  </si>
  <si>
    <t>Congo, Republic of</t>
  </si>
  <si>
    <t>Eritrea</t>
  </si>
  <si>
    <t>Cuba</t>
  </si>
  <si>
    <t>Venezuela</t>
  </si>
  <si>
    <t xml:space="preserve">Korea, North </t>
  </si>
  <si>
    <t>Iraq</t>
  </si>
  <si>
    <t>Libya</t>
  </si>
  <si>
    <t>Liechtenstein</t>
  </si>
  <si>
    <t>Somalia</t>
  </si>
  <si>
    <t>Syria</t>
  </si>
  <si>
    <t>Yemen</t>
  </si>
  <si>
    <t>World Rank</t>
  </si>
  <si>
    <t>N/A</t>
  </si>
  <si>
    <t>country</t>
  </si>
  <si>
    <t>South Korea</t>
  </si>
  <si>
    <t>Taiwan</t>
  </si>
  <si>
    <t>Puerto Rico</t>
  </si>
  <si>
    <t>Myanmar</t>
  </si>
  <si>
    <t>DR Congo</t>
  </si>
  <si>
    <t>Ivory Coast</t>
  </si>
  <si>
    <t>Brunei</t>
  </si>
  <si>
    <t>North Macedonia</t>
  </si>
  <si>
    <t>Republic of the Congo</t>
  </si>
  <si>
    <t>Kyrgyzstan</t>
  </si>
  <si>
    <t>Aruba</t>
  </si>
  <si>
    <t>South Sudan</t>
  </si>
  <si>
    <t>Cape Verde</t>
  </si>
  <si>
    <t>Antigua and Barbuda</t>
  </si>
  <si>
    <t>San Marino</t>
  </si>
  <si>
    <t>Grenada</t>
  </si>
  <si>
    <t>Saint Kitts and Nevis</t>
  </si>
  <si>
    <t>Sao Tome and Principe</t>
  </si>
  <si>
    <t>Palau</t>
  </si>
  <si>
    <t>Marshall Islands</t>
  </si>
  <si>
    <t>Nauru</t>
  </si>
  <si>
    <t>Tuvalu</t>
  </si>
  <si>
    <t>Andorra</t>
  </si>
  <si>
    <t>Bermuda</t>
  </si>
  <si>
    <t>British Virgin Islands</t>
  </si>
  <si>
    <t>Cayman Islands</t>
  </si>
  <si>
    <t>Cook Islands</t>
  </si>
  <si>
    <t>French Polynesia</t>
  </si>
  <si>
    <t>Palestine</t>
  </si>
  <si>
    <t>Greenland</t>
  </si>
  <si>
    <t>North Korea</t>
  </si>
  <si>
    <t>Monaco</t>
  </si>
  <si>
    <t>Montserrat</t>
  </si>
  <si>
    <t>Curacao</t>
  </si>
  <si>
    <t>Sint Maarten</t>
  </si>
  <si>
    <t>New Caledonia</t>
  </si>
  <si>
    <t>Anguilla</t>
  </si>
  <si>
    <t>Turks and Caicos Islands</t>
  </si>
  <si>
    <t>imfGDP</t>
  </si>
  <si>
    <t>2019 Score</t>
  </si>
  <si>
    <t>Score</t>
  </si>
  <si>
    <t>slope:</t>
  </si>
  <si>
    <t>Y-Intercept</t>
  </si>
  <si>
    <t>r=.17</t>
  </si>
  <si>
    <t>Q1</t>
  </si>
  <si>
    <t>Median</t>
  </si>
  <si>
    <t>Q3</t>
  </si>
  <si>
    <t>Max</t>
  </si>
  <si>
    <t>Min</t>
  </si>
  <si>
    <t>IQR</t>
  </si>
  <si>
    <t>Q3 IQR</t>
  </si>
  <si>
    <t>Q1 IQR</t>
  </si>
  <si>
    <t>*Remove top 20 entries from dataset. Do the same for economic score</t>
  </si>
  <si>
    <t>Column 1</t>
  </si>
  <si>
    <t>Column 2</t>
  </si>
  <si>
    <t>y=2.81E-11+57.19665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</si>
</sst>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Alignment="1">
      <alignment horizontal="center"/>
    </xf>
    <xf numFmtId="11" fontId="0" fillId="0" borderId="0" xfId="0" applyNumberFormat="1"/>
    <xf numFmtId="164" fontId="2" fillId="2" borderId="0" xfId="0" applyNumberFormat="1" applyFont="1" applyFill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37732088"/>
        <c:axId val="537733048"/>
      </c:scatterChart>
      <c:valAx>
        <c:axId val="53773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33048"/>
        <c:crosses val="autoZero"/>
        <c:crossBetween val="midCat"/>
      </c:valAx>
      <c:valAx>
        <c:axId val="53773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3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Nominal</a:t>
            </a:r>
            <a:r>
              <a:rPr lang="en-US" baseline="0"/>
              <a:t> GDP vs. EFI Score (2019)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Sheet2!$B$2:$B$150</c:f>
              <c:numCache>
                <c:formatCode>0.00E+00</c:formatCode>
                <c:ptCount val="149"/>
                <c:pt idx="0">
                  <c:v>740702000000</c:v>
                </c:pt>
                <c:pt idx="1">
                  <c:v>643274000000</c:v>
                </c:pt>
                <c:pt idx="2">
                  <c:v>633695000000</c:v>
                </c:pt>
                <c:pt idx="3">
                  <c:v>576720000000</c:v>
                </c:pt>
                <c:pt idx="4">
                  <c:v>553781000000</c:v>
                </c:pt>
                <c:pt idx="5">
                  <c:v>547431000000</c:v>
                </c:pt>
                <c:pt idx="6">
                  <c:v>515353000000</c:v>
                </c:pt>
                <c:pt idx="7">
                  <c:v>496122000000</c:v>
                </c:pt>
                <c:pt idx="8">
                  <c:v>495694000000</c:v>
                </c:pt>
                <c:pt idx="9">
                  <c:v>481678000000</c:v>
                </c:pt>
                <c:pt idx="10">
                  <c:v>449130000000</c:v>
                </c:pt>
                <c:pt idx="11">
                  <c:v>438623000000</c:v>
                </c:pt>
                <c:pt idx="12">
                  <c:v>405185000000</c:v>
                </c:pt>
                <c:pt idx="13">
                  <c:v>403961000000</c:v>
                </c:pt>
                <c:pt idx="14">
                  <c:v>402034000000</c:v>
                </c:pt>
                <c:pt idx="15">
                  <c:v>401985000000</c:v>
                </c:pt>
                <c:pt idx="16">
                  <c:v>391875000000</c:v>
                </c:pt>
                <c:pt idx="17">
                  <c:v>389048000000</c:v>
                </c:pt>
                <c:pt idx="18">
                  <c:v>386727000000</c:v>
                </c:pt>
                <c:pt idx="19">
                  <c:v>364546000000</c:v>
                </c:pt>
                <c:pt idx="20">
                  <c:v>352810000000</c:v>
                </c:pt>
                <c:pt idx="21">
                  <c:v>343279000000</c:v>
                </c:pt>
                <c:pt idx="22">
                  <c:v>331360000000</c:v>
                </c:pt>
                <c:pt idx="23">
                  <c:v>313561000000</c:v>
                </c:pt>
                <c:pt idx="24">
                  <c:v>289243000000</c:v>
                </c:pt>
                <c:pt idx="25">
                  <c:v>282372000000</c:v>
                </c:pt>
                <c:pt idx="26">
                  <c:v>263133000000</c:v>
                </c:pt>
                <c:pt idx="27">
                  <c:v>259736000000</c:v>
                </c:pt>
                <c:pt idx="28">
                  <c:v>249912000000</c:v>
                </c:pt>
                <c:pt idx="29">
                  <c:v>244163000000</c:v>
                </c:pt>
                <c:pt idx="30">
                  <c:v>230500000000</c:v>
                </c:pt>
                <c:pt idx="31">
                  <c:v>224943000000</c:v>
                </c:pt>
                <c:pt idx="32">
                  <c:v>204008000000</c:v>
                </c:pt>
                <c:pt idx="33">
                  <c:v>193056000000</c:v>
                </c:pt>
                <c:pt idx="34">
                  <c:v>177734000000</c:v>
                </c:pt>
                <c:pt idx="35">
                  <c:v>177322000000</c:v>
                </c:pt>
                <c:pt idx="36">
                  <c:v>147170000000</c:v>
                </c:pt>
                <c:pt idx="37">
                  <c:v>142999000000</c:v>
                </c:pt>
                <c:pt idx="38">
                  <c:v>129056000000</c:v>
                </c:pt>
                <c:pt idx="39">
                  <c:v>117399000000</c:v>
                </c:pt>
                <c:pt idx="40">
                  <c:v>109116000000</c:v>
                </c:pt>
                <c:pt idx="41">
                  <c:v>107730000000</c:v>
                </c:pt>
                <c:pt idx="42" formatCode="General">
                  <c:v>99371000000</c:v>
                </c:pt>
                <c:pt idx="43" formatCode="General">
                  <c:v>96426000000</c:v>
                </c:pt>
                <c:pt idx="44" formatCode="General">
                  <c:v>90459000000</c:v>
                </c:pt>
                <c:pt idx="45" formatCode="General">
                  <c:v>89942000000</c:v>
                </c:pt>
                <c:pt idx="46" formatCode="General">
                  <c:v>87629000000</c:v>
                </c:pt>
                <c:pt idx="47" formatCode="General">
                  <c:v>84158000000</c:v>
                </c:pt>
                <c:pt idx="48" formatCode="General">
                  <c:v>75494000000</c:v>
                </c:pt>
                <c:pt idx="49" formatCode="General">
                  <c:v>73693000000</c:v>
                </c:pt>
                <c:pt idx="50" formatCode="General">
                  <c:v>72264000000</c:v>
                </c:pt>
                <c:pt idx="51" formatCode="General">
                  <c:v>71746000000</c:v>
                </c:pt>
                <c:pt idx="52" formatCode="General">
                  <c:v>70106000000</c:v>
                </c:pt>
                <c:pt idx="53" formatCode="General">
                  <c:v>64888000000</c:v>
                </c:pt>
                <c:pt idx="54" formatCode="General">
                  <c:v>64590000000</c:v>
                </c:pt>
                <c:pt idx="55" formatCode="General">
                  <c:v>63664000000</c:v>
                </c:pt>
                <c:pt idx="56" formatCode="General">
                  <c:v>63460000000</c:v>
                </c:pt>
                <c:pt idx="57" formatCode="General">
                  <c:v>63421000000</c:v>
                </c:pt>
                <c:pt idx="58" formatCode="General">
                  <c:v>62158000000</c:v>
                </c:pt>
                <c:pt idx="59" formatCode="General">
                  <c:v>60620000000</c:v>
                </c:pt>
                <c:pt idx="60" formatCode="General">
                  <c:v>58213000000</c:v>
                </c:pt>
                <c:pt idx="61" formatCode="General">
                  <c:v>57602000000</c:v>
                </c:pt>
                <c:pt idx="62" formatCode="General">
                  <c:v>57059000000</c:v>
                </c:pt>
                <c:pt idx="63" formatCode="General">
                  <c:v>56886000000</c:v>
                </c:pt>
                <c:pt idx="64" formatCode="General">
                  <c:v>55482000000</c:v>
                </c:pt>
                <c:pt idx="65" formatCode="General">
                  <c:v>52475000000</c:v>
                </c:pt>
                <c:pt idx="66" formatCode="General">
                  <c:v>49882000000</c:v>
                </c:pt>
                <c:pt idx="67" formatCode="General">
                  <c:v>47429000000</c:v>
                </c:pt>
                <c:pt idx="68" formatCode="General">
                  <c:v>47052000000</c:v>
                </c:pt>
                <c:pt idx="69" formatCode="General">
                  <c:v>46451000000</c:v>
                </c:pt>
                <c:pt idx="70" formatCode="General">
                  <c:v>45376000000</c:v>
                </c:pt>
                <c:pt idx="71" formatCode="General">
                  <c:v>42047000000</c:v>
                </c:pt>
                <c:pt idx="72" formatCode="General">
                  <c:v>40707000000</c:v>
                </c:pt>
                <c:pt idx="73" formatCode="General">
                  <c:v>38102000000</c:v>
                </c:pt>
                <c:pt idx="74" formatCode="General">
                  <c:v>35150000000</c:v>
                </c:pt>
                <c:pt idx="75" formatCode="General">
                  <c:v>33620000000</c:v>
                </c:pt>
                <c:pt idx="76" formatCode="General">
                  <c:v>33235000000</c:v>
                </c:pt>
                <c:pt idx="77" formatCode="General">
                  <c:v>33035000000</c:v>
                </c:pt>
                <c:pt idx="78" formatCode="General">
                  <c:v>29309000000</c:v>
                </c:pt>
                <c:pt idx="79" formatCode="General">
                  <c:v>28202000000</c:v>
                </c:pt>
                <c:pt idx="80" formatCode="General">
                  <c:v>28062000000</c:v>
                </c:pt>
                <c:pt idx="81" formatCode="General">
                  <c:v>26821000000</c:v>
                </c:pt>
                <c:pt idx="82" formatCode="General">
                  <c:v>26348000000</c:v>
                </c:pt>
                <c:pt idx="83" formatCode="General">
                  <c:v>25812000000</c:v>
                </c:pt>
                <c:pt idx="84" formatCode="General">
                  <c:v>25560000000</c:v>
                </c:pt>
                <c:pt idx="85" formatCode="General">
                  <c:v>25272000000</c:v>
                </c:pt>
                <c:pt idx="86" formatCode="General">
                  <c:v>23235000000</c:v>
                </c:pt>
                <c:pt idx="87" formatCode="General">
                  <c:v>22114000000</c:v>
                </c:pt>
                <c:pt idx="88" formatCode="General">
                  <c:v>22013000000</c:v>
                </c:pt>
                <c:pt idx="89" formatCode="General">
                  <c:v>21343000000</c:v>
                </c:pt>
                <c:pt idx="90" formatCode="General">
                  <c:v>20873000000</c:v>
                </c:pt>
                <c:pt idx="91" formatCode="General">
                  <c:v>20682000000</c:v>
                </c:pt>
                <c:pt idx="92" formatCode="General">
                  <c:v>19332000000</c:v>
                </c:pt>
                <c:pt idx="93" formatCode="General">
                  <c:v>18888000000</c:v>
                </c:pt>
                <c:pt idx="94" formatCode="General">
                  <c:v>17893000000</c:v>
                </c:pt>
                <c:pt idx="95" formatCode="General">
                  <c:v>17210000000</c:v>
                </c:pt>
                <c:pt idx="96" formatCode="General">
                  <c:v>16717000000</c:v>
                </c:pt>
                <c:pt idx="97" formatCode="General">
                  <c:v>16338000000</c:v>
                </c:pt>
                <c:pt idx="98" formatCode="General">
                  <c:v>16294000000</c:v>
                </c:pt>
                <c:pt idx="99" formatCode="General">
                  <c:v>16266000000</c:v>
                </c:pt>
                <c:pt idx="100" formatCode="General">
                  <c:v>15757000000</c:v>
                </c:pt>
                <c:pt idx="101" formatCode="General">
                  <c:v>14960000000</c:v>
                </c:pt>
                <c:pt idx="102" formatCode="General">
                  <c:v>14627000000</c:v>
                </c:pt>
                <c:pt idx="103" formatCode="General">
                  <c:v>13603000000</c:v>
                </c:pt>
                <c:pt idx="104" formatCode="General">
                  <c:v>13542000000</c:v>
                </c:pt>
                <c:pt idx="105" formatCode="General">
                  <c:v>12793000000</c:v>
                </c:pt>
                <c:pt idx="106" formatCode="General">
                  <c:v>12547000000</c:v>
                </c:pt>
                <c:pt idx="107" formatCode="General">
                  <c:v>12459000000</c:v>
                </c:pt>
                <c:pt idx="108" formatCode="General">
                  <c:v>12263000000</c:v>
                </c:pt>
                <c:pt idx="109" formatCode="General">
                  <c:v>12129000000</c:v>
                </c:pt>
                <c:pt idx="110" formatCode="General">
                  <c:v>11367000000</c:v>
                </c:pt>
                <c:pt idx="111" formatCode="General">
                  <c:v>11062000000</c:v>
                </c:pt>
                <c:pt idx="112" formatCode="General">
                  <c:v>10628000000</c:v>
                </c:pt>
                <c:pt idx="113" formatCode="General">
                  <c:v>9648000000</c:v>
                </c:pt>
                <c:pt idx="114" formatCode="General">
                  <c:v>8781000000</c:v>
                </c:pt>
                <c:pt idx="115" formatCode="General">
                  <c:v>8116000000</c:v>
                </c:pt>
                <c:pt idx="116" formatCode="General">
                  <c:v>7861000000</c:v>
                </c:pt>
                <c:pt idx="117" formatCode="General">
                  <c:v>7838000000</c:v>
                </c:pt>
                <c:pt idx="118" formatCode="General">
                  <c:v>6213000000</c:v>
                </c:pt>
                <c:pt idx="119" formatCode="General">
                  <c:v>6132000000</c:v>
                </c:pt>
                <c:pt idx="120" formatCode="General">
                  <c:v>5740000000</c:v>
                </c:pt>
                <c:pt idx="121" formatCode="General">
                  <c:v>5697000000</c:v>
                </c:pt>
                <c:pt idx="122" formatCode="General">
                  <c:v>5671000000</c:v>
                </c:pt>
                <c:pt idx="123" formatCode="General">
                  <c:v>5339000000</c:v>
                </c:pt>
                <c:pt idx="124" formatCode="General">
                  <c:v>4812000000</c:v>
                </c:pt>
                <c:pt idx="125" formatCode="General">
                  <c:v>4609000000</c:v>
                </c:pt>
                <c:pt idx="126" formatCode="General">
                  <c:v>4221000000</c:v>
                </c:pt>
                <c:pt idx="127" formatCode="General">
                  <c:v>3919000000</c:v>
                </c:pt>
                <c:pt idx="128" formatCode="General">
                  <c:v>3714000000</c:v>
                </c:pt>
                <c:pt idx="129" formatCode="General">
                  <c:v>3413000000</c:v>
                </c:pt>
                <c:pt idx="130" formatCode="General">
                  <c:v>3217000000</c:v>
                </c:pt>
                <c:pt idx="131" formatCode="General">
                  <c:v>2939000000</c:v>
                </c:pt>
                <c:pt idx="132" formatCode="General">
                  <c:v>2892000000</c:v>
                </c:pt>
                <c:pt idx="133" formatCode="General">
                  <c:v>2599000000</c:v>
                </c:pt>
                <c:pt idx="134" formatCode="General">
                  <c:v>2485000000</c:v>
                </c:pt>
                <c:pt idx="135" formatCode="General">
                  <c:v>2071000000</c:v>
                </c:pt>
                <c:pt idx="136" formatCode="General">
                  <c:v>2069000000</c:v>
                </c:pt>
                <c:pt idx="137" formatCode="General">
                  <c:v>1870000000</c:v>
                </c:pt>
                <c:pt idx="138" formatCode="General">
                  <c:v>1739000000</c:v>
                </c:pt>
                <c:pt idx="139" formatCode="General">
                  <c:v>1669000000</c:v>
                </c:pt>
                <c:pt idx="140" formatCode="General">
                  <c:v>1607000000</c:v>
                </c:pt>
                <c:pt idx="141" formatCode="General">
                  <c:v>994000000</c:v>
                </c:pt>
                <c:pt idx="142" formatCode="General">
                  <c:v>960000000</c:v>
                </c:pt>
                <c:pt idx="143" formatCode="General">
                  <c:v>903000000</c:v>
                </c:pt>
                <c:pt idx="144" formatCode="General">
                  <c:v>773000000</c:v>
                </c:pt>
                <c:pt idx="145" formatCode="General">
                  <c:v>590000000</c:v>
                </c:pt>
                <c:pt idx="146" formatCode="General">
                  <c:v>512000000</c:v>
                </c:pt>
                <c:pt idx="147" formatCode="General">
                  <c:v>389000000</c:v>
                </c:pt>
                <c:pt idx="148" formatCode="General">
                  <c:v>196000000</c:v>
                </c:pt>
              </c:numCache>
            </c:numRef>
          </c:xVal>
          <c:yVal>
            <c:numRef>
              <c:f>Sheet2!$C$2:$C$150</c:f>
              <c:numCache>
                <c:formatCode>General</c:formatCode>
                <c:ptCount val="149"/>
                <c:pt idx="0">
                  <c:v>81.900000000000006</c:v>
                </c:pt>
                <c:pt idx="1">
                  <c:v>67.8</c:v>
                </c:pt>
                <c:pt idx="2">
                  <c:v>77.3</c:v>
                </c:pt>
                <c:pt idx="3">
                  <c:v>75.2</c:v>
                </c:pt>
                <c:pt idx="4">
                  <c:v>67.3</c:v>
                </c:pt>
                <c:pt idx="5">
                  <c:v>68.3</c:v>
                </c:pt>
                <c:pt idx="6">
                  <c:v>52.2</c:v>
                </c:pt>
                <c:pt idx="7">
                  <c:v>57.3</c:v>
                </c:pt>
                <c:pt idx="8">
                  <c:v>51.1</c:v>
                </c:pt>
                <c:pt idx="9">
                  <c:v>72</c:v>
                </c:pt>
                <c:pt idx="10">
                  <c:v>77.599999999999994</c:v>
                </c:pt>
                <c:pt idx="11">
                  <c:v>73</c:v>
                </c:pt>
                <c:pt idx="12">
                  <c:v>80.5</c:v>
                </c:pt>
                <c:pt idx="13">
                  <c:v>72.8</c:v>
                </c:pt>
                <c:pt idx="14">
                  <c:v>90.2</c:v>
                </c:pt>
                <c:pt idx="15">
                  <c:v>74</c:v>
                </c:pt>
                <c:pt idx="16">
                  <c:v>89.4</c:v>
                </c:pt>
                <c:pt idx="17">
                  <c:v>63.8</c:v>
                </c:pt>
                <c:pt idx="18">
                  <c:v>58.3</c:v>
                </c:pt>
                <c:pt idx="19">
                  <c:v>76.7</c:v>
                </c:pt>
                <c:pt idx="20">
                  <c:v>67.3</c:v>
                </c:pt>
                <c:pt idx="21">
                  <c:v>55.6</c:v>
                </c:pt>
                <c:pt idx="22">
                  <c:v>52.5</c:v>
                </c:pt>
                <c:pt idx="23">
                  <c:v>75.400000000000006</c:v>
                </c:pt>
                <c:pt idx="24">
                  <c:v>74.900000000000006</c:v>
                </c:pt>
                <c:pt idx="25">
                  <c:v>55.3</c:v>
                </c:pt>
                <c:pt idx="26">
                  <c:v>68.599999999999994</c:v>
                </c:pt>
                <c:pt idx="27">
                  <c:v>73.7</c:v>
                </c:pt>
                <c:pt idx="28">
                  <c:v>65.3</c:v>
                </c:pt>
                <c:pt idx="29">
                  <c:v>67.8</c:v>
                </c:pt>
                <c:pt idx="30">
                  <c:v>57.7</c:v>
                </c:pt>
                <c:pt idx="31">
                  <c:v>84.4</c:v>
                </c:pt>
                <c:pt idx="32">
                  <c:v>72.599999999999994</c:v>
                </c:pt>
                <c:pt idx="33">
                  <c:v>46.2</c:v>
                </c:pt>
                <c:pt idx="34">
                  <c:v>65</c:v>
                </c:pt>
                <c:pt idx="35">
                  <c:v>65.400000000000006</c:v>
                </c:pt>
                <c:pt idx="36">
                  <c:v>53.2</c:v>
                </c:pt>
                <c:pt idx="37">
                  <c:v>60.8</c:v>
                </c:pt>
                <c:pt idx="38">
                  <c:v>62.9</c:v>
                </c:pt>
                <c:pt idx="39">
                  <c:v>65</c:v>
                </c:pt>
                <c:pt idx="40">
                  <c:v>55.1</c:v>
                </c:pt>
                <c:pt idx="41">
                  <c:v>46.9</c:v>
                </c:pt>
                <c:pt idx="42">
                  <c:v>53.6</c:v>
                </c:pt>
                <c:pt idx="43">
                  <c:v>50.6</c:v>
                </c:pt>
                <c:pt idx="44">
                  <c:v>61</c:v>
                </c:pt>
                <c:pt idx="45">
                  <c:v>56.4</c:v>
                </c:pt>
                <c:pt idx="46">
                  <c:v>62.6</c:v>
                </c:pt>
                <c:pt idx="47">
                  <c:v>61</c:v>
                </c:pt>
                <c:pt idx="48">
                  <c:v>67.2</c:v>
                </c:pt>
                <c:pt idx="49">
                  <c:v>75.900000000000006</c:v>
                </c:pt>
                <c:pt idx="50">
                  <c:v>57.5</c:v>
                </c:pt>
                <c:pt idx="51">
                  <c:v>69</c:v>
                </c:pt>
                <c:pt idx="52">
                  <c:v>25.9</c:v>
                </c:pt>
                <c:pt idx="53">
                  <c:v>60.2</c:v>
                </c:pt>
                <c:pt idx="54">
                  <c:v>61.4</c:v>
                </c:pt>
                <c:pt idx="55">
                  <c:v>57.9</c:v>
                </c:pt>
                <c:pt idx="56">
                  <c:v>65.3</c:v>
                </c:pt>
                <c:pt idx="57">
                  <c:v>68.599999999999994</c:v>
                </c:pt>
                <c:pt idx="58">
                  <c:v>71</c:v>
                </c:pt>
                <c:pt idx="59">
                  <c:v>51.1</c:v>
                </c:pt>
                <c:pt idx="60">
                  <c:v>65.5</c:v>
                </c:pt>
                <c:pt idx="61">
                  <c:v>74.2</c:v>
                </c:pt>
                <c:pt idx="62">
                  <c:v>48.4</c:v>
                </c:pt>
                <c:pt idx="63">
                  <c:v>63.9</c:v>
                </c:pt>
                <c:pt idx="64">
                  <c:v>53.3</c:v>
                </c:pt>
                <c:pt idx="65">
                  <c:v>50.3</c:v>
                </c:pt>
                <c:pt idx="66">
                  <c:v>62.4</c:v>
                </c:pt>
                <c:pt idx="67">
                  <c:v>65.400000000000006</c:v>
                </c:pt>
                <c:pt idx="68">
                  <c:v>42.3</c:v>
                </c:pt>
                <c:pt idx="69">
                  <c:v>66.5</c:v>
                </c:pt>
                <c:pt idx="70">
                  <c:v>61.8</c:v>
                </c:pt>
                <c:pt idx="71">
                  <c:v>52.4</c:v>
                </c:pt>
                <c:pt idx="72">
                  <c:v>66.400000000000006</c:v>
                </c:pt>
                <c:pt idx="73">
                  <c:v>70.400000000000006</c:v>
                </c:pt>
                <c:pt idx="74">
                  <c:v>55.4</c:v>
                </c:pt>
                <c:pt idx="75">
                  <c:v>59.7</c:v>
                </c:pt>
                <c:pt idx="76">
                  <c:v>76.599999999999994</c:v>
                </c:pt>
                <c:pt idx="77">
                  <c:v>53.8</c:v>
                </c:pt>
                <c:pt idx="78">
                  <c:v>57.8</c:v>
                </c:pt>
                <c:pt idx="79">
                  <c:v>61.8</c:v>
                </c:pt>
                <c:pt idx="80">
                  <c:v>56.3</c:v>
                </c:pt>
                <c:pt idx="81">
                  <c:v>77.099999999999994</c:v>
                </c:pt>
                <c:pt idx="82">
                  <c:v>68.099999999999994</c:v>
                </c:pt>
                <c:pt idx="83">
                  <c:v>40.4</c:v>
                </c:pt>
                <c:pt idx="84">
                  <c:v>60.2</c:v>
                </c:pt>
                <c:pt idx="85">
                  <c:v>53.6</c:v>
                </c:pt>
                <c:pt idx="86">
                  <c:v>57</c:v>
                </c:pt>
                <c:pt idx="87">
                  <c:v>58.4</c:v>
                </c:pt>
                <c:pt idx="88">
                  <c:v>57.4</c:v>
                </c:pt>
                <c:pt idx="89">
                  <c:v>61.9</c:v>
                </c:pt>
                <c:pt idx="90">
                  <c:v>69.5</c:v>
                </c:pt>
                <c:pt idx="91">
                  <c:v>51.5</c:v>
                </c:pt>
                <c:pt idx="92">
                  <c:v>58.1</c:v>
                </c:pt>
                <c:pt idx="93">
                  <c:v>75.900000000000006</c:v>
                </c:pt>
                <c:pt idx="94">
                  <c:v>56.3</c:v>
                </c:pt>
                <c:pt idx="95">
                  <c:v>66.5</c:v>
                </c:pt>
                <c:pt idx="96">
                  <c:v>68.599999999999994</c:v>
                </c:pt>
                <c:pt idx="97">
                  <c:v>68.599999999999994</c:v>
                </c:pt>
                <c:pt idx="98">
                  <c:v>48.6</c:v>
                </c:pt>
                <c:pt idx="99">
                  <c:v>59.4</c:v>
                </c:pt>
                <c:pt idx="100">
                  <c:v>73</c:v>
                </c:pt>
                <c:pt idx="101">
                  <c:v>55.4</c:v>
                </c:pt>
                <c:pt idx="102">
                  <c:v>58.7</c:v>
                </c:pt>
                <c:pt idx="103">
                  <c:v>55.7</c:v>
                </c:pt>
                <c:pt idx="104">
                  <c:v>56.6</c:v>
                </c:pt>
                <c:pt idx="105">
                  <c:v>59.1</c:v>
                </c:pt>
                <c:pt idx="106">
                  <c:v>49.9</c:v>
                </c:pt>
                <c:pt idx="107">
                  <c:v>57.7</c:v>
                </c:pt>
                <c:pt idx="108">
                  <c:v>41</c:v>
                </c:pt>
                <c:pt idx="109">
                  <c:v>55.3</c:v>
                </c:pt>
                <c:pt idx="110">
                  <c:v>37.9</c:v>
                </c:pt>
                <c:pt idx="111">
                  <c:v>71.099999999999994</c:v>
                </c:pt>
                <c:pt idx="112">
                  <c:v>51.6</c:v>
                </c:pt>
                <c:pt idx="113">
                  <c:v>52.7</c:v>
                </c:pt>
                <c:pt idx="114">
                  <c:v>62.3</c:v>
                </c:pt>
                <c:pt idx="115">
                  <c:v>38.9</c:v>
                </c:pt>
                <c:pt idx="116">
                  <c:v>51.4</c:v>
                </c:pt>
                <c:pt idx="117">
                  <c:v>55.6</c:v>
                </c:pt>
                <c:pt idx="118">
                  <c:v>53.2</c:v>
                </c:pt>
                <c:pt idx="119">
                  <c:v>50.3</c:v>
                </c:pt>
                <c:pt idx="120">
                  <c:v>60.5</c:v>
                </c:pt>
                <c:pt idx="121">
                  <c:v>55.7</c:v>
                </c:pt>
                <c:pt idx="122">
                  <c:v>62.2</c:v>
                </c:pt>
                <c:pt idx="123">
                  <c:v>64.7</c:v>
                </c:pt>
                <c:pt idx="124">
                  <c:v>54.7</c:v>
                </c:pt>
                <c:pt idx="125">
                  <c:v>56.8</c:v>
                </c:pt>
                <c:pt idx="126">
                  <c:v>47.5</c:v>
                </c:pt>
                <c:pt idx="127">
                  <c:v>48.1</c:v>
                </c:pt>
                <c:pt idx="128">
                  <c:v>48.9</c:v>
                </c:pt>
                <c:pt idx="129">
                  <c:v>44.2</c:v>
                </c:pt>
                <c:pt idx="130">
                  <c:v>49.7</c:v>
                </c:pt>
                <c:pt idx="131">
                  <c:v>62.9</c:v>
                </c:pt>
                <c:pt idx="132">
                  <c:v>53.1</c:v>
                </c:pt>
                <c:pt idx="133">
                  <c:v>47.1</c:v>
                </c:pt>
                <c:pt idx="134">
                  <c:v>49.1</c:v>
                </c:pt>
                <c:pt idx="135">
                  <c:v>55.4</c:v>
                </c:pt>
                <c:pt idx="136">
                  <c:v>68.7</c:v>
                </c:pt>
                <c:pt idx="137">
                  <c:v>52.4</c:v>
                </c:pt>
                <c:pt idx="138">
                  <c:v>61.4</c:v>
                </c:pt>
                <c:pt idx="139">
                  <c:v>54</c:v>
                </c:pt>
                <c:pt idx="140">
                  <c:v>54.6</c:v>
                </c:pt>
                <c:pt idx="141">
                  <c:v>56.4</c:v>
                </c:pt>
                <c:pt idx="142">
                  <c:v>62.2</c:v>
                </c:pt>
                <c:pt idx="143">
                  <c:v>65.8</c:v>
                </c:pt>
                <c:pt idx="144">
                  <c:v>55.4</c:v>
                </c:pt>
                <c:pt idx="145">
                  <c:v>63.6</c:v>
                </c:pt>
                <c:pt idx="146">
                  <c:v>57.7</c:v>
                </c:pt>
                <c:pt idx="147">
                  <c:v>51.9</c:v>
                </c:pt>
                <c:pt idx="148">
                  <c:v>47.3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4-4F83-8D8F-4E06DCE3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64016"/>
        <c:axId val="397164656"/>
      </c:scatterChart>
      <c:valAx>
        <c:axId val="3971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Nominal</a:t>
                </a:r>
                <a:r>
                  <a:rPr lang="en-US" baseline="0"/>
                  <a:t> GDP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64656"/>
        <c:crosses val="autoZero"/>
        <c:crossBetween val="midCat"/>
      </c:valAx>
      <c:valAx>
        <c:axId val="3971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EFI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6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601662</xdr:colOff>
      <xdr:row>35</xdr:row>
      <xdr:rowOff>22225</xdr:rowOff>
    </xdr:from>
    <xdr:to>
      <xdr:col>15</xdr:col>
      <xdr:colOff>296862</xdr:colOff>
      <xdr:row>49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80F09-5751-BAED-8E8C-048255342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449262</xdr:colOff>
      <xdr:row>0</xdr:row>
      <xdr:rowOff>171450</xdr:rowOff>
    </xdr:from>
    <xdr:to>
      <xdr:col>18</xdr:col>
      <xdr:colOff>509587</xdr:colOff>
      <xdr:row>15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D82BF8-A28A-5EA8-5BD9-349163AE7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E010-B637-46B9-BEC1-75278F68B244}">
  <dimension ref="A1:F212"/>
  <sheetViews>
    <sheetView workbookViewId="0">
      <selection activeCell="F1" sqref="F1:F1048576"/>
    </sheetView>
  </sheetViews>
  <sheetFormatPr defaultRowHeight="14.75" x14ac:dyDescent="0.75"/>
  <cols>
    <col min="1" max="1" width="21.26953125" customWidth="1"/>
  </cols>
  <sheetData>
    <row r="1" spans="1:6" ht="26" x14ac:dyDescent="0.75">
      <c r="A1" s="1" t="s">
        <v>0</v>
      </c>
      <c r="B1" s="1" t="s">
        <v>187</v>
      </c>
      <c r="C1" s="1" t="s">
        <v>229</v>
      </c>
      <c r="D1" t="s">
        <v>189</v>
      </c>
      <c r="E1" t="s">
        <v>228</v>
      </c>
      <c r="F1" s="1" t="s">
        <v>230</v>
      </c>
    </row>
    <row r="2" spans="1:6" x14ac:dyDescent="0.75">
      <c r="A2" s="2" t="s">
        <v>1</v>
      </c>
      <c r="B2" s="3">
        <v>1</v>
      </c>
      <c r="C2" s="5">
        <v>90.2</v>
      </c>
      <c r="D2" t="s">
        <v>12</v>
      </c>
      <c r="E2" s="4">
        <v>22198100000000</v>
      </c>
      <c r="F2">
        <v>76.8</v>
      </c>
    </row>
    <row r="3" spans="1:6" x14ac:dyDescent="0.75">
      <c r="A3" s="2" t="s">
        <v>2</v>
      </c>
      <c r="B3" s="3">
        <v>2</v>
      </c>
      <c r="C3" s="5">
        <v>89.4</v>
      </c>
      <c r="D3" t="s">
        <v>100</v>
      </c>
      <c r="E3" s="4">
        <v>15468100000000</v>
      </c>
      <c r="F3">
        <v>58.4</v>
      </c>
    </row>
    <row r="4" spans="1:6" x14ac:dyDescent="0.75">
      <c r="A4" s="2" t="s">
        <v>3</v>
      </c>
      <c r="B4" s="3">
        <v>3</v>
      </c>
      <c r="C4" s="5">
        <v>84.4</v>
      </c>
      <c r="D4" t="s">
        <v>30</v>
      </c>
      <c r="E4" s="4">
        <v>5495420000000</v>
      </c>
      <c r="F4">
        <v>72.099999999999994</v>
      </c>
    </row>
    <row r="5" spans="1:6" x14ac:dyDescent="0.75">
      <c r="A5" s="2" t="s">
        <v>4</v>
      </c>
      <c r="B5" s="3">
        <v>4</v>
      </c>
      <c r="C5" s="5">
        <v>81.900000000000006</v>
      </c>
      <c r="D5" t="s">
        <v>24</v>
      </c>
      <c r="E5" s="4">
        <v>4157120000000</v>
      </c>
      <c r="F5">
        <v>73.5</v>
      </c>
    </row>
    <row r="6" spans="1:6" x14ac:dyDescent="0.75">
      <c r="A6" s="2" t="s">
        <v>5</v>
      </c>
      <c r="B6" s="3">
        <v>5</v>
      </c>
      <c r="C6" s="5">
        <v>80.900000000000006</v>
      </c>
      <c r="D6" t="s">
        <v>129</v>
      </c>
      <c r="E6" s="4">
        <v>3257720000000</v>
      </c>
      <c r="F6">
        <v>55.2</v>
      </c>
    </row>
    <row r="7" spans="1:6" x14ac:dyDescent="0.75">
      <c r="A7" s="2" t="s">
        <v>6</v>
      </c>
      <c r="B7" s="3">
        <v>6</v>
      </c>
      <c r="C7" s="5">
        <v>80.5</v>
      </c>
      <c r="D7" t="s">
        <v>7</v>
      </c>
      <c r="E7" s="4">
        <v>2927080000000</v>
      </c>
      <c r="F7">
        <v>78.900000000000006</v>
      </c>
    </row>
    <row r="8" spans="1:6" x14ac:dyDescent="0.75">
      <c r="A8" s="2" t="s">
        <v>7</v>
      </c>
      <c r="B8" s="3">
        <v>7</v>
      </c>
      <c r="C8" s="5">
        <v>78.900000000000006</v>
      </c>
      <c r="D8" t="s">
        <v>71</v>
      </c>
      <c r="E8" s="4">
        <v>2876050000000</v>
      </c>
      <c r="F8">
        <v>63.8</v>
      </c>
    </row>
    <row r="9" spans="1:6" x14ac:dyDescent="0.75">
      <c r="A9" s="2" t="s">
        <v>8</v>
      </c>
      <c r="B9" s="3">
        <v>8</v>
      </c>
      <c r="C9" s="5">
        <v>77.7</v>
      </c>
      <c r="D9" t="s">
        <v>80</v>
      </c>
      <c r="E9" s="4">
        <v>2090450000000</v>
      </c>
      <c r="F9">
        <v>62.2</v>
      </c>
    </row>
    <row r="10" spans="1:6" x14ac:dyDescent="0.75">
      <c r="A10" s="2" t="s">
        <v>9</v>
      </c>
      <c r="B10" s="3">
        <v>9</v>
      </c>
      <c r="C10" s="5">
        <v>77.599999999999994</v>
      </c>
      <c r="D10" t="s">
        <v>150</v>
      </c>
      <c r="E10" s="4">
        <v>2062500000000</v>
      </c>
      <c r="F10">
        <v>51.9</v>
      </c>
    </row>
    <row r="11" spans="1:6" x14ac:dyDescent="0.75">
      <c r="A11" s="2" t="s">
        <v>10</v>
      </c>
      <c r="B11" s="3">
        <v>10</v>
      </c>
      <c r="C11" s="5">
        <v>77.3</v>
      </c>
      <c r="D11" t="s">
        <v>8</v>
      </c>
      <c r="E11" s="4">
        <v>1832490000000</v>
      </c>
      <c r="F11">
        <v>77.7</v>
      </c>
    </row>
    <row r="12" spans="1:6" x14ac:dyDescent="0.75">
      <c r="A12" s="2" t="s">
        <v>11</v>
      </c>
      <c r="B12" s="3">
        <v>11</v>
      </c>
      <c r="C12" s="5">
        <v>77.099999999999994</v>
      </c>
      <c r="D12" t="s">
        <v>190</v>
      </c>
      <c r="E12" s="4">
        <v>1744360000000</v>
      </c>
      <c r="F12">
        <v>72.3</v>
      </c>
    </row>
    <row r="13" spans="1:6" x14ac:dyDescent="0.75">
      <c r="A13" s="2" t="s">
        <v>12</v>
      </c>
      <c r="B13" s="3">
        <v>12</v>
      </c>
      <c r="C13" s="5">
        <v>76.8</v>
      </c>
      <c r="D13" t="s">
        <v>98</v>
      </c>
      <c r="E13" s="4">
        <v>1667460000000</v>
      </c>
      <c r="F13">
        <v>58.9</v>
      </c>
    </row>
    <row r="14" spans="1:6" x14ac:dyDescent="0.75">
      <c r="A14" s="2" t="s">
        <v>13</v>
      </c>
      <c r="B14" s="3">
        <v>13</v>
      </c>
      <c r="C14" s="5">
        <v>76.8</v>
      </c>
      <c r="D14" t="s">
        <v>57</v>
      </c>
      <c r="E14" s="4">
        <v>1497080000000</v>
      </c>
      <c r="F14">
        <v>65.7</v>
      </c>
    </row>
    <row r="15" spans="1:6" x14ac:dyDescent="0.75">
      <c r="A15" s="2" t="s">
        <v>14</v>
      </c>
      <c r="B15" s="3">
        <v>14</v>
      </c>
      <c r="C15" s="5">
        <v>76.7</v>
      </c>
      <c r="D15" t="s">
        <v>5</v>
      </c>
      <c r="E15" s="4">
        <v>1481460000000</v>
      </c>
      <c r="F15">
        <v>80.900000000000006</v>
      </c>
    </row>
    <row r="16" spans="1:6" x14ac:dyDescent="0.75">
      <c r="A16" s="2" t="s">
        <v>15</v>
      </c>
      <c r="B16" s="3">
        <v>15</v>
      </c>
      <c r="C16" s="5">
        <v>76.599999999999994</v>
      </c>
      <c r="D16" t="s">
        <v>66</v>
      </c>
      <c r="E16" s="4">
        <v>1297750000000</v>
      </c>
      <c r="F16">
        <v>64.7</v>
      </c>
    </row>
    <row r="17" spans="1:6" x14ac:dyDescent="0.75">
      <c r="A17" s="2" t="s">
        <v>16</v>
      </c>
      <c r="B17" s="3">
        <v>16</v>
      </c>
      <c r="C17" s="5">
        <v>75.900000000000006</v>
      </c>
      <c r="D17" t="s">
        <v>56</v>
      </c>
      <c r="E17" s="4">
        <v>1208860000000</v>
      </c>
      <c r="F17">
        <v>65.8</v>
      </c>
    </row>
    <row r="18" spans="1:6" x14ac:dyDescent="0.75">
      <c r="A18" s="2" t="s">
        <v>17</v>
      </c>
      <c r="B18" s="3">
        <v>17</v>
      </c>
      <c r="C18" s="5">
        <v>75.900000000000006</v>
      </c>
      <c r="D18" t="s">
        <v>13</v>
      </c>
      <c r="E18" s="4">
        <v>954931000000</v>
      </c>
      <c r="F18">
        <v>76.8</v>
      </c>
    </row>
    <row r="19" spans="1:6" x14ac:dyDescent="0.75">
      <c r="A19" s="2" t="s">
        <v>18</v>
      </c>
      <c r="B19" s="3">
        <v>18</v>
      </c>
      <c r="C19" s="5">
        <v>75.400000000000006</v>
      </c>
      <c r="D19" t="s">
        <v>68</v>
      </c>
      <c r="E19" s="4">
        <v>809555000000</v>
      </c>
      <c r="F19">
        <v>64.599999999999994</v>
      </c>
    </row>
    <row r="20" spans="1:6" x14ac:dyDescent="0.75">
      <c r="A20" s="2" t="s">
        <v>19</v>
      </c>
      <c r="B20" s="3">
        <v>19</v>
      </c>
      <c r="C20" s="5">
        <v>75.2</v>
      </c>
      <c r="D20" t="s">
        <v>91</v>
      </c>
      <c r="E20" s="4">
        <v>790062000000</v>
      </c>
      <c r="F20">
        <v>60.7</v>
      </c>
    </row>
    <row r="21" spans="1:6" x14ac:dyDescent="0.75">
      <c r="A21" s="2" t="s">
        <v>20</v>
      </c>
      <c r="B21" s="3">
        <v>20</v>
      </c>
      <c r="C21" s="5">
        <v>74.900000000000006</v>
      </c>
      <c r="D21" t="s">
        <v>4</v>
      </c>
      <c r="E21" s="4">
        <v>740702000000</v>
      </c>
      <c r="F21">
        <v>81.900000000000006</v>
      </c>
    </row>
    <row r="22" spans="1:6" x14ac:dyDescent="0.75">
      <c r="A22" s="2" t="s">
        <v>21</v>
      </c>
      <c r="B22" s="3">
        <v>21</v>
      </c>
      <c r="C22" s="5">
        <v>74.2</v>
      </c>
      <c r="D22" t="s">
        <v>46</v>
      </c>
      <c r="E22" s="4">
        <v>643274000000</v>
      </c>
      <c r="F22">
        <v>67.8</v>
      </c>
    </row>
    <row r="23" spans="1:6" x14ac:dyDescent="0.75">
      <c r="A23" s="2" t="s">
        <v>22</v>
      </c>
      <c r="B23" s="3">
        <v>22</v>
      </c>
      <c r="C23" s="5">
        <v>74</v>
      </c>
      <c r="D23" t="s">
        <v>191</v>
      </c>
      <c r="E23" s="4">
        <v>633695000000</v>
      </c>
      <c r="F23">
        <v>77.3</v>
      </c>
    </row>
    <row r="24" spans="1:6" x14ac:dyDescent="0.75">
      <c r="A24" s="2" t="s">
        <v>23</v>
      </c>
      <c r="B24" s="3">
        <v>23</v>
      </c>
      <c r="C24" s="5">
        <v>73.7</v>
      </c>
      <c r="D24" t="s">
        <v>19</v>
      </c>
      <c r="E24" s="4">
        <v>576720000000</v>
      </c>
      <c r="F24">
        <v>75.2</v>
      </c>
    </row>
    <row r="25" spans="1:6" x14ac:dyDescent="0.75">
      <c r="A25" s="2" t="s">
        <v>24</v>
      </c>
      <c r="B25" s="3">
        <v>24</v>
      </c>
      <c r="C25" s="5">
        <v>73.5</v>
      </c>
      <c r="D25" t="s">
        <v>48</v>
      </c>
      <c r="E25" s="4">
        <v>553781000000</v>
      </c>
      <c r="F25">
        <v>67.3</v>
      </c>
    </row>
    <row r="26" spans="1:6" x14ac:dyDescent="0.75">
      <c r="A26" s="2" t="s">
        <v>25</v>
      </c>
      <c r="B26" s="3">
        <v>25</v>
      </c>
      <c r="C26" s="5">
        <v>73</v>
      </c>
      <c r="D26" t="s">
        <v>43</v>
      </c>
      <c r="E26" s="4">
        <v>547431000000</v>
      </c>
      <c r="F26">
        <v>68.3</v>
      </c>
    </row>
    <row r="27" spans="1:6" x14ac:dyDescent="0.75">
      <c r="A27" s="2" t="s">
        <v>26</v>
      </c>
      <c r="B27" s="3">
        <v>26</v>
      </c>
      <c r="C27" s="5">
        <v>73</v>
      </c>
      <c r="D27" t="s">
        <v>148</v>
      </c>
      <c r="E27" s="4">
        <v>515353000000</v>
      </c>
      <c r="F27">
        <v>52.2</v>
      </c>
    </row>
    <row r="28" spans="1:6" x14ac:dyDescent="0.75">
      <c r="A28" s="2" t="s">
        <v>27</v>
      </c>
      <c r="B28" s="3">
        <v>27</v>
      </c>
      <c r="C28" s="5">
        <v>72.8</v>
      </c>
      <c r="D28" t="s">
        <v>111</v>
      </c>
      <c r="E28" s="4">
        <v>496122000000</v>
      </c>
      <c r="F28">
        <v>57.3</v>
      </c>
    </row>
    <row r="29" spans="1:6" x14ac:dyDescent="0.75">
      <c r="A29" s="2" t="s">
        <v>28</v>
      </c>
      <c r="B29" s="3">
        <v>28</v>
      </c>
      <c r="C29" s="5">
        <v>72.599999999999994</v>
      </c>
      <c r="D29" t="s">
        <v>155</v>
      </c>
      <c r="E29" s="4">
        <v>495694000000</v>
      </c>
      <c r="F29">
        <v>51.1</v>
      </c>
    </row>
    <row r="30" spans="1:6" x14ac:dyDescent="0.75">
      <c r="A30" s="2" t="s">
        <v>29</v>
      </c>
      <c r="B30" s="3">
        <v>29</v>
      </c>
      <c r="C30" s="5">
        <v>72.3</v>
      </c>
      <c r="D30" t="s">
        <v>31</v>
      </c>
      <c r="E30" s="4">
        <v>481678000000</v>
      </c>
      <c r="F30">
        <v>72</v>
      </c>
    </row>
    <row r="31" spans="1:6" x14ac:dyDescent="0.75">
      <c r="A31" s="2" t="s">
        <v>30</v>
      </c>
      <c r="B31" s="3">
        <v>30</v>
      </c>
      <c r="C31" s="5">
        <v>72.099999999999994</v>
      </c>
      <c r="D31" t="s">
        <v>9</v>
      </c>
      <c r="E31" s="4">
        <v>449130000000</v>
      </c>
      <c r="F31">
        <v>77.599999999999994</v>
      </c>
    </row>
    <row r="32" spans="1:6" x14ac:dyDescent="0.75">
      <c r="A32" s="2" t="s">
        <v>31</v>
      </c>
      <c r="B32" s="3">
        <v>31</v>
      </c>
      <c r="C32" s="5">
        <v>72</v>
      </c>
      <c r="D32" t="s">
        <v>26</v>
      </c>
      <c r="E32" s="4">
        <v>438623000000</v>
      </c>
      <c r="F32">
        <v>73</v>
      </c>
    </row>
    <row r="33" spans="1:6" x14ac:dyDescent="0.75">
      <c r="A33" s="2" t="s">
        <v>32</v>
      </c>
      <c r="B33" s="3">
        <v>32</v>
      </c>
      <c r="C33" s="5">
        <v>71.099999999999994</v>
      </c>
      <c r="D33" t="s">
        <v>6</v>
      </c>
      <c r="E33" s="4">
        <v>405185000000</v>
      </c>
      <c r="F33">
        <v>80.5</v>
      </c>
    </row>
    <row r="34" spans="1:6" x14ac:dyDescent="0.75">
      <c r="A34" s="2" t="s">
        <v>33</v>
      </c>
      <c r="B34" s="3">
        <v>33</v>
      </c>
      <c r="C34" s="5">
        <v>71.099999999999994</v>
      </c>
      <c r="D34" t="s">
        <v>27</v>
      </c>
      <c r="E34" s="4">
        <v>403961000000</v>
      </c>
      <c r="F34">
        <v>72.8</v>
      </c>
    </row>
    <row r="35" spans="1:6" x14ac:dyDescent="0.75">
      <c r="A35" s="2" t="s">
        <v>34</v>
      </c>
      <c r="B35" s="3">
        <v>34</v>
      </c>
      <c r="C35" s="5">
        <v>71</v>
      </c>
      <c r="D35" t="s">
        <v>1</v>
      </c>
      <c r="E35" s="4">
        <v>402034000000</v>
      </c>
      <c r="F35">
        <v>90.2</v>
      </c>
    </row>
    <row r="36" spans="1:6" x14ac:dyDescent="0.75">
      <c r="A36" s="2" t="s">
        <v>35</v>
      </c>
      <c r="B36" s="3">
        <v>35</v>
      </c>
      <c r="C36" s="5">
        <v>70.400000000000006</v>
      </c>
      <c r="D36" t="s">
        <v>22</v>
      </c>
      <c r="E36" s="4">
        <v>401985000000</v>
      </c>
      <c r="F36">
        <v>74</v>
      </c>
    </row>
    <row r="37" spans="1:6" x14ac:dyDescent="0.75">
      <c r="A37" s="2" t="s">
        <v>36</v>
      </c>
      <c r="B37" s="3">
        <v>36</v>
      </c>
      <c r="C37" s="5">
        <v>69.5</v>
      </c>
      <c r="D37" t="s">
        <v>2</v>
      </c>
      <c r="E37" s="4">
        <v>391875000000</v>
      </c>
      <c r="F37">
        <v>89.4</v>
      </c>
    </row>
    <row r="38" spans="1:6" x14ac:dyDescent="0.75">
      <c r="A38" s="2" t="s">
        <v>37</v>
      </c>
      <c r="B38" s="3">
        <v>37</v>
      </c>
      <c r="C38" s="5">
        <v>69</v>
      </c>
      <c r="D38" t="s">
        <v>70</v>
      </c>
      <c r="E38" s="4">
        <v>389048000000</v>
      </c>
      <c r="F38">
        <v>63.8</v>
      </c>
    </row>
    <row r="39" spans="1:6" x14ac:dyDescent="0.75">
      <c r="A39" s="2" t="s">
        <v>38</v>
      </c>
      <c r="B39" s="3">
        <v>38</v>
      </c>
      <c r="C39" s="5">
        <v>68.7</v>
      </c>
      <c r="D39" t="s">
        <v>102</v>
      </c>
      <c r="E39" s="4">
        <v>386727000000</v>
      </c>
      <c r="F39">
        <v>58.3</v>
      </c>
    </row>
    <row r="40" spans="1:6" x14ac:dyDescent="0.75">
      <c r="A40" s="2" t="s">
        <v>39</v>
      </c>
      <c r="B40" s="3">
        <v>39</v>
      </c>
      <c r="C40" s="5">
        <v>68.599999999999994</v>
      </c>
      <c r="D40" t="s">
        <v>14</v>
      </c>
      <c r="E40" s="4">
        <v>364546000000</v>
      </c>
      <c r="F40">
        <v>76.7</v>
      </c>
    </row>
    <row r="41" spans="1:6" x14ac:dyDescent="0.75">
      <c r="A41" s="2" t="s">
        <v>40</v>
      </c>
      <c r="B41" s="3">
        <v>40</v>
      </c>
      <c r="C41" s="5">
        <v>68.599999999999994</v>
      </c>
      <c r="D41" t="s">
        <v>49</v>
      </c>
      <c r="E41" s="4">
        <v>352810000000</v>
      </c>
      <c r="F41">
        <v>67.3</v>
      </c>
    </row>
    <row r="42" spans="1:6" x14ac:dyDescent="0.75">
      <c r="A42" s="2" t="s">
        <v>41</v>
      </c>
      <c r="B42" s="3">
        <v>41</v>
      </c>
      <c r="C42" s="5">
        <v>68.599999999999994</v>
      </c>
      <c r="D42" t="s">
        <v>121</v>
      </c>
      <c r="E42" s="4">
        <v>343279000000</v>
      </c>
      <c r="F42">
        <v>55.6</v>
      </c>
    </row>
    <row r="43" spans="1:6" x14ac:dyDescent="0.75">
      <c r="A43" s="2" t="s">
        <v>42</v>
      </c>
      <c r="B43" s="3">
        <v>42</v>
      </c>
      <c r="C43" s="5">
        <v>68.599999999999994</v>
      </c>
      <c r="D43" t="s">
        <v>144</v>
      </c>
      <c r="E43" s="4">
        <v>331360000000</v>
      </c>
      <c r="F43">
        <v>52.5</v>
      </c>
    </row>
    <row r="44" spans="1:6" x14ac:dyDescent="0.75">
      <c r="A44" s="2" t="s">
        <v>43</v>
      </c>
      <c r="B44" s="3">
        <v>43</v>
      </c>
      <c r="C44" s="5">
        <v>68.3</v>
      </c>
      <c r="D44" t="s">
        <v>18</v>
      </c>
      <c r="E44" s="4">
        <v>313561000000</v>
      </c>
      <c r="F44">
        <v>75.400000000000006</v>
      </c>
    </row>
    <row r="45" spans="1:6" x14ac:dyDescent="0.75">
      <c r="A45" s="2" t="s">
        <v>44</v>
      </c>
      <c r="B45" s="3">
        <v>44</v>
      </c>
      <c r="C45" s="5">
        <v>68.099999999999994</v>
      </c>
      <c r="D45" t="s">
        <v>20</v>
      </c>
      <c r="E45" s="4">
        <v>289243000000</v>
      </c>
      <c r="F45">
        <v>74.900000000000006</v>
      </c>
    </row>
    <row r="46" spans="1:6" x14ac:dyDescent="0.75">
      <c r="A46" s="2" t="s">
        <v>45</v>
      </c>
      <c r="B46" s="3">
        <v>45</v>
      </c>
      <c r="C46" s="5">
        <v>67.8</v>
      </c>
      <c r="D46" t="s">
        <v>128</v>
      </c>
      <c r="E46" s="4">
        <v>282372000000</v>
      </c>
      <c r="F46">
        <v>55.3</v>
      </c>
    </row>
    <row r="47" spans="1:6" x14ac:dyDescent="0.75">
      <c r="A47" s="2" t="s">
        <v>46</v>
      </c>
      <c r="B47" s="3">
        <v>46</v>
      </c>
      <c r="C47" s="5">
        <v>67.8</v>
      </c>
      <c r="D47" t="s">
        <v>42</v>
      </c>
      <c r="E47" s="4">
        <v>263133000000</v>
      </c>
      <c r="F47">
        <v>68.599999999999994</v>
      </c>
    </row>
    <row r="48" spans="1:6" x14ac:dyDescent="0.75">
      <c r="A48" s="2" t="s">
        <v>47</v>
      </c>
      <c r="B48" s="3">
        <v>47</v>
      </c>
      <c r="C48" s="5">
        <v>67.7</v>
      </c>
      <c r="D48" t="s">
        <v>23</v>
      </c>
      <c r="E48" s="4">
        <v>259736000000</v>
      </c>
      <c r="F48">
        <v>73.7</v>
      </c>
    </row>
    <row r="49" spans="1:6" x14ac:dyDescent="0.75">
      <c r="A49" s="2" t="s">
        <v>48</v>
      </c>
      <c r="B49" s="3">
        <v>48</v>
      </c>
      <c r="C49" s="5">
        <v>67.3</v>
      </c>
      <c r="D49" t="s">
        <v>62</v>
      </c>
      <c r="E49" s="4">
        <v>249912000000</v>
      </c>
      <c r="F49">
        <v>65.3</v>
      </c>
    </row>
    <row r="50" spans="1:6" x14ac:dyDescent="0.75">
      <c r="A50" s="2" t="s">
        <v>49</v>
      </c>
      <c r="B50" s="3">
        <v>49</v>
      </c>
      <c r="C50" s="5">
        <v>67.3</v>
      </c>
      <c r="D50" t="s">
        <v>181</v>
      </c>
      <c r="E50" s="4">
        <v>246932000000</v>
      </c>
      <c r="F50" t="s">
        <v>188</v>
      </c>
    </row>
    <row r="51" spans="1:6" x14ac:dyDescent="0.75">
      <c r="A51" s="2" t="s">
        <v>50</v>
      </c>
      <c r="B51" s="3">
        <v>50</v>
      </c>
      <c r="C51" s="5">
        <v>67.2</v>
      </c>
      <c r="D51" t="s">
        <v>45</v>
      </c>
      <c r="E51" s="4">
        <v>244163000000</v>
      </c>
      <c r="F51">
        <v>67.8</v>
      </c>
    </row>
    <row r="52" spans="1:6" x14ac:dyDescent="0.75">
      <c r="A52" s="2" t="s">
        <v>51</v>
      </c>
      <c r="B52" s="3">
        <v>51</v>
      </c>
      <c r="C52" s="5">
        <v>67</v>
      </c>
      <c r="D52" t="s">
        <v>106</v>
      </c>
      <c r="E52" s="4">
        <v>230500000000</v>
      </c>
      <c r="F52">
        <v>57.7</v>
      </c>
    </row>
    <row r="53" spans="1:6" x14ac:dyDescent="0.75">
      <c r="A53" s="2" t="s">
        <v>52</v>
      </c>
      <c r="B53" s="3">
        <v>52</v>
      </c>
      <c r="C53" s="5">
        <v>66.5</v>
      </c>
      <c r="D53" t="s">
        <v>3</v>
      </c>
      <c r="E53" s="4">
        <v>224943000000</v>
      </c>
      <c r="F53">
        <v>84.4</v>
      </c>
    </row>
    <row r="54" spans="1:6" x14ac:dyDescent="0.75">
      <c r="A54" s="2" t="s">
        <v>53</v>
      </c>
      <c r="B54" s="3">
        <v>53</v>
      </c>
      <c r="C54" s="5">
        <v>66.5</v>
      </c>
      <c r="D54" t="s">
        <v>28</v>
      </c>
      <c r="E54" s="4">
        <v>204008000000</v>
      </c>
      <c r="F54">
        <v>72.599999999999994</v>
      </c>
    </row>
    <row r="55" spans="1:6" x14ac:dyDescent="0.75">
      <c r="A55" s="2" t="s">
        <v>54</v>
      </c>
      <c r="B55" s="3">
        <v>54</v>
      </c>
      <c r="C55" s="5">
        <v>66.400000000000006</v>
      </c>
      <c r="D55" t="s">
        <v>171</v>
      </c>
      <c r="E55" s="4">
        <v>193056000000</v>
      </c>
      <c r="F55">
        <v>46.2</v>
      </c>
    </row>
    <row r="56" spans="1:6" x14ac:dyDescent="0.75">
      <c r="A56" s="2" t="s">
        <v>55</v>
      </c>
      <c r="B56" s="3">
        <v>55</v>
      </c>
      <c r="C56" s="5">
        <v>65.8</v>
      </c>
      <c r="D56" t="s">
        <v>64</v>
      </c>
      <c r="E56" s="4">
        <v>177734000000</v>
      </c>
      <c r="F56">
        <v>65</v>
      </c>
    </row>
    <row r="57" spans="1:6" x14ac:dyDescent="0.75">
      <c r="A57" s="2" t="s">
        <v>56</v>
      </c>
      <c r="B57" s="3">
        <v>56</v>
      </c>
      <c r="C57" s="5">
        <v>65.8</v>
      </c>
      <c r="D57" t="s">
        <v>59</v>
      </c>
      <c r="E57" s="4">
        <v>177322000000</v>
      </c>
      <c r="F57">
        <v>65.400000000000006</v>
      </c>
    </row>
    <row r="58" spans="1:6" x14ac:dyDescent="0.75">
      <c r="A58" s="2" t="s">
        <v>57</v>
      </c>
      <c r="B58" s="3">
        <v>57</v>
      </c>
      <c r="C58" s="5">
        <v>65.7</v>
      </c>
      <c r="D58" t="s">
        <v>147</v>
      </c>
      <c r="E58" s="4">
        <v>147170000000</v>
      </c>
      <c r="F58">
        <v>53.2</v>
      </c>
    </row>
    <row r="59" spans="1:6" x14ac:dyDescent="0.75">
      <c r="A59" s="2" t="s">
        <v>58</v>
      </c>
      <c r="B59" s="3">
        <v>58</v>
      </c>
      <c r="C59" s="5">
        <v>65.5</v>
      </c>
      <c r="D59" t="s">
        <v>90</v>
      </c>
      <c r="E59" s="4">
        <v>142999000000</v>
      </c>
      <c r="F59">
        <v>60.8</v>
      </c>
    </row>
    <row r="60" spans="1:6" x14ac:dyDescent="0.75">
      <c r="A60" s="2" t="s">
        <v>59</v>
      </c>
      <c r="B60" s="3">
        <v>59</v>
      </c>
      <c r="C60" s="5">
        <v>65.400000000000006</v>
      </c>
      <c r="D60" t="s">
        <v>75</v>
      </c>
      <c r="E60" s="4">
        <v>129056000000</v>
      </c>
      <c r="F60">
        <v>62.9</v>
      </c>
    </row>
    <row r="61" spans="1:6" x14ac:dyDescent="0.75">
      <c r="A61" s="2" t="s">
        <v>60</v>
      </c>
      <c r="B61" s="3">
        <v>60</v>
      </c>
      <c r="C61" s="5">
        <v>65.400000000000006</v>
      </c>
      <c r="D61" t="s">
        <v>65</v>
      </c>
      <c r="E61" s="4">
        <v>117399000000</v>
      </c>
      <c r="F61">
        <v>65</v>
      </c>
    </row>
    <row r="62" spans="1:6" x14ac:dyDescent="0.75">
      <c r="A62" s="2" t="s">
        <v>61</v>
      </c>
      <c r="B62" s="3">
        <v>61</v>
      </c>
      <c r="C62" s="5">
        <v>65.3</v>
      </c>
      <c r="D62" t="s">
        <v>130</v>
      </c>
      <c r="E62" s="4">
        <v>109116000000</v>
      </c>
      <c r="F62">
        <v>55.1</v>
      </c>
    </row>
    <row r="63" spans="1:6" x14ac:dyDescent="0.75">
      <c r="A63" s="2" t="s">
        <v>62</v>
      </c>
      <c r="B63" s="3">
        <v>62</v>
      </c>
      <c r="C63" s="5">
        <v>65.3</v>
      </c>
      <c r="D63" t="s">
        <v>170</v>
      </c>
      <c r="E63" s="4">
        <v>107730000000</v>
      </c>
      <c r="F63">
        <v>46.9</v>
      </c>
    </row>
    <row r="64" spans="1:6" x14ac:dyDescent="0.75">
      <c r="A64" s="2" t="s">
        <v>63</v>
      </c>
      <c r="B64" s="3">
        <v>63</v>
      </c>
      <c r="C64" s="5">
        <v>65.099999999999994</v>
      </c>
      <c r="D64" t="s">
        <v>192</v>
      </c>
      <c r="E64" s="4">
        <v>104117000000</v>
      </c>
      <c r="F64" t="s">
        <v>188</v>
      </c>
    </row>
    <row r="65" spans="1:6" x14ac:dyDescent="0.75">
      <c r="A65" s="2" t="s">
        <v>64</v>
      </c>
      <c r="B65" s="3">
        <v>64</v>
      </c>
      <c r="C65" s="5">
        <v>65</v>
      </c>
      <c r="D65" t="s">
        <v>137</v>
      </c>
      <c r="E65">
        <v>99371000000</v>
      </c>
      <c r="F65">
        <v>53.6</v>
      </c>
    </row>
    <row r="66" spans="1:6" x14ac:dyDescent="0.75">
      <c r="A66" s="2" t="s">
        <v>65</v>
      </c>
      <c r="B66" s="3">
        <v>65</v>
      </c>
      <c r="C66" s="5">
        <v>65</v>
      </c>
      <c r="D66" t="s">
        <v>156</v>
      </c>
      <c r="E66">
        <v>96426000000</v>
      </c>
      <c r="F66">
        <v>50.6</v>
      </c>
    </row>
    <row r="67" spans="1:6" x14ac:dyDescent="0.75">
      <c r="A67" s="2" t="s">
        <v>66</v>
      </c>
      <c r="B67" s="3">
        <v>66</v>
      </c>
      <c r="C67" s="5">
        <v>64.7</v>
      </c>
      <c r="D67" t="s">
        <v>89</v>
      </c>
      <c r="E67">
        <v>90459000000</v>
      </c>
      <c r="F67">
        <v>61</v>
      </c>
    </row>
    <row r="68" spans="1:6" x14ac:dyDescent="0.75">
      <c r="A68" s="2" t="s">
        <v>67</v>
      </c>
      <c r="B68" s="3">
        <v>67</v>
      </c>
      <c r="C68" s="5">
        <v>64.7</v>
      </c>
      <c r="D68" t="s">
        <v>115</v>
      </c>
      <c r="E68">
        <v>89942000000</v>
      </c>
      <c r="F68">
        <v>56.4</v>
      </c>
    </row>
    <row r="69" spans="1:6" x14ac:dyDescent="0.75">
      <c r="A69" s="2" t="s">
        <v>68</v>
      </c>
      <c r="B69" s="3">
        <v>68</v>
      </c>
      <c r="C69" s="5">
        <v>64.599999999999994</v>
      </c>
      <c r="D69" t="s">
        <v>77</v>
      </c>
      <c r="E69">
        <v>87629000000</v>
      </c>
      <c r="F69">
        <v>62.6</v>
      </c>
    </row>
    <row r="70" spans="1:6" x14ac:dyDescent="0.75">
      <c r="A70" s="2" t="s">
        <v>69</v>
      </c>
      <c r="B70" s="3">
        <v>69</v>
      </c>
      <c r="C70" s="5">
        <v>63.9</v>
      </c>
      <c r="D70" t="s">
        <v>88</v>
      </c>
      <c r="E70">
        <v>84158000000</v>
      </c>
      <c r="F70">
        <v>61</v>
      </c>
    </row>
    <row r="71" spans="1:6" x14ac:dyDescent="0.75">
      <c r="A71" s="2" t="s">
        <v>70</v>
      </c>
      <c r="B71" s="3">
        <v>70</v>
      </c>
      <c r="C71" s="5">
        <v>63.8</v>
      </c>
      <c r="D71" t="s">
        <v>50</v>
      </c>
      <c r="E71">
        <v>75494000000</v>
      </c>
      <c r="F71">
        <v>67.2</v>
      </c>
    </row>
    <row r="72" spans="1:6" x14ac:dyDescent="0.75">
      <c r="A72" s="2" t="s">
        <v>71</v>
      </c>
      <c r="B72" s="3">
        <v>71</v>
      </c>
      <c r="C72" s="5">
        <v>63.8</v>
      </c>
      <c r="D72" t="s">
        <v>17</v>
      </c>
      <c r="E72">
        <v>73693000000</v>
      </c>
      <c r="F72">
        <v>75.900000000000006</v>
      </c>
    </row>
    <row r="73" spans="1:6" x14ac:dyDescent="0.75">
      <c r="A73" s="2" t="s">
        <v>72</v>
      </c>
      <c r="B73" s="3">
        <v>72</v>
      </c>
      <c r="C73" s="5">
        <v>63.6</v>
      </c>
      <c r="D73" t="s">
        <v>109</v>
      </c>
      <c r="E73">
        <v>72264000000</v>
      </c>
      <c r="F73">
        <v>57.5</v>
      </c>
    </row>
    <row r="74" spans="1:6" x14ac:dyDescent="0.75">
      <c r="A74" s="2" t="s">
        <v>73</v>
      </c>
      <c r="B74" s="3">
        <v>73</v>
      </c>
      <c r="C74" s="5">
        <v>63.1</v>
      </c>
      <c r="D74" t="s">
        <v>37</v>
      </c>
      <c r="E74">
        <v>71746000000</v>
      </c>
      <c r="F74">
        <v>69</v>
      </c>
    </row>
    <row r="75" spans="1:6" x14ac:dyDescent="0.75">
      <c r="A75" s="2" t="s">
        <v>74</v>
      </c>
      <c r="B75" s="3">
        <v>74</v>
      </c>
      <c r="C75" s="5">
        <v>62.9</v>
      </c>
      <c r="D75" t="s">
        <v>193</v>
      </c>
      <c r="E75">
        <v>71403000000</v>
      </c>
      <c r="F75" t="s">
        <v>188</v>
      </c>
    </row>
    <row r="76" spans="1:6" x14ac:dyDescent="0.75">
      <c r="A76" s="2" t="s">
        <v>75</v>
      </c>
      <c r="B76" s="3">
        <v>75</v>
      </c>
      <c r="C76" s="5">
        <v>62.9</v>
      </c>
      <c r="D76" t="s">
        <v>179</v>
      </c>
      <c r="E76">
        <v>70106000000</v>
      </c>
      <c r="F76">
        <v>25.9</v>
      </c>
    </row>
    <row r="77" spans="1:6" x14ac:dyDescent="0.75">
      <c r="A77" s="2" t="s">
        <v>76</v>
      </c>
      <c r="B77" s="3">
        <v>76</v>
      </c>
      <c r="C77" s="5">
        <v>62.9</v>
      </c>
      <c r="D77" t="s">
        <v>94</v>
      </c>
      <c r="E77">
        <v>64888000000</v>
      </c>
      <c r="F77">
        <v>60.2</v>
      </c>
    </row>
    <row r="78" spans="1:6" x14ac:dyDescent="0.75">
      <c r="A78" s="2" t="s">
        <v>77</v>
      </c>
      <c r="B78" s="3">
        <v>77</v>
      </c>
      <c r="C78" s="5">
        <v>62.6</v>
      </c>
      <c r="D78" t="s">
        <v>86</v>
      </c>
      <c r="E78">
        <v>64590000000</v>
      </c>
      <c r="F78">
        <v>61.4</v>
      </c>
    </row>
    <row r="79" spans="1:6" x14ac:dyDescent="0.75">
      <c r="A79" s="2" t="s">
        <v>78</v>
      </c>
      <c r="B79" s="3">
        <v>78</v>
      </c>
      <c r="C79" s="5">
        <v>62.4</v>
      </c>
      <c r="D79" t="s">
        <v>104</v>
      </c>
      <c r="E79">
        <v>63664000000</v>
      </c>
      <c r="F79">
        <v>57.9</v>
      </c>
    </row>
    <row r="80" spans="1:6" x14ac:dyDescent="0.75">
      <c r="A80" s="2" t="s">
        <v>79</v>
      </c>
      <c r="B80" s="3">
        <v>79</v>
      </c>
      <c r="C80" s="5">
        <v>62.3</v>
      </c>
      <c r="D80" t="s">
        <v>61</v>
      </c>
      <c r="E80">
        <v>63460000000</v>
      </c>
      <c r="F80">
        <v>65.3</v>
      </c>
    </row>
    <row r="81" spans="1:6" x14ac:dyDescent="0.75">
      <c r="A81" s="2" t="s">
        <v>80</v>
      </c>
      <c r="B81" s="3">
        <v>80</v>
      </c>
      <c r="C81" s="5">
        <v>62.2</v>
      </c>
      <c r="D81" t="s">
        <v>40</v>
      </c>
      <c r="E81">
        <v>63421000000</v>
      </c>
      <c r="F81">
        <v>68.599999999999994</v>
      </c>
    </row>
    <row r="82" spans="1:6" x14ac:dyDescent="0.75">
      <c r="A82" s="2" t="s">
        <v>81</v>
      </c>
      <c r="B82" s="3">
        <v>81</v>
      </c>
      <c r="C82" s="5">
        <v>62.2</v>
      </c>
      <c r="D82" t="s">
        <v>34</v>
      </c>
      <c r="E82">
        <v>62158000000</v>
      </c>
      <c r="F82">
        <v>71</v>
      </c>
    </row>
    <row r="83" spans="1:6" x14ac:dyDescent="0.75">
      <c r="A83" s="2" t="s">
        <v>82</v>
      </c>
      <c r="B83" s="3">
        <v>82</v>
      </c>
      <c r="C83" s="5">
        <v>62.2</v>
      </c>
      <c r="D83" t="s">
        <v>154</v>
      </c>
      <c r="E83">
        <v>60620000000</v>
      </c>
      <c r="F83">
        <v>51.1</v>
      </c>
    </row>
    <row r="84" spans="1:6" x14ac:dyDescent="0.75">
      <c r="A84" s="2" t="s">
        <v>83</v>
      </c>
      <c r="B84" s="3">
        <v>83</v>
      </c>
      <c r="C84" s="5">
        <v>61.9</v>
      </c>
      <c r="D84" t="s">
        <v>58</v>
      </c>
      <c r="E84">
        <v>58213000000</v>
      </c>
      <c r="F84">
        <v>65.5</v>
      </c>
    </row>
    <row r="85" spans="1:6" x14ac:dyDescent="0.75">
      <c r="A85" s="2" t="s">
        <v>84</v>
      </c>
      <c r="B85" s="3">
        <v>84</v>
      </c>
      <c r="C85" s="5">
        <v>61.8</v>
      </c>
      <c r="D85" t="s">
        <v>21</v>
      </c>
      <c r="E85">
        <v>57602000000</v>
      </c>
      <c r="F85">
        <v>74.2</v>
      </c>
    </row>
    <row r="86" spans="1:6" x14ac:dyDescent="0.75">
      <c r="A86" s="2" t="s">
        <v>85</v>
      </c>
      <c r="B86" s="3">
        <v>85</v>
      </c>
      <c r="C86" s="5">
        <v>61.8</v>
      </c>
      <c r="D86" t="s">
        <v>164</v>
      </c>
      <c r="E86">
        <v>57059000000</v>
      </c>
      <c r="F86">
        <v>48.4</v>
      </c>
    </row>
    <row r="87" spans="1:6" x14ac:dyDescent="0.75">
      <c r="A87" s="2" t="s">
        <v>86</v>
      </c>
      <c r="B87" s="3">
        <v>86</v>
      </c>
      <c r="C87" s="5">
        <v>61.4</v>
      </c>
      <c r="D87" t="s">
        <v>69</v>
      </c>
      <c r="E87">
        <v>56886000000</v>
      </c>
      <c r="F87">
        <v>63.9</v>
      </c>
    </row>
    <row r="88" spans="1:6" x14ac:dyDescent="0.75">
      <c r="A88" s="2" t="s">
        <v>87</v>
      </c>
      <c r="B88" s="3">
        <v>87</v>
      </c>
      <c r="C88" s="5">
        <v>61.4</v>
      </c>
      <c r="D88" t="s">
        <v>140</v>
      </c>
      <c r="E88">
        <v>55482000000</v>
      </c>
      <c r="F88">
        <v>53.3</v>
      </c>
    </row>
    <row r="89" spans="1:6" x14ac:dyDescent="0.75">
      <c r="A89" s="2" t="s">
        <v>88</v>
      </c>
      <c r="B89" s="3">
        <v>88</v>
      </c>
      <c r="C89" s="5">
        <v>61</v>
      </c>
      <c r="D89" t="s">
        <v>194</v>
      </c>
      <c r="E89">
        <v>52475000000</v>
      </c>
      <c r="F89">
        <v>50.3</v>
      </c>
    </row>
    <row r="90" spans="1:6" x14ac:dyDescent="0.75">
      <c r="A90" s="2" t="s">
        <v>89</v>
      </c>
      <c r="B90" s="3">
        <v>89</v>
      </c>
      <c r="C90" s="5">
        <v>61</v>
      </c>
      <c r="D90" t="s">
        <v>182</v>
      </c>
      <c r="E90">
        <v>50424000000</v>
      </c>
      <c r="F90" t="s">
        <v>188</v>
      </c>
    </row>
    <row r="91" spans="1:6" x14ac:dyDescent="0.75">
      <c r="A91" s="2" t="s">
        <v>90</v>
      </c>
      <c r="B91" s="3">
        <v>90</v>
      </c>
      <c r="C91" s="5">
        <v>60.8</v>
      </c>
      <c r="D91" t="s">
        <v>195</v>
      </c>
      <c r="E91">
        <v>49882000000</v>
      </c>
      <c r="F91">
        <v>62.4</v>
      </c>
    </row>
    <row r="92" spans="1:6" x14ac:dyDescent="0.75">
      <c r="A92" s="2" t="s">
        <v>91</v>
      </c>
      <c r="B92" s="3">
        <v>91</v>
      </c>
      <c r="C92" s="5">
        <v>60.7</v>
      </c>
      <c r="D92" t="s">
        <v>60</v>
      </c>
      <c r="E92">
        <v>47429000000</v>
      </c>
      <c r="F92">
        <v>65.400000000000006</v>
      </c>
    </row>
    <row r="93" spans="1:6" x14ac:dyDescent="0.75">
      <c r="A93" s="2" t="s">
        <v>92</v>
      </c>
      <c r="B93" s="3">
        <v>92</v>
      </c>
      <c r="C93" s="5">
        <v>60.5</v>
      </c>
      <c r="D93" t="s">
        <v>173</v>
      </c>
      <c r="E93">
        <v>47052000000</v>
      </c>
      <c r="F93">
        <v>42.3</v>
      </c>
    </row>
    <row r="94" spans="1:6" x14ac:dyDescent="0.75">
      <c r="A94" s="2" t="s">
        <v>93</v>
      </c>
      <c r="B94" s="3">
        <v>93</v>
      </c>
      <c r="C94" s="5">
        <v>60.2</v>
      </c>
      <c r="D94" t="s">
        <v>53</v>
      </c>
      <c r="E94">
        <v>46451000000</v>
      </c>
      <c r="F94">
        <v>66.5</v>
      </c>
    </row>
    <row r="95" spans="1:6" x14ac:dyDescent="0.75">
      <c r="A95" s="2" t="s">
        <v>94</v>
      </c>
      <c r="B95" s="3">
        <v>94</v>
      </c>
      <c r="C95" s="5">
        <v>60.2</v>
      </c>
      <c r="D95" t="s">
        <v>85</v>
      </c>
      <c r="E95">
        <v>45376000000</v>
      </c>
      <c r="F95">
        <v>61.8</v>
      </c>
    </row>
    <row r="96" spans="1:6" x14ac:dyDescent="0.75">
      <c r="A96" s="2" t="s">
        <v>95</v>
      </c>
      <c r="B96" s="3">
        <v>95</v>
      </c>
      <c r="C96" s="5">
        <v>59.7</v>
      </c>
      <c r="D96" t="s">
        <v>145</v>
      </c>
      <c r="E96">
        <v>42047000000</v>
      </c>
      <c r="F96">
        <v>52.4</v>
      </c>
    </row>
    <row r="97" spans="1:6" x14ac:dyDescent="0.75">
      <c r="A97" s="2" t="s">
        <v>96</v>
      </c>
      <c r="B97" s="3">
        <v>96</v>
      </c>
      <c r="C97" s="5">
        <v>59.4</v>
      </c>
      <c r="D97" t="s">
        <v>54</v>
      </c>
      <c r="E97">
        <v>40707000000</v>
      </c>
      <c r="F97">
        <v>66.400000000000006</v>
      </c>
    </row>
    <row r="98" spans="1:6" x14ac:dyDescent="0.75">
      <c r="A98" s="2" t="s">
        <v>97</v>
      </c>
      <c r="B98" s="3">
        <v>97</v>
      </c>
      <c r="C98" s="5">
        <v>59.1</v>
      </c>
      <c r="D98" t="s">
        <v>35</v>
      </c>
      <c r="E98">
        <v>38102000000</v>
      </c>
      <c r="F98">
        <v>70.400000000000006</v>
      </c>
    </row>
    <row r="99" spans="1:6" x14ac:dyDescent="0.75">
      <c r="A99" s="2" t="s">
        <v>98</v>
      </c>
      <c r="B99" s="3">
        <v>98</v>
      </c>
      <c r="C99" s="5">
        <v>58.9</v>
      </c>
      <c r="D99" t="s">
        <v>125</v>
      </c>
      <c r="E99">
        <v>35150000000</v>
      </c>
      <c r="F99">
        <v>55.4</v>
      </c>
    </row>
    <row r="100" spans="1:6" x14ac:dyDescent="0.75">
      <c r="A100" s="2" t="s">
        <v>99</v>
      </c>
      <c r="B100" s="3">
        <v>99</v>
      </c>
      <c r="C100" s="5">
        <v>58.7</v>
      </c>
      <c r="D100" t="s">
        <v>95</v>
      </c>
      <c r="E100">
        <v>33620000000</v>
      </c>
      <c r="F100">
        <v>59.7</v>
      </c>
    </row>
    <row r="101" spans="1:6" x14ac:dyDescent="0.75">
      <c r="A101" s="2" t="s">
        <v>100</v>
      </c>
      <c r="B101" s="3">
        <v>100</v>
      </c>
      <c r="C101" s="5">
        <v>58.4</v>
      </c>
      <c r="D101" t="s">
        <v>15</v>
      </c>
      <c r="E101">
        <v>33235000000</v>
      </c>
      <c r="F101">
        <v>76.599999999999994</v>
      </c>
    </row>
    <row r="102" spans="1:6" x14ac:dyDescent="0.75">
      <c r="A102" s="2" t="s">
        <v>101</v>
      </c>
      <c r="B102" s="3">
        <v>101</v>
      </c>
      <c r="C102" s="5">
        <v>58.4</v>
      </c>
      <c r="D102" t="s">
        <v>136</v>
      </c>
      <c r="E102">
        <v>33035000000</v>
      </c>
      <c r="F102">
        <v>53.8</v>
      </c>
    </row>
    <row r="103" spans="1:6" x14ac:dyDescent="0.75">
      <c r="A103" s="2" t="s">
        <v>102</v>
      </c>
      <c r="B103" s="3">
        <v>102</v>
      </c>
      <c r="C103" s="5">
        <v>58.3</v>
      </c>
      <c r="D103" t="s">
        <v>186</v>
      </c>
      <c r="E103">
        <v>31385000000</v>
      </c>
      <c r="F103" t="s">
        <v>188</v>
      </c>
    </row>
    <row r="104" spans="1:6" x14ac:dyDescent="0.75">
      <c r="A104" s="2" t="s">
        <v>103</v>
      </c>
      <c r="B104" s="3">
        <v>103</v>
      </c>
      <c r="C104" s="5">
        <v>58.1</v>
      </c>
      <c r="D104" t="s">
        <v>105</v>
      </c>
      <c r="E104">
        <v>29309000000</v>
      </c>
      <c r="F104">
        <v>57.8</v>
      </c>
    </row>
    <row r="105" spans="1:6" x14ac:dyDescent="0.75">
      <c r="A105" s="2" t="s">
        <v>104</v>
      </c>
      <c r="B105" s="3">
        <v>104</v>
      </c>
      <c r="C105" s="5">
        <v>57.9</v>
      </c>
      <c r="D105" t="s">
        <v>84</v>
      </c>
      <c r="E105">
        <v>28202000000</v>
      </c>
      <c r="F105">
        <v>61.8</v>
      </c>
    </row>
    <row r="106" spans="1:6" x14ac:dyDescent="0.75">
      <c r="A106" s="2" t="s">
        <v>105</v>
      </c>
      <c r="B106" s="3">
        <v>105</v>
      </c>
      <c r="C106" s="5">
        <v>57.8</v>
      </c>
      <c r="D106" t="s">
        <v>117</v>
      </c>
      <c r="E106">
        <v>28062000000</v>
      </c>
      <c r="F106">
        <v>56.3</v>
      </c>
    </row>
    <row r="107" spans="1:6" x14ac:dyDescent="0.75">
      <c r="A107" s="2" t="s">
        <v>106</v>
      </c>
      <c r="B107" s="3">
        <v>106</v>
      </c>
      <c r="C107" s="5">
        <v>57.7</v>
      </c>
      <c r="D107" t="s">
        <v>11</v>
      </c>
      <c r="E107">
        <v>26821000000</v>
      </c>
      <c r="F107">
        <v>77.099999999999994</v>
      </c>
    </row>
    <row r="108" spans="1:6" x14ac:dyDescent="0.75">
      <c r="A108" s="2" t="s">
        <v>107</v>
      </c>
      <c r="B108" s="3">
        <v>107</v>
      </c>
      <c r="C108" s="5">
        <v>57.7</v>
      </c>
      <c r="D108" t="s">
        <v>44</v>
      </c>
      <c r="E108">
        <v>26348000000</v>
      </c>
      <c r="F108">
        <v>68.099999999999994</v>
      </c>
    </row>
    <row r="109" spans="1:6" x14ac:dyDescent="0.75">
      <c r="A109" s="2" t="s">
        <v>108</v>
      </c>
      <c r="B109" s="3">
        <v>108</v>
      </c>
      <c r="C109" s="5">
        <v>57.7</v>
      </c>
      <c r="D109" t="s">
        <v>175</v>
      </c>
      <c r="E109">
        <v>25812000000</v>
      </c>
      <c r="F109">
        <v>40.4</v>
      </c>
    </row>
    <row r="110" spans="1:6" x14ac:dyDescent="0.75">
      <c r="A110" s="2" t="s">
        <v>109</v>
      </c>
      <c r="B110" s="3">
        <v>109</v>
      </c>
      <c r="C110" s="5">
        <v>57.5</v>
      </c>
      <c r="D110" t="s">
        <v>93</v>
      </c>
      <c r="E110">
        <v>25560000000</v>
      </c>
      <c r="F110">
        <v>60.2</v>
      </c>
    </row>
    <row r="111" spans="1:6" x14ac:dyDescent="0.75">
      <c r="A111" s="2" t="s">
        <v>110</v>
      </c>
      <c r="B111" s="3">
        <v>110</v>
      </c>
      <c r="C111" s="5">
        <v>57.4</v>
      </c>
      <c r="D111" t="s">
        <v>138</v>
      </c>
      <c r="E111">
        <v>25272000000</v>
      </c>
      <c r="F111">
        <v>53.6</v>
      </c>
    </row>
    <row r="112" spans="1:6" x14ac:dyDescent="0.75">
      <c r="A112" s="2" t="s">
        <v>111</v>
      </c>
      <c r="B112" s="3">
        <v>111</v>
      </c>
      <c r="C112" s="5">
        <v>57.3</v>
      </c>
      <c r="D112" t="s">
        <v>112</v>
      </c>
      <c r="E112">
        <v>23235000000</v>
      </c>
      <c r="F112">
        <v>57</v>
      </c>
    </row>
    <row r="113" spans="1:6" x14ac:dyDescent="0.75">
      <c r="A113" s="2" t="s">
        <v>112</v>
      </c>
      <c r="B113" s="3">
        <v>112</v>
      </c>
      <c r="C113" s="5">
        <v>57</v>
      </c>
      <c r="D113" t="s">
        <v>101</v>
      </c>
      <c r="E113">
        <v>22114000000</v>
      </c>
      <c r="F113">
        <v>58.4</v>
      </c>
    </row>
    <row r="114" spans="1:6" x14ac:dyDescent="0.75">
      <c r="A114" s="2" t="s">
        <v>113</v>
      </c>
      <c r="B114" s="3">
        <v>113</v>
      </c>
      <c r="C114" s="5">
        <v>56.8</v>
      </c>
      <c r="D114" t="s">
        <v>110</v>
      </c>
      <c r="E114">
        <v>22013000000</v>
      </c>
      <c r="F114">
        <v>57.4</v>
      </c>
    </row>
    <row r="115" spans="1:6" x14ac:dyDescent="0.75">
      <c r="A115" s="2" t="s">
        <v>114</v>
      </c>
      <c r="B115" s="3">
        <v>114</v>
      </c>
      <c r="C115" s="5">
        <v>56.6</v>
      </c>
      <c r="D115" t="s">
        <v>83</v>
      </c>
      <c r="E115">
        <v>21343000000</v>
      </c>
      <c r="F115">
        <v>61.9</v>
      </c>
    </row>
    <row r="116" spans="1:6" x14ac:dyDescent="0.75">
      <c r="A116" s="2" t="s">
        <v>115</v>
      </c>
      <c r="B116" s="3">
        <v>115</v>
      </c>
      <c r="C116" s="5">
        <v>56.4</v>
      </c>
      <c r="D116" t="s">
        <v>36</v>
      </c>
      <c r="E116">
        <v>20873000000</v>
      </c>
      <c r="F116">
        <v>69.5</v>
      </c>
    </row>
    <row r="117" spans="1:6" x14ac:dyDescent="0.75">
      <c r="A117" s="2" t="s">
        <v>116</v>
      </c>
      <c r="B117" s="3">
        <v>116</v>
      </c>
      <c r="C117" s="5">
        <v>56.4</v>
      </c>
      <c r="D117" t="s">
        <v>152</v>
      </c>
      <c r="E117">
        <v>20682000000</v>
      </c>
      <c r="F117">
        <v>51.5</v>
      </c>
    </row>
    <row r="118" spans="1:6" x14ac:dyDescent="0.75">
      <c r="A118" s="2" t="s">
        <v>117</v>
      </c>
      <c r="B118" s="3">
        <v>117</v>
      </c>
      <c r="C118" s="5">
        <v>56.3</v>
      </c>
      <c r="D118" t="s">
        <v>103</v>
      </c>
      <c r="E118">
        <v>19332000000</v>
      </c>
      <c r="F118">
        <v>58.1</v>
      </c>
    </row>
    <row r="119" spans="1:6" x14ac:dyDescent="0.75">
      <c r="A119" s="2" t="s">
        <v>118</v>
      </c>
      <c r="B119" s="3">
        <v>118</v>
      </c>
      <c r="C119" s="5">
        <v>56.3</v>
      </c>
      <c r="D119" t="s">
        <v>16</v>
      </c>
      <c r="E119">
        <v>18888000000</v>
      </c>
      <c r="F119">
        <v>75.900000000000006</v>
      </c>
    </row>
    <row r="120" spans="1:6" x14ac:dyDescent="0.75">
      <c r="A120" s="2" t="s">
        <v>119</v>
      </c>
      <c r="B120" s="3">
        <v>119</v>
      </c>
      <c r="C120" s="5">
        <v>55.7</v>
      </c>
      <c r="D120" t="s">
        <v>118</v>
      </c>
      <c r="E120">
        <v>17893000000</v>
      </c>
      <c r="F120">
        <v>56.3</v>
      </c>
    </row>
    <row r="121" spans="1:6" x14ac:dyDescent="0.75">
      <c r="A121" s="2" t="s">
        <v>120</v>
      </c>
      <c r="B121" s="3">
        <v>120</v>
      </c>
      <c r="C121" s="5">
        <v>55.7</v>
      </c>
      <c r="D121" t="s">
        <v>52</v>
      </c>
      <c r="E121">
        <v>17210000000</v>
      </c>
      <c r="F121">
        <v>66.5</v>
      </c>
    </row>
    <row r="122" spans="1:6" x14ac:dyDescent="0.75">
      <c r="A122" s="2" t="s">
        <v>121</v>
      </c>
      <c r="B122" s="3">
        <v>121</v>
      </c>
      <c r="C122" s="5">
        <v>55.6</v>
      </c>
      <c r="D122" t="s">
        <v>39</v>
      </c>
      <c r="E122">
        <v>16717000000</v>
      </c>
      <c r="F122">
        <v>68.599999999999994</v>
      </c>
    </row>
    <row r="123" spans="1:6" x14ac:dyDescent="0.75">
      <c r="A123" s="2" t="s">
        <v>122</v>
      </c>
      <c r="B123" s="3">
        <v>122</v>
      </c>
      <c r="C123" s="5">
        <v>55.6</v>
      </c>
      <c r="D123" t="s">
        <v>41</v>
      </c>
      <c r="E123">
        <v>16338000000</v>
      </c>
      <c r="F123">
        <v>68.599999999999994</v>
      </c>
    </row>
    <row r="124" spans="1:6" x14ac:dyDescent="0.75">
      <c r="A124" s="2" t="s">
        <v>123</v>
      </c>
      <c r="B124" s="3">
        <v>123</v>
      </c>
      <c r="C124" s="5">
        <v>55.4</v>
      </c>
      <c r="D124" t="s">
        <v>163</v>
      </c>
      <c r="E124">
        <v>16294000000</v>
      </c>
      <c r="F124">
        <v>48.6</v>
      </c>
    </row>
    <row r="125" spans="1:6" x14ac:dyDescent="0.75">
      <c r="A125" s="2" t="s">
        <v>124</v>
      </c>
      <c r="B125" s="3">
        <v>124</v>
      </c>
      <c r="C125" s="5">
        <v>55.4</v>
      </c>
      <c r="D125" t="s">
        <v>96</v>
      </c>
      <c r="E125">
        <v>16266000000</v>
      </c>
      <c r="F125">
        <v>59.4</v>
      </c>
    </row>
    <row r="126" spans="1:6" x14ac:dyDescent="0.75">
      <c r="A126" s="2" t="s">
        <v>125</v>
      </c>
      <c r="B126" s="3">
        <v>125</v>
      </c>
      <c r="C126" s="5">
        <v>55.4</v>
      </c>
      <c r="D126" t="s">
        <v>25</v>
      </c>
      <c r="E126">
        <v>15757000000</v>
      </c>
      <c r="F126">
        <v>73</v>
      </c>
    </row>
    <row r="127" spans="1:6" x14ac:dyDescent="0.75">
      <c r="A127" s="2" t="s">
        <v>126</v>
      </c>
      <c r="B127" s="3">
        <v>126</v>
      </c>
      <c r="C127" s="5">
        <v>55.4</v>
      </c>
      <c r="D127" t="s">
        <v>126</v>
      </c>
      <c r="E127">
        <v>14960000000</v>
      </c>
      <c r="F127">
        <v>55.4</v>
      </c>
    </row>
    <row r="128" spans="1:6" x14ac:dyDescent="0.75">
      <c r="A128" s="2" t="s">
        <v>127</v>
      </c>
      <c r="B128" s="3">
        <v>127</v>
      </c>
      <c r="C128" s="5">
        <v>55.3</v>
      </c>
      <c r="D128" t="s">
        <v>99</v>
      </c>
      <c r="E128">
        <v>14627000000</v>
      </c>
      <c r="F128">
        <v>58.7</v>
      </c>
    </row>
    <row r="129" spans="1:6" x14ac:dyDescent="0.75">
      <c r="A129" s="2" t="s">
        <v>128</v>
      </c>
      <c r="B129" s="3">
        <v>128</v>
      </c>
      <c r="C129" s="5">
        <v>55.3</v>
      </c>
      <c r="D129" t="s">
        <v>196</v>
      </c>
      <c r="E129">
        <v>14281000000</v>
      </c>
      <c r="F129" t="s">
        <v>188</v>
      </c>
    </row>
    <row r="130" spans="1:6" x14ac:dyDescent="0.75">
      <c r="A130" s="2" t="s">
        <v>129</v>
      </c>
      <c r="B130" s="3">
        <v>129</v>
      </c>
      <c r="C130" s="5">
        <v>55.2</v>
      </c>
      <c r="D130" t="s">
        <v>47</v>
      </c>
      <c r="E130">
        <v>13868000000</v>
      </c>
      <c r="F130" t="s">
        <v>188</v>
      </c>
    </row>
    <row r="131" spans="1:6" x14ac:dyDescent="0.75">
      <c r="A131" s="2" t="s">
        <v>130</v>
      </c>
      <c r="B131" s="3">
        <v>130</v>
      </c>
      <c r="C131" s="5">
        <v>55.1</v>
      </c>
      <c r="D131" t="s">
        <v>76</v>
      </c>
      <c r="E131">
        <v>13710000000</v>
      </c>
      <c r="F131" t="s">
        <v>188</v>
      </c>
    </row>
    <row r="132" spans="1:6" x14ac:dyDescent="0.75">
      <c r="A132" s="2" t="s">
        <v>131</v>
      </c>
      <c r="B132" s="3">
        <v>131</v>
      </c>
      <c r="C132" s="5">
        <v>55</v>
      </c>
      <c r="D132" t="s">
        <v>197</v>
      </c>
      <c r="E132">
        <v>13700000000</v>
      </c>
      <c r="F132" t="s">
        <v>188</v>
      </c>
    </row>
    <row r="133" spans="1:6" x14ac:dyDescent="0.75">
      <c r="A133" s="2" t="s">
        <v>132</v>
      </c>
      <c r="B133" s="3">
        <v>132</v>
      </c>
      <c r="C133" s="5">
        <v>54.7</v>
      </c>
      <c r="D133" t="s">
        <v>120</v>
      </c>
      <c r="E133">
        <v>13603000000</v>
      </c>
      <c r="F133">
        <v>55.7</v>
      </c>
    </row>
    <row r="134" spans="1:6" x14ac:dyDescent="0.75">
      <c r="A134" s="2" t="s">
        <v>133</v>
      </c>
      <c r="B134" s="3">
        <v>133</v>
      </c>
      <c r="C134" s="5">
        <v>54.6</v>
      </c>
      <c r="D134" t="s">
        <v>114</v>
      </c>
      <c r="E134">
        <v>13542000000</v>
      </c>
      <c r="F134">
        <v>56.6</v>
      </c>
    </row>
    <row r="135" spans="1:6" x14ac:dyDescent="0.75">
      <c r="A135" s="2" t="s">
        <v>134</v>
      </c>
      <c r="B135" s="3">
        <v>134</v>
      </c>
      <c r="C135" s="5">
        <v>54</v>
      </c>
      <c r="D135" t="s">
        <v>97</v>
      </c>
      <c r="E135">
        <v>12793000000</v>
      </c>
      <c r="F135">
        <v>59.1</v>
      </c>
    </row>
    <row r="136" spans="1:6" x14ac:dyDescent="0.75">
      <c r="A136" s="2" t="s">
        <v>135</v>
      </c>
      <c r="B136" s="3">
        <v>135</v>
      </c>
      <c r="C136" s="5">
        <v>54</v>
      </c>
      <c r="D136" t="s">
        <v>159</v>
      </c>
      <c r="E136">
        <v>12547000000</v>
      </c>
      <c r="F136">
        <v>49.9</v>
      </c>
    </row>
    <row r="137" spans="1:6" x14ac:dyDescent="0.75">
      <c r="A137" s="2" t="s">
        <v>136</v>
      </c>
      <c r="B137" s="3">
        <v>136</v>
      </c>
      <c r="C137" s="5">
        <v>53.8</v>
      </c>
      <c r="D137" t="s">
        <v>107</v>
      </c>
      <c r="E137">
        <v>12459000000</v>
      </c>
      <c r="F137">
        <v>57.7</v>
      </c>
    </row>
    <row r="138" spans="1:6" x14ac:dyDescent="0.75">
      <c r="A138" s="2" t="s">
        <v>137</v>
      </c>
      <c r="B138" s="3">
        <v>137</v>
      </c>
      <c r="C138" s="5">
        <v>53.6</v>
      </c>
      <c r="D138" t="s">
        <v>174</v>
      </c>
      <c r="E138">
        <v>12263000000</v>
      </c>
      <c r="F138">
        <v>41</v>
      </c>
    </row>
    <row r="139" spans="1:6" x14ac:dyDescent="0.75">
      <c r="A139" s="2" t="s">
        <v>138</v>
      </c>
      <c r="B139" s="3">
        <v>138</v>
      </c>
      <c r="C139" s="5">
        <v>53.6</v>
      </c>
      <c r="D139" t="s">
        <v>127</v>
      </c>
      <c r="E139">
        <v>12129000000</v>
      </c>
      <c r="F139">
        <v>55.3</v>
      </c>
    </row>
    <row r="140" spans="1:6" x14ac:dyDescent="0.75">
      <c r="A140" s="2" t="s">
        <v>139</v>
      </c>
      <c r="B140" s="3">
        <v>139</v>
      </c>
      <c r="C140" s="5">
        <v>53.6</v>
      </c>
      <c r="D140" t="s">
        <v>198</v>
      </c>
      <c r="E140">
        <v>11367000000</v>
      </c>
      <c r="F140">
        <v>37.9</v>
      </c>
    </row>
    <row r="141" spans="1:6" x14ac:dyDescent="0.75">
      <c r="A141" s="2" t="s">
        <v>140</v>
      </c>
      <c r="B141" s="3">
        <v>140</v>
      </c>
      <c r="C141" s="5">
        <v>53.3</v>
      </c>
      <c r="D141" t="s">
        <v>32</v>
      </c>
      <c r="E141">
        <v>11062000000</v>
      </c>
      <c r="F141">
        <v>71.099999999999994</v>
      </c>
    </row>
    <row r="142" spans="1:6" x14ac:dyDescent="0.75">
      <c r="A142" s="2" t="s">
        <v>141</v>
      </c>
      <c r="B142" s="3">
        <v>141</v>
      </c>
      <c r="C142" s="5">
        <v>53.2</v>
      </c>
      <c r="D142" t="s">
        <v>151</v>
      </c>
      <c r="E142">
        <v>10628000000</v>
      </c>
      <c r="F142">
        <v>51.6</v>
      </c>
    </row>
    <row r="143" spans="1:6" x14ac:dyDescent="0.75">
      <c r="A143" s="2" t="s">
        <v>142</v>
      </c>
      <c r="B143" s="3">
        <v>142</v>
      </c>
      <c r="C143" s="5">
        <v>53.1</v>
      </c>
      <c r="D143" t="s">
        <v>143</v>
      </c>
      <c r="E143">
        <v>9648000000</v>
      </c>
      <c r="F143">
        <v>52.7</v>
      </c>
    </row>
    <row r="144" spans="1:6" x14ac:dyDescent="0.75">
      <c r="A144" s="2" t="s">
        <v>143</v>
      </c>
      <c r="B144" s="3">
        <v>143</v>
      </c>
      <c r="C144" s="5">
        <v>52.7</v>
      </c>
      <c r="D144" t="s">
        <v>199</v>
      </c>
      <c r="E144">
        <v>8781000000</v>
      </c>
      <c r="F144">
        <v>62.3</v>
      </c>
    </row>
    <row r="145" spans="1:6" x14ac:dyDescent="0.75">
      <c r="A145" s="2" t="s">
        <v>144</v>
      </c>
      <c r="B145" s="3">
        <v>144</v>
      </c>
      <c r="C145" s="5">
        <v>52.5</v>
      </c>
      <c r="D145" t="s">
        <v>184</v>
      </c>
      <c r="E145">
        <v>8341000000</v>
      </c>
      <c r="F145" t="s">
        <v>188</v>
      </c>
    </row>
    <row r="146" spans="1:6" x14ac:dyDescent="0.75">
      <c r="A146" s="2" t="s">
        <v>145</v>
      </c>
      <c r="B146" s="3">
        <v>145</v>
      </c>
      <c r="C146" s="5">
        <v>52.4</v>
      </c>
      <c r="D146" t="s">
        <v>177</v>
      </c>
      <c r="E146">
        <v>8116000000</v>
      </c>
      <c r="F146">
        <v>38.9</v>
      </c>
    </row>
    <row r="147" spans="1:6" x14ac:dyDescent="0.75">
      <c r="A147" s="2" t="s">
        <v>146</v>
      </c>
      <c r="B147" s="3">
        <v>146</v>
      </c>
      <c r="C147" s="5">
        <v>52.4</v>
      </c>
      <c r="D147" t="s">
        <v>153</v>
      </c>
      <c r="E147">
        <v>7861000000</v>
      </c>
      <c r="F147">
        <v>51.4</v>
      </c>
    </row>
    <row r="148" spans="1:6" x14ac:dyDescent="0.75">
      <c r="A148" s="2" t="s">
        <v>147</v>
      </c>
      <c r="B148" s="3">
        <v>147</v>
      </c>
      <c r="C148" s="5">
        <v>52.3</v>
      </c>
      <c r="D148" t="s">
        <v>122</v>
      </c>
      <c r="E148">
        <v>7838000000</v>
      </c>
      <c r="F148">
        <v>55.6</v>
      </c>
    </row>
    <row r="149" spans="1:6" x14ac:dyDescent="0.75">
      <c r="A149" s="2" t="s">
        <v>148</v>
      </c>
      <c r="B149" s="3">
        <v>148</v>
      </c>
      <c r="C149" s="5">
        <v>52.2</v>
      </c>
      <c r="D149" t="s">
        <v>141</v>
      </c>
      <c r="E149">
        <v>6213000000</v>
      </c>
      <c r="F149">
        <v>53.2</v>
      </c>
    </row>
    <row r="150" spans="1:6" x14ac:dyDescent="0.75">
      <c r="A150" s="2" t="s">
        <v>149</v>
      </c>
      <c r="B150" s="3">
        <v>149</v>
      </c>
      <c r="C150" s="5">
        <v>51.9</v>
      </c>
      <c r="D150" t="s">
        <v>158</v>
      </c>
      <c r="E150">
        <v>6132000000</v>
      </c>
      <c r="F150">
        <v>50.3</v>
      </c>
    </row>
    <row r="151" spans="1:6" x14ac:dyDescent="0.75">
      <c r="A151" s="2" t="s">
        <v>150</v>
      </c>
      <c r="B151" s="3">
        <v>150</v>
      </c>
      <c r="C151" s="5">
        <v>51.9</v>
      </c>
      <c r="D151" t="s">
        <v>92</v>
      </c>
      <c r="E151">
        <v>5740000000</v>
      </c>
      <c r="F151">
        <v>60.5</v>
      </c>
    </row>
    <row r="152" spans="1:6" x14ac:dyDescent="0.75">
      <c r="A152" s="2" t="s">
        <v>151</v>
      </c>
      <c r="B152" s="3">
        <v>151</v>
      </c>
      <c r="C152" s="5">
        <v>51.6</v>
      </c>
      <c r="D152" t="s">
        <v>119</v>
      </c>
      <c r="E152">
        <v>5697000000</v>
      </c>
      <c r="F152">
        <v>55.7</v>
      </c>
    </row>
    <row r="153" spans="1:6" x14ac:dyDescent="0.75">
      <c r="A153" s="2" t="s">
        <v>152</v>
      </c>
      <c r="B153" s="3">
        <v>152</v>
      </c>
      <c r="C153" s="5">
        <v>51.5</v>
      </c>
      <c r="D153" t="s">
        <v>81</v>
      </c>
      <c r="E153">
        <v>5671000000</v>
      </c>
      <c r="F153">
        <v>62.2</v>
      </c>
    </row>
    <row r="154" spans="1:6" x14ac:dyDescent="0.75">
      <c r="A154" s="2" t="s">
        <v>153</v>
      </c>
      <c r="B154" s="3">
        <v>153</v>
      </c>
      <c r="C154" s="5">
        <v>51.4</v>
      </c>
      <c r="D154" t="s">
        <v>67</v>
      </c>
      <c r="E154">
        <v>5339000000</v>
      </c>
      <c r="F154">
        <v>64.7</v>
      </c>
    </row>
    <row r="155" spans="1:6" x14ac:dyDescent="0.75">
      <c r="A155" s="2" t="s">
        <v>154</v>
      </c>
      <c r="B155" s="3">
        <v>154</v>
      </c>
      <c r="C155" s="5">
        <v>51.1</v>
      </c>
      <c r="D155" t="s">
        <v>132</v>
      </c>
      <c r="E155">
        <v>4812000000</v>
      </c>
      <c r="F155">
        <v>54.7</v>
      </c>
    </row>
    <row r="156" spans="1:6" x14ac:dyDescent="0.75">
      <c r="A156" s="2" t="s">
        <v>155</v>
      </c>
      <c r="B156" s="3">
        <v>155</v>
      </c>
      <c r="C156" s="5">
        <v>51.1</v>
      </c>
      <c r="D156" t="s">
        <v>113</v>
      </c>
      <c r="E156">
        <v>4609000000</v>
      </c>
      <c r="F156">
        <v>56.8</v>
      </c>
    </row>
    <row r="157" spans="1:6" x14ac:dyDescent="0.75">
      <c r="A157" s="2" t="s">
        <v>156</v>
      </c>
      <c r="B157" s="3">
        <v>156</v>
      </c>
      <c r="C157" s="5">
        <v>50.6</v>
      </c>
      <c r="D157" t="s">
        <v>167</v>
      </c>
      <c r="E157">
        <v>4221000000</v>
      </c>
      <c r="F157">
        <v>47.5</v>
      </c>
    </row>
    <row r="158" spans="1:6" x14ac:dyDescent="0.75">
      <c r="A158" s="2" t="s">
        <v>157</v>
      </c>
      <c r="B158" s="3">
        <v>157</v>
      </c>
      <c r="C158" s="5">
        <v>50.3</v>
      </c>
      <c r="D158" t="s">
        <v>165</v>
      </c>
      <c r="E158">
        <v>3919000000</v>
      </c>
      <c r="F158">
        <v>48.1</v>
      </c>
    </row>
    <row r="159" spans="1:6" x14ac:dyDescent="0.75">
      <c r="A159" s="2" t="s">
        <v>158</v>
      </c>
      <c r="B159" s="3">
        <v>158</v>
      </c>
      <c r="C159" s="5">
        <v>50.3</v>
      </c>
      <c r="D159" t="s">
        <v>162</v>
      </c>
      <c r="E159">
        <v>3714000000</v>
      </c>
      <c r="F159">
        <v>48.9</v>
      </c>
    </row>
    <row r="160" spans="1:6" x14ac:dyDescent="0.75">
      <c r="A160" s="2" t="s">
        <v>159</v>
      </c>
      <c r="B160" s="3">
        <v>159</v>
      </c>
      <c r="C160" s="5">
        <v>49.9</v>
      </c>
      <c r="D160" t="s">
        <v>172</v>
      </c>
      <c r="E160">
        <v>3413000000</v>
      </c>
      <c r="F160">
        <v>44.2</v>
      </c>
    </row>
    <row r="161" spans="1:6" x14ac:dyDescent="0.75">
      <c r="A161" s="2" t="s">
        <v>160</v>
      </c>
      <c r="B161" s="3">
        <v>160</v>
      </c>
      <c r="C161" s="5">
        <v>49.7</v>
      </c>
      <c r="D161" t="s">
        <v>160</v>
      </c>
      <c r="E161">
        <v>3217000000</v>
      </c>
      <c r="F161">
        <v>49.7</v>
      </c>
    </row>
    <row r="162" spans="1:6" x14ac:dyDescent="0.75">
      <c r="A162" s="2" t="s">
        <v>161</v>
      </c>
      <c r="B162" s="3">
        <v>161</v>
      </c>
      <c r="C162" s="5">
        <v>49.1</v>
      </c>
      <c r="D162" t="s">
        <v>200</v>
      </c>
      <c r="E162">
        <v>2952000000</v>
      </c>
      <c r="F162" t="s">
        <v>188</v>
      </c>
    </row>
    <row r="163" spans="1:6" x14ac:dyDescent="0.75">
      <c r="A163" s="2" t="s">
        <v>162</v>
      </c>
      <c r="B163" s="3">
        <v>162</v>
      </c>
      <c r="C163" s="5">
        <v>48.9</v>
      </c>
      <c r="D163" t="s">
        <v>74</v>
      </c>
      <c r="E163">
        <v>2939000000</v>
      </c>
      <c r="F163">
        <v>62.9</v>
      </c>
    </row>
    <row r="164" spans="1:6" x14ac:dyDescent="0.75">
      <c r="A164" s="2" t="s">
        <v>163</v>
      </c>
      <c r="B164" s="3">
        <v>163</v>
      </c>
      <c r="C164" s="5">
        <v>48.6</v>
      </c>
      <c r="D164" t="s">
        <v>142</v>
      </c>
      <c r="E164">
        <v>2892000000</v>
      </c>
      <c r="F164">
        <v>53.1</v>
      </c>
    </row>
    <row r="165" spans="1:6" x14ac:dyDescent="0.75">
      <c r="A165" s="2" t="s">
        <v>164</v>
      </c>
      <c r="B165" s="3">
        <v>164</v>
      </c>
      <c r="C165" s="5">
        <v>48.4</v>
      </c>
      <c r="D165" t="s">
        <v>201</v>
      </c>
      <c r="E165">
        <v>2796000000</v>
      </c>
      <c r="F165" t="s">
        <v>188</v>
      </c>
    </row>
    <row r="166" spans="1:6" x14ac:dyDescent="0.75">
      <c r="A166" s="2" t="s">
        <v>165</v>
      </c>
      <c r="B166" s="3">
        <v>165</v>
      </c>
      <c r="C166" s="5">
        <v>48.1</v>
      </c>
      <c r="D166" t="s">
        <v>169</v>
      </c>
      <c r="E166">
        <v>2599000000</v>
      </c>
      <c r="F166">
        <v>47.1</v>
      </c>
    </row>
    <row r="167" spans="1:6" x14ac:dyDescent="0.75">
      <c r="A167" s="2" t="s">
        <v>166</v>
      </c>
      <c r="B167" s="3">
        <v>166</v>
      </c>
      <c r="C167" s="5">
        <v>47.7</v>
      </c>
      <c r="D167" t="s">
        <v>161</v>
      </c>
      <c r="E167">
        <v>2485000000</v>
      </c>
      <c r="F167">
        <v>49.1</v>
      </c>
    </row>
    <row r="168" spans="1:6" x14ac:dyDescent="0.75">
      <c r="A168" s="2" t="s">
        <v>167</v>
      </c>
      <c r="B168" s="3">
        <v>167</v>
      </c>
      <c r="C168" s="5">
        <v>47.5</v>
      </c>
      <c r="D168" t="s">
        <v>202</v>
      </c>
      <c r="E168">
        <v>2208000000</v>
      </c>
      <c r="F168" t="s">
        <v>188</v>
      </c>
    </row>
    <row r="169" spans="1:6" x14ac:dyDescent="0.75">
      <c r="A169" s="2" t="s">
        <v>168</v>
      </c>
      <c r="B169" s="3">
        <v>168</v>
      </c>
      <c r="C169" s="5">
        <v>47.3</v>
      </c>
      <c r="D169" t="s">
        <v>123</v>
      </c>
      <c r="E169">
        <v>2071000000</v>
      </c>
      <c r="F169">
        <v>55.4</v>
      </c>
    </row>
    <row r="170" spans="1:6" x14ac:dyDescent="0.75">
      <c r="A170" s="2" t="s">
        <v>169</v>
      </c>
      <c r="B170" s="3">
        <v>169</v>
      </c>
      <c r="C170" s="5">
        <v>47.1</v>
      </c>
      <c r="D170" t="s">
        <v>38</v>
      </c>
      <c r="E170">
        <v>2069000000</v>
      </c>
      <c r="F170">
        <v>68.7</v>
      </c>
    </row>
    <row r="171" spans="1:6" x14ac:dyDescent="0.75">
      <c r="A171" s="2" t="s">
        <v>170</v>
      </c>
      <c r="B171" s="3">
        <v>170</v>
      </c>
      <c r="C171" s="5">
        <v>46.9</v>
      </c>
      <c r="D171" t="s">
        <v>146</v>
      </c>
      <c r="E171">
        <v>1870000000</v>
      </c>
      <c r="F171">
        <v>52.4</v>
      </c>
    </row>
    <row r="172" spans="1:6" x14ac:dyDescent="0.75">
      <c r="A172" s="2" t="s">
        <v>171</v>
      </c>
      <c r="B172" s="3">
        <v>171</v>
      </c>
      <c r="C172" s="5">
        <v>46.2</v>
      </c>
      <c r="D172" t="s">
        <v>203</v>
      </c>
      <c r="E172">
        <v>1809000000</v>
      </c>
      <c r="F172" t="s">
        <v>188</v>
      </c>
    </row>
    <row r="173" spans="1:6" x14ac:dyDescent="0.75">
      <c r="A173" s="2" t="s">
        <v>172</v>
      </c>
      <c r="B173" s="3">
        <v>172</v>
      </c>
      <c r="C173" s="5">
        <v>44.2</v>
      </c>
      <c r="D173" t="s">
        <v>87</v>
      </c>
      <c r="E173">
        <v>1739000000</v>
      </c>
      <c r="F173">
        <v>61.4</v>
      </c>
    </row>
    <row r="174" spans="1:6" x14ac:dyDescent="0.75">
      <c r="A174" s="2" t="s">
        <v>173</v>
      </c>
      <c r="B174" s="3">
        <v>173</v>
      </c>
      <c r="C174" s="5">
        <v>42.3</v>
      </c>
      <c r="D174" t="s">
        <v>204</v>
      </c>
      <c r="E174">
        <v>1672000000</v>
      </c>
      <c r="F174" t="s">
        <v>188</v>
      </c>
    </row>
    <row r="175" spans="1:6" x14ac:dyDescent="0.75">
      <c r="A175" s="2" t="s">
        <v>174</v>
      </c>
      <c r="B175" s="3">
        <v>174</v>
      </c>
      <c r="C175" s="5">
        <v>41</v>
      </c>
      <c r="D175" t="s">
        <v>135</v>
      </c>
      <c r="E175">
        <v>1669000000</v>
      </c>
      <c r="F175">
        <v>54</v>
      </c>
    </row>
    <row r="176" spans="1:6" x14ac:dyDescent="0.75">
      <c r="A176" s="2" t="s">
        <v>175</v>
      </c>
      <c r="B176" s="3">
        <v>175</v>
      </c>
      <c r="C176" s="5">
        <v>40.4</v>
      </c>
      <c r="D176" t="s">
        <v>133</v>
      </c>
      <c r="E176">
        <v>1607000000</v>
      </c>
      <c r="F176">
        <v>54.6</v>
      </c>
    </row>
    <row r="177" spans="1:6" x14ac:dyDescent="0.75">
      <c r="A177" s="2" t="s">
        <v>176</v>
      </c>
      <c r="B177" s="3">
        <v>176</v>
      </c>
      <c r="C177" s="5">
        <v>39.700000000000003</v>
      </c>
      <c r="D177" t="s">
        <v>205</v>
      </c>
      <c r="E177">
        <v>1330000000</v>
      </c>
      <c r="F177" t="s">
        <v>188</v>
      </c>
    </row>
    <row r="178" spans="1:6" x14ac:dyDescent="0.75">
      <c r="A178" s="2" t="s">
        <v>177</v>
      </c>
      <c r="B178" s="3">
        <v>177</v>
      </c>
      <c r="C178" s="5">
        <v>38.9</v>
      </c>
      <c r="D178" t="s">
        <v>206</v>
      </c>
      <c r="E178">
        <v>1118000000</v>
      </c>
      <c r="F178" t="s">
        <v>188</v>
      </c>
    </row>
    <row r="179" spans="1:6" x14ac:dyDescent="0.75">
      <c r="A179" s="2" t="s">
        <v>178</v>
      </c>
      <c r="B179" s="3">
        <v>178</v>
      </c>
      <c r="C179" s="5">
        <v>27.8</v>
      </c>
      <c r="D179" t="s">
        <v>116</v>
      </c>
      <c r="E179">
        <v>994000000</v>
      </c>
      <c r="F179">
        <v>56.4</v>
      </c>
    </row>
    <row r="180" spans="1:6" x14ac:dyDescent="0.75">
      <c r="A180" s="2" t="s">
        <v>179</v>
      </c>
      <c r="B180" s="3">
        <v>179</v>
      </c>
      <c r="C180" s="5">
        <v>25.9</v>
      </c>
      <c r="D180" t="s">
        <v>82</v>
      </c>
      <c r="E180">
        <v>960000000</v>
      </c>
      <c r="F180">
        <v>62.2</v>
      </c>
    </row>
    <row r="181" spans="1:6" x14ac:dyDescent="0.75">
      <c r="A181" s="2" t="s">
        <v>180</v>
      </c>
      <c r="B181" s="3">
        <v>180</v>
      </c>
      <c r="C181" s="5">
        <v>5.9</v>
      </c>
      <c r="D181" t="s">
        <v>55</v>
      </c>
      <c r="E181">
        <v>903000000</v>
      </c>
      <c r="F181">
        <v>65.8</v>
      </c>
    </row>
    <row r="182" spans="1:6" x14ac:dyDescent="0.75">
      <c r="A182" s="2" t="s">
        <v>181</v>
      </c>
      <c r="B182" s="3" t="s">
        <v>188</v>
      </c>
      <c r="C182" s="5" t="s">
        <v>188</v>
      </c>
      <c r="D182" t="s">
        <v>124</v>
      </c>
      <c r="E182">
        <v>773000000</v>
      </c>
      <c r="F182">
        <v>55.4</v>
      </c>
    </row>
    <row r="183" spans="1:6" x14ac:dyDescent="0.75">
      <c r="A183" s="2" t="s">
        <v>182</v>
      </c>
      <c r="B183" s="3" t="s">
        <v>188</v>
      </c>
      <c r="C183" s="5" t="s">
        <v>188</v>
      </c>
      <c r="D183" t="s">
        <v>72</v>
      </c>
      <c r="E183">
        <v>590000000</v>
      </c>
      <c r="F183">
        <v>63.6</v>
      </c>
    </row>
    <row r="184" spans="1:6" x14ac:dyDescent="0.75">
      <c r="A184" s="2" t="s">
        <v>183</v>
      </c>
      <c r="B184" s="3" t="s">
        <v>188</v>
      </c>
      <c r="C184" s="5" t="s">
        <v>188</v>
      </c>
      <c r="D184" t="s">
        <v>207</v>
      </c>
      <c r="E184">
        <v>527000000</v>
      </c>
      <c r="F184" t="s">
        <v>188</v>
      </c>
    </row>
    <row r="185" spans="1:6" x14ac:dyDescent="0.75">
      <c r="A185" s="2" t="s">
        <v>184</v>
      </c>
      <c r="B185" s="3" t="s">
        <v>188</v>
      </c>
      <c r="C185" s="5" t="s">
        <v>188</v>
      </c>
      <c r="D185" t="s">
        <v>108</v>
      </c>
      <c r="E185">
        <v>512000000</v>
      </c>
      <c r="F185">
        <v>57.7</v>
      </c>
    </row>
    <row r="186" spans="1:6" x14ac:dyDescent="0.75">
      <c r="A186" s="2" t="s">
        <v>185</v>
      </c>
      <c r="B186" s="3" t="s">
        <v>188</v>
      </c>
      <c r="C186" s="5" t="s">
        <v>188</v>
      </c>
      <c r="D186" t="s">
        <v>149</v>
      </c>
      <c r="E186">
        <v>389000000</v>
      </c>
      <c r="F186">
        <v>51.9</v>
      </c>
    </row>
    <row r="187" spans="1:6" x14ac:dyDescent="0.75">
      <c r="A187" s="2" t="s">
        <v>186</v>
      </c>
      <c r="B187" s="3" t="s">
        <v>188</v>
      </c>
      <c r="C187" s="5" t="s">
        <v>188</v>
      </c>
      <c r="D187" t="s">
        <v>208</v>
      </c>
      <c r="E187">
        <v>324000000</v>
      </c>
      <c r="F187" t="s">
        <v>188</v>
      </c>
    </row>
    <row r="188" spans="1:6" x14ac:dyDescent="0.75">
      <c r="D188" t="s">
        <v>209</v>
      </c>
      <c r="E188">
        <v>228000000</v>
      </c>
      <c r="F188" t="s">
        <v>188</v>
      </c>
    </row>
    <row r="189" spans="1:6" x14ac:dyDescent="0.75">
      <c r="D189" t="s">
        <v>168</v>
      </c>
      <c r="E189">
        <v>196000000</v>
      </c>
      <c r="F189">
        <v>47.3</v>
      </c>
    </row>
    <row r="190" spans="1:6" x14ac:dyDescent="0.75">
      <c r="D190" t="s">
        <v>210</v>
      </c>
      <c r="E190">
        <v>117000000</v>
      </c>
      <c r="F190" t="s">
        <v>188</v>
      </c>
    </row>
    <row r="191" spans="1:6" x14ac:dyDescent="0.75">
      <c r="D191" t="s">
        <v>211</v>
      </c>
      <c r="E191">
        <v>53000000</v>
      </c>
      <c r="F191" t="s">
        <v>188</v>
      </c>
    </row>
    <row r="192" spans="1:6" x14ac:dyDescent="0.75">
      <c r="D192" t="s">
        <v>212</v>
      </c>
      <c r="E192">
        <v>0</v>
      </c>
    </row>
    <row r="193" spans="4:5" x14ac:dyDescent="0.75">
      <c r="D193" t="s">
        <v>213</v>
      </c>
      <c r="E193">
        <v>0</v>
      </c>
    </row>
    <row r="194" spans="4:5" x14ac:dyDescent="0.75">
      <c r="D194" t="s">
        <v>214</v>
      </c>
      <c r="E194">
        <v>0</v>
      </c>
    </row>
    <row r="195" spans="4:5" x14ac:dyDescent="0.75">
      <c r="D195" t="s">
        <v>215</v>
      </c>
      <c r="E195">
        <v>0</v>
      </c>
    </row>
    <row r="196" spans="4:5" x14ac:dyDescent="0.75">
      <c r="D196" t="s">
        <v>216</v>
      </c>
      <c r="E196">
        <v>0</v>
      </c>
    </row>
    <row r="197" spans="4:5" x14ac:dyDescent="0.75">
      <c r="D197" t="s">
        <v>178</v>
      </c>
      <c r="E197">
        <v>0</v>
      </c>
    </row>
    <row r="198" spans="4:5" x14ac:dyDescent="0.75">
      <c r="D198" t="s">
        <v>217</v>
      </c>
      <c r="E198">
        <v>0</v>
      </c>
    </row>
    <row r="199" spans="4:5" x14ac:dyDescent="0.75">
      <c r="D199" t="s">
        <v>218</v>
      </c>
      <c r="E199">
        <v>0</v>
      </c>
    </row>
    <row r="200" spans="4:5" x14ac:dyDescent="0.75">
      <c r="D200" t="s">
        <v>219</v>
      </c>
      <c r="E200">
        <v>0</v>
      </c>
    </row>
    <row r="201" spans="4:5" x14ac:dyDescent="0.75">
      <c r="D201" t="s">
        <v>220</v>
      </c>
      <c r="E201">
        <v>0</v>
      </c>
    </row>
    <row r="202" spans="4:5" x14ac:dyDescent="0.75">
      <c r="D202" t="s">
        <v>183</v>
      </c>
      <c r="E202">
        <v>0</v>
      </c>
    </row>
    <row r="203" spans="4:5" x14ac:dyDescent="0.75">
      <c r="D203" t="s">
        <v>221</v>
      </c>
      <c r="E203">
        <v>0</v>
      </c>
    </row>
    <row r="204" spans="4:5" x14ac:dyDescent="0.75">
      <c r="D204" t="s">
        <v>222</v>
      </c>
      <c r="E204">
        <v>0</v>
      </c>
    </row>
    <row r="205" spans="4:5" x14ac:dyDescent="0.75">
      <c r="D205" t="s">
        <v>223</v>
      </c>
      <c r="E205">
        <v>0</v>
      </c>
    </row>
    <row r="206" spans="4:5" x14ac:dyDescent="0.75">
      <c r="D206" t="s">
        <v>224</v>
      </c>
      <c r="E206">
        <v>0</v>
      </c>
    </row>
    <row r="207" spans="4:5" x14ac:dyDescent="0.75">
      <c r="D207" t="s">
        <v>225</v>
      </c>
      <c r="E207">
        <v>0</v>
      </c>
    </row>
    <row r="208" spans="4:5" x14ac:dyDescent="0.75">
      <c r="D208" t="s">
        <v>131</v>
      </c>
      <c r="E208">
        <v>0</v>
      </c>
    </row>
    <row r="209" spans="4:5" x14ac:dyDescent="0.75">
      <c r="D209" t="s">
        <v>226</v>
      </c>
      <c r="E209">
        <v>0</v>
      </c>
    </row>
    <row r="210" spans="4:5" x14ac:dyDescent="0.75">
      <c r="D210" t="s">
        <v>166</v>
      </c>
      <c r="E210">
        <v>0</v>
      </c>
    </row>
    <row r="211" spans="4:5" x14ac:dyDescent="0.75">
      <c r="D211" t="s">
        <v>185</v>
      </c>
      <c r="E211">
        <v>0</v>
      </c>
    </row>
    <row r="212" spans="4:5" x14ac:dyDescent="0.75">
      <c r="D212" t="s">
        <v>227</v>
      </c>
      <c r="E2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FD9B-4301-487D-A842-833EAC0412A2}">
  <dimension ref="A1:C4"/>
  <sheetViews>
    <sheetView workbookViewId="0">
      <selection activeCell="B4" sqref="B4"/>
    </sheetView>
  </sheetViews>
  <sheetFormatPr defaultRowHeight="14.75" x14ac:dyDescent="0.75"/>
  <sheetData>
    <row r="1" spans="1:3" x14ac:dyDescent="0.75">
      <c r="A1" s="7"/>
      <c r="B1" s="7" t="s">
        <v>228</v>
      </c>
      <c r="C1" s="7" t="s">
        <v>230</v>
      </c>
    </row>
    <row r="2" spans="1:3" x14ac:dyDescent="0.75">
      <c r="A2" t="s">
        <v>228</v>
      </c>
      <c r="B2">
        <v>1</v>
      </c>
    </row>
    <row r="3" spans="1:3" ht="15.5" thickBot="1" x14ac:dyDescent="0.9">
      <c r="A3" s="6" t="s">
        <v>230</v>
      </c>
      <c r="B3" s="6">
        <v>0.17029248926041596</v>
      </c>
      <c r="C3" s="6">
        <v>1</v>
      </c>
    </row>
    <row r="4" spans="1:3" x14ac:dyDescent="0.75">
      <c r="B4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7C2-597D-4D28-B190-57D138757890}">
  <dimension ref="A1:C3"/>
  <sheetViews>
    <sheetView workbookViewId="0">
      <selection activeCell="D9" sqref="D9"/>
    </sheetView>
  </sheetViews>
  <sheetFormatPr defaultRowHeight="14.75" x14ac:dyDescent="0.75"/>
  <sheetData>
    <row r="1" spans="1:3" x14ac:dyDescent="0.75">
      <c r="A1" s="7"/>
      <c r="B1" s="7" t="s">
        <v>243</v>
      </c>
      <c r="C1" s="7" t="s">
        <v>244</v>
      </c>
    </row>
    <row r="2" spans="1:3" x14ac:dyDescent="0.75">
      <c r="A2" t="s">
        <v>243</v>
      </c>
      <c r="B2">
        <v>1</v>
      </c>
    </row>
    <row r="3" spans="1:3" ht="15.5" thickBot="1" x14ac:dyDescent="0.9">
      <c r="A3" s="6" t="s">
        <v>244</v>
      </c>
      <c r="B3" s="6">
        <v>0.45680900284229575</v>
      </c>
      <c r="C3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C1DD-0997-41F7-AC58-6CC3D1CCECBD}">
  <dimension ref="A1:K150"/>
  <sheetViews>
    <sheetView tabSelected="1" topLeftCell="A7" workbookViewId="0">
      <selection activeCell="F18" sqref="F18"/>
    </sheetView>
  </sheetViews>
  <sheetFormatPr defaultRowHeight="14.75" x14ac:dyDescent="0.75"/>
  <cols>
    <col min="14" max="14" width="12.2265625" bestFit="1" customWidth="1"/>
  </cols>
  <sheetData>
    <row r="1" spans="1:11" x14ac:dyDescent="0.75">
      <c r="A1" t="s">
        <v>189</v>
      </c>
      <c r="B1" t="s">
        <v>228</v>
      </c>
      <c r="C1" s="1" t="s">
        <v>230</v>
      </c>
    </row>
    <row r="2" spans="1:11" x14ac:dyDescent="0.75">
      <c r="A2" t="s">
        <v>4</v>
      </c>
      <c r="B2" s="4">
        <v>740702000000</v>
      </c>
      <c r="C2">
        <v>81.900000000000006</v>
      </c>
      <c r="J2" t="s">
        <v>231</v>
      </c>
      <c r="K2">
        <f>SLOPE(C2:C150,B2:B150)</f>
        <v>2.8065753257263433E-11</v>
      </c>
    </row>
    <row r="3" spans="1:11" x14ac:dyDescent="0.75">
      <c r="A3" t="s">
        <v>46</v>
      </c>
      <c r="B3" s="4">
        <v>643274000000</v>
      </c>
      <c r="C3">
        <v>67.8</v>
      </c>
      <c r="J3" t="s">
        <v>232</v>
      </c>
      <c r="K3">
        <f>INTERCEPT(C2:C150,B2:B150)</f>
        <v>57.196645146380575</v>
      </c>
    </row>
    <row r="4" spans="1:11" x14ac:dyDescent="0.75">
      <c r="A4" t="s">
        <v>191</v>
      </c>
      <c r="B4" s="4">
        <v>633695000000</v>
      </c>
      <c r="C4">
        <v>77.3</v>
      </c>
      <c r="J4" t="s">
        <v>245</v>
      </c>
    </row>
    <row r="5" spans="1:11" x14ac:dyDescent="0.75">
      <c r="A5" t="s">
        <v>19</v>
      </c>
      <c r="B5" s="4">
        <v>576720000000</v>
      </c>
      <c r="C5">
        <v>75.2</v>
      </c>
    </row>
    <row r="6" spans="1:11" x14ac:dyDescent="0.75">
      <c r="A6" t="s">
        <v>48</v>
      </c>
      <c r="B6" s="4">
        <v>553781000000</v>
      </c>
      <c r="C6">
        <v>67.3</v>
      </c>
    </row>
    <row r="7" spans="1:11" x14ac:dyDescent="0.75">
      <c r="A7" t="s">
        <v>43</v>
      </c>
      <c r="B7" s="4">
        <v>547431000000</v>
      </c>
      <c r="C7">
        <v>68.3</v>
      </c>
      <c r="J7" t="s">
        <v>238</v>
      </c>
      <c r="K7" s="4">
        <f>MIN(B2:B150)</f>
        <v>196000000</v>
      </c>
    </row>
    <row r="8" spans="1:11" x14ac:dyDescent="0.75">
      <c r="A8" t="s">
        <v>148</v>
      </c>
      <c r="B8" s="4">
        <v>515353000000</v>
      </c>
      <c r="C8">
        <v>52.2</v>
      </c>
      <c r="J8" t="s">
        <v>234</v>
      </c>
      <c r="K8">
        <f>QUARTILE(B2:B150,1)</f>
        <v>11062000000</v>
      </c>
    </row>
    <row r="9" spans="1:11" x14ac:dyDescent="0.75">
      <c r="A9" t="s">
        <v>111</v>
      </c>
      <c r="B9" s="4">
        <v>496122000000</v>
      </c>
      <c r="C9">
        <v>57.3</v>
      </c>
      <c r="J9" t="s">
        <v>235</v>
      </c>
      <c r="K9" s="4">
        <f>MEDIAN(B2:B150)</f>
        <v>35150000000</v>
      </c>
    </row>
    <row r="10" spans="1:11" x14ac:dyDescent="0.75">
      <c r="A10" t="s">
        <v>155</v>
      </c>
      <c r="B10" s="4">
        <v>495694000000</v>
      </c>
      <c r="C10">
        <v>51.1</v>
      </c>
      <c r="J10" t="s">
        <v>236</v>
      </c>
      <c r="K10">
        <f>QUARTILE(B2:B150, 3)</f>
        <v>142999000000</v>
      </c>
    </row>
    <row r="11" spans="1:11" x14ac:dyDescent="0.75">
      <c r="A11" t="s">
        <v>31</v>
      </c>
      <c r="B11" s="4">
        <v>481678000000</v>
      </c>
      <c r="C11">
        <v>72</v>
      </c>
      <c r="J11" t="s">
        <v>237</v>
      </c>
      <c r="K11" s="4">
        <f>MAX(B2:B150)</f>
        <v>740702000000</v>
      </c>
    </row>
    <row r="12" spans="1:11" x14ac:dyDescent="0.75">
      <c r="A12" t="s">
        <v>9</v>
      </c>
      <c r="B12" s="4">
        <v>449130000000</v>
      </c>
      <c r="C12">
        <v>77.599999999999994</v>
      </c>
    </row>
    <row r="13" spans="1:11" x14ac:dyDescent="0.75">
      <c r="A13" t="s">
        <v>26</v>
      </c>
      <c r="B13" s="4">
        <v>438623000000</v>
      </c>
      <c r="C13">
        <v>73</v>
      </c>
      <c r="J13" t="s">
        <v>239</v>
      </c>
      <c r="K13">
        <f>K10-K8</f>
        <v>131937000000</v>
      </c>
    </row>
    <row r="14" spans="1:11" x14ac:dyDescent="0.75">
      <c r="A14" t="s">
        <v>6</v>
      </c>
      <c r="B14" s="4">
        <v>405185000000</v>
      </c>
      <c r="C14">
        <v>80.5</v>
      </c>
    </row>
    <row r="15" spans="1:11" x14ac:dyDescent="0.75">
      <c r="A15" t="s">
        <v>27</v>
      </c>
      <c r="B15" s="4">
        <v>403961000000</v>
      </c>
      <c r="C15">
        <v>72.8</v>
      </c>
      <c r="J15" t="s">
        <v>240</v>
      </c>
      <c r="K15">
        <f>K10+(1.5*K13)</f>
        <v>340904500000</v>
      </c>
    </row>
    <row r="16" spans="1:11" x14ac:dyDescent="0.75">
      <c r="A16" t="s">
        <v>1</v>
      </c>
      <c r="B16" s="4">
        <v>402034000000</v>
      </c>
      <c r="C16">
        <v>90.2</v>
      </c>
      <c r="J16" t="s">
        <v>241</v>
      </c>
      <c r="K16">
        <f>K8-1.5*(K13)</f>
        <v>-186843500000</v>
      </c>
    </row>
    <row r="17" spans="1:10" x14ac:dyDescent="0.75">
      <c r="A17" t="s">
        <v>22</v>
      </c>
      <c r="B17" s="4">
        <v>401985000000</v>
      </c>
      <c r="C17">
        <v>74</v>
      </c>
    </row>
    <row r="18" spans="1:10" x14ac:dyDescent="0.75">
      <c r="A18" t="s">
        <v>2</v>
      </c>
      <c r="B18" s="4">
        <v>391875000000</v>
      </c>
      <c r="C18">
        <v>89.4</v>
      </c>
      <c r="J18" t="s">
        <v>242</v>
      </c>
    </row>
    <row r="19" spans="1:10" x14ac:dyDescent="0.75">
      <c r="A19" t="s">
        <v>70</v>
      </c>
      <c r="B19" s="4">
        <v>389048000000</v>
      </c>
      <c r="C19">
        <v>63.8</v>
      </c>
    </row>
    <row r="20" spans="1:10" x14ac:dyDescent="0.75">
      <c r="A20" t="s">
        <v>102</v>
      </c>
      <c r="B20" s="4">
        <v>386727000000</v>
      </c>
      <c r="C20">
        <v>58.3</v>
      </c>
    </row>
    <row r="21" spans="1:10" x14ac:dyDescent="0.75">
      <c r="A21" t="s">
        <v>14</v>
      </c>
      <c r="B21" s="4">
        <v>364546000000</v>
      </c>
      <c r="C21">
        <v>76.7</v>
      </c>
    </row>
    <row r="22" spans="1:10" x14ac:dyDescent="0.75">
      <c r="A22" t="s">
        <v>49</v>
      </c>
      <c r="B22" s="4">
        <v>352810000000</v>
      </c>
      <c r="C22">
        <v>67.3</v>
      </c>
    </row>
    <row r="23" spans="1:10" x14ac:dyDescent="0.75">
      <c r="A23" t="s">
        <v>121</v>
      </c>
      <c r="B23" s="4">
        <v>343279000000</v>
      </c>
      <c r="C23">
        <v>55.6</v>
      </c>
    </row>
    <row r="24" spans="1:10" x14ac:dyDescent="0.75">
      <c r="A24" t="s">
        <v>144</v>
      </c>
      <c r="B24" s="4">
        <v>331360000000</v>
      </c>
      <c r="C24">
        <v>52.5</v>
      </c>
    </row>
    <row r="25" spans="1:10" x14ac:dyDescent="0.75">
      <c r="A25" t="s">
        <v>18</v>
      </c>
      <c r="B25" s="4">
        <v>313561000000</v>
      </c>
      <c r="C25">
        <v>75.400000000000006</v>
      </c>
    </row>
    <row r="26" spans="1:10" x14ac:dyDescent="0.75">
      <c r="A26" t="s">
        <v>20</v>
      </c>
      <c r="B26" s="4">
        <v>289243000000</v>
      </c>
      <c r="C26">
        <v>74.900000000000006</v>
      </c>
    </row>
    <row r="27" spans="1:10" x14ac:dyDescent="0.75">
      <c r="A27" t="s">
        <v>128</v>
      </c>
      <c r="B27" s="4">
        <v>282372000000</v>
      </c>
      <c r="C27">
        <v>55.3</v>
      </c>
    </row>
    <row r="28" spans="1:10" x14ac:dyDescent="0.75">
      <c r="A28" t="s">
        <v>42</v>
      </c>
      <c r="B28" s="4">
        <v>263133000000</v>
      </c>
      <c r="C28">
        <v>68.599999999999994</v>
      </c>
    </row>
    <row r="29" spans="1:10" x14ac:dyDescent="0.75">
      <c r="A29" t="s">
        <v>23</v>
      </c>
      <c r="B29" s="4">
        <v>259736000000</v>
      </c>
      <c r="C29">
        <v>73.7</v>
      </c>
    </row>
    <row r="30" spans="1:10" x14ac:dyDescent="0.75">
      <c r="A30" t="s">
        <v>62</v>
      </c>
      <c r="B30" s="4">
        <v>249912000000</v>
      </c>
      <c r="C30">
        <v>65.3</v>
      </c>
    </row>
    <row r="31" spans="1:10" x14ac:dyDescent="0.75">
      <c r="A31" t="s">
        <v>45</v>
      </c>
      <c r="B31" s="4">
        <v>244163000000</v>
      </c>
      <c r="C31">
        <v>67.8</v>
      </c>
    </row>
    <row r="32" spans="1:10" x14ac:dyDescent="0.75">
      <c r="A32" t="s">
        <v>106</v>
      </c>
      <c r="B32" s="4">
        <v>230500000000</v>
      </c>
      <c r="C32">
        <v>57.7</v>
      </c>
    </row>
    <row r="33" spans="1:3" x14ac:dyDescent="0.75">
      <c r="A33" t="s">
        <v>3</v>
      </c>
      <c r="B33" s="4">
        <v>224943000000</v>
      </c>
      <c r="C33">
        <v>84.4</v>
      </c>
    </row>
    <row r="34" spans="1:3" x14ac:dyDescent="0.75">
      <c r="A34" t="s">
        <v>28</v>
      </c>
      <c r="B34" s="4">
        <v>204008000000</v>
      </c>
      <c r="C34">
        <v>72.599999999999994</v>
      </c>
    </row>
    <row r="35" spans="1:3" x14ac:dyDescent="0.75">
      <c r="A35" t="s">
        <v>171</v>
      </c>
      <c r="B35" s="4">
        <v>193056000000</v>
      </c>
      <c r="C35">
        <v>46.2</v>
      </c>
    </row>
    <row r="36" spans="1:3" x14ac:dyDescent="0.75">
      <c r="A36" t="s">
        <v>64</v>
      </c>
      <c r="B36" s="4">
        <v>177734000000</v>
      </c>
      <c r="C36">
        <v>65</v>
      </c>
    </row>
    <row r="37" spans="1:3" x14ac:dyDescent="0.75">
      <c r="A37" t="s">
        <v>59</v>
      </c>
      <c r="B37" s="4">
        <v>177322000000</v>
      </c>
      <c r="C37">
        <v>65.400000000000006</v>
      </c>
    </row>
    <row r="38" spans="1:3" x14ac:dyDescent="0.75">
      <c r="A38" t="s">
        <v>147</v>
      </c>
      <c r="B38" s="4">
        <v>147170000000</v>
      </c>
      <c r="C38">
        <v>53.2</v>
      </c>
    </row>
    <row r="39" spans="1:3" x14ac:dyDescent="0.75">
      <c r="A39" t="s">
        <v>90</v>
      </c>
      <c r="B39" s="4">
        <v>142999000000</v>
      </c>
      <c r="C39">
        <v>60.8</v>
      </c>
    </row>
    <row r="40" spans="1:3" x14ac:dyDescent="0.75">
      <c r="A40" t="s">
        <v>75</v>
      </c>
      <c r="B40" s="4">
        <v>129056000000</v>
      </c>
      <c r="C40">
        <v>62.9</v>
      </c>
    </row>
    <row r="41" spans="1:3" x14ac:dyDescent="0.75">
      <c r="A41" t="s">
        <v>65</v>
      </c>
      <c r="B41" s="4">
        <v>117399000000</v>
      </c>
      <c r="C41">
        <v>65</v>
      </c>
    </row>
    <row r="42" spans="1:3" x14ac:dyDescent="0.75">
      <c r="A42" t="s">
        <v>130</v>
      </c>
      <c r="B42" s="4">
        <v>109116000000</v>
      </c>
      <c r="C42">
        <v>55.1</v>
      </c>
    </row>
    <row r="43" spans="1:3" x14ac:dyDescent="0.75">
      <c r="A43" t="s">
        <v>170</v>
      </c>
      <c r="B43" s="4">
        <v>107730000000</v>
      </c>
      <c r="C43">
        <v>46.9</v>
      </c>
    </row>
    <row r="44" spans="1:3" x14ac:dyDescent="0.75">
      <c r="A44" t="s">
        <v>137</v>
      </c>
      <c r="B44">
        <v>99371000000</v>
      </c>
      <c r="C44">
        <v>53.6</v>
      </c>
    </row>
    <row r="45" spans="1:3" x14ac:dyDescent="0.75">
      <c r="A45" t="s">
        <v>156</v>
      </c>
      <c r="B45">
        <v>96426000000</v>
      </c>
      <c r="C45">
        <v>50.6</v>
      </c>
    </row>
    <row r="46" spans="1:3" x14ac:dyDescent="0.75">
      <c r="A46" t="s">
        <v>89</v>
      </c>
      <c r="B46">
        <v>90459000000</v>
      </c>
      <c r="C46">
        <v>61</v>
      </c>
    </row>
    <row r="47" spans="1:3" x14ac:dyDescent="0.75">
      <c r="A47" t="s">
        <v>115</v>
      </c>
      <c r="B47">
        <v>89942000000</v>
      </c>
      <c r="C47">
        <v>56.4</v>
      </c>
    </row>
    <row r="48" spans="1:3" x14ac:dyDescent="0.75">
      <c r="A48" t="s">
        <v>77</v>
      </c>
      <c r="B48">
        <v>87629000000</v>
      </c>
      <c r="C48">
        <v>62.6</v>
      </c>
    </row>
    <row r="49" spans="1:3" x14ac:dyDescent="0.75">
      <c r="A49" t="s">
        <v>88</v>
      </c>
      <c r="B49">
        <v>84158000000</v>
      </c>
      <c r="C49">
        <v>61</v>
      </c>
    </row>
    <row r="50" spans="1:3" x14ac:dyDescent="0.75">
      <c r="A50" t="s">
        <v>50</v>
      </c>
      <c r="B50">
        <v>75494000000</v>
      </c>
      <c r="C50">
        <v>67.2</v>
      </c>
    </row>
    <row r="51" spans="1:3" x14ac:dyDescent="0.75">
      <c r="A51" t="s">
        <v>17</v>
      </c>
      <c r="B51">
        <v>73693000000</v>
      </c>
      <c r="C51">
        <v>75.900000000000006</v>
      </c>
    </row>
    <row r="52" spans="1:3" x14ac:dyDescent="0.75">
      <c r="A52" t="s">
        <v>109</v>
      </c>
      <c r="B52">
        <v>72264000000</v>
      </c>
      <c r="C52">
        <v>57.5</v>
      </c>
    </row>
    <row r="53" spans="1:3" x14ac:dyDescent="0.75">
      <c r="A53" t="s">
        <v>37</v>
      </c>
      <c r="B53">
        <v>71746000000</v>
      </c>
      <c r="C53">
        <v>69</v>
      </c>
    </row>
    <row r="54" spans="1:3" x14ac:dyDescent="0.75">
      <c r="A54" t="s">
        <v>179</v>
      </c>
      <c r="B54">
        <v>70106000000</v>
      </c>
      <c r="C54">
        <v>25.9</v>
      </c>
    </row>
    <row r="55" spans="1:3" x14ac:dyDescent="0.75">
      <c r="A55" t="s">
        <v>94</v>
      </c>
      <c r="B55">
        <v>64888000000</v>
      </c>
      <c r="C55">
        <v>60.2</v>
      </c>
    </row>
    <row r="56" spans="1:3" x14ac:dyDescent="0.75">
      <c r="A56" t="s">
        <v>86</v>
      </c>
      <c r="B56">
        <v>64590000000</v>
      </c>
      <c r="C56">
        <v>61.4</v>
      </c>
    </row>
    <row r="57" spans="1:3" x14ac:dyDescent="0.75">
      <c r="A57" t="s">
        <v>104</v>
      </c>
      <c r="B57">
        <v>63664000000</v>
      </c>
      <c r="C57">
        <v>57.9</v>
      </c>
    </row>
    <row r="58" spans="1:3" x14ac:dyDescent="0.75">
      <c r="A58" t="s">
        <v>61</v>
      </c>
      <c r="B58">
        <v>63460000000</v>
      </c>
      <c r="C58">
        <v>65.3</v>
      </c>
    </row>
    <row r="59" spans="1:3" x14ac:dyDescent="0.75">
      <c r="A59" t="s">
        <v>40</v>
      </c>
      <c r="B59">
        <v>63421000000</v>
      </c>
      <c r="C59">
        <v>68.599999999999994</v>
      </c>
    </row>
    <row r="60" spans="1:3" x14ac:dyDescent="0.75">
      <c r="A60" t="s">
        <v>34</v>
      </c>
      <c r="B60">
        <v>62158000000</v>
      </c>
      <c r="C60">
        <v>71</v>
      </c>
    </row>
    <row r="61" spans="1:3" x14ac:dyDescent="0.75">
      <c r="A61" t="s">
        <v>154</v>
      </c>
      <c r="B61">
        <v>60620000000</v>
      </c>
      <c r="C61">
        <v>51.1</v>
      </c>
    </row>
    <row r="62" spans="1:3" x14ac:dyDescent="0.75">
      <c r="A62" t="s">
        <v>58</v>
      </c>
      <c r="B62">
        <v>58213000000</v>
      </c>
      <c r="C62">
        <v>65.5</v>
      </c>
    </row>
    <row r="63" spans="1:3" x14ac:dyDescent="0.75">
      <c r="A63" t="s">
        <v>21</v>
      </c>
      <c r="B63">
        <v>57602000000</v>
      </c>
      <c r="C63">
        <v>74.2</v>
      </c>
    </row>
    <row r="64" spans="1:3" x14ac:dyDescent="0.75">
      <c r="A64" t="s">
        <v>164</v>
      </c>
      <c r="B64">
        <v>57059000000</v>
      </c>
      <c r="C64">
        <v>48.4</v>
      </c>
    </row>
    <row r="65" spans="1:3" x14ac:dyDescent="0.75">
      <c r="A65" t="s">
        <v>69</v>
      </c>
      <c r="B65">
        <v>56886000000</v>
      </c>
      <c r="C65">
        <v>63.9</v>
      </c>
    </row>
    <row r="66" spans="1:3" x14ac:dyDescent="0.75">
      <c r="A66" t="s">
        <v>140</v>
      </c>
      <c r="B66">
        <v>55482000000</v>
      </c>
      <c r="C66">
        <v>53.3</v>
      </c>
    </row>
    <row r="67" spans="1:3" x14ac:dyDescent="0.75">
      <c r="A67" t="s">
        <v>194</v>
      </c>
      <c r="B67">
        <v>52475000000</v>
      </c>
      <c r="C67">
        <v>50.3</v>
      </c>
    </row>
    <row r="68" spans="1:3" x14ac:dyDescent="0.75">
      <c r="A68" t="s">
        <v>195</v>
      </c>
      <c r="B68">
        <v>49882000000</v>
      </c>
      <c r="C68">
        <v>62.4</v>
      </c>
    </row>
    <row r="69" spans="1:3" x14ac:dyDescent="0.75">
      <c r="A69" t="s">
        <v>60</v>
      </c>
      <c r="B69">
        <v>47429000000</v>
      </c>
      <c r="C69">
        <v>65.400000000000006</v>
      </c>
    </row>
    <row r="70" spans="1:3" x14ac:dyDescent="0.75">
      <c r="A70" t="s">
        <v>173</v>
      </c>
      <c r="B70">
        <v>47052000000</v>
      </c>
      <c r="C70">
        <v>42.3</v>
      </c>
    </row>
    <row r="71" spans="1:3" x14ac:dyDescent="0.75">
      <c r="A71" t="s">
        <v>53</v>
      </c>
      <c r="B71">
        <v>46451000000</v>
      </c>
      <c r="C71">
        <v>66.5</v>
      </c>
    </row>
    <row r="72" spans="1:3" x14ac:dyDescent="0.75">
      <c r="A72" t="s">
        <v>85</v>
      </c>
      <c r="B72">
        <v>45376000000</v>
      </c>
      <c r="C72">
        <v>61.8</v>
      </c>
    </row>
    <row r="73" spans="1:3" x14ac:dyDescent="0.75">
      <c r="A73" t="s">
        <v>145</v>
      </c>
      <c r="B73">
        <v>42047000000</v>
      </c>
      <c r="C73">
        <v>52.4</v>
      </c>
    </row>
    <row r="74" spans="1:3" x14ac:dyDescent="0.75">
      <c r="A74" t="s">
        <v>54</v>
      </c>
      <c r="B74">
        <v>40707000000</v>
      </c>
      <c r="C74">
        <v>66.400000000000006</v>
      </c>
    </row>
    <row r="75" spans="1:3" x14ac:dyDescent="0.75">
      <c r="A75" t="s">
        <v>35</v>
      </c>
      <c r="B75">
        <v>38102000000</v>
      </c>
      <c r="C75">
        <v>70.400000000000006</v>
      </c>
    </row>
    <row r="76" spans="1:3" x14ac:dyDescent="0.75">
      <c r="A76" t="s">
        <v>125</v>
      </c>
      <c r="B76">
        <v>35150000000</v>
      </c>
      <c r="C76">
        <v>55.4</v>
      </c>
    </row>
    <row r="77" spans="1:3" x14ac:dyDescent="0.75">
      <c r="A77" t="s">
        <v>95</v>
      </c>
      <c r="B77">
        <v>33620000000</v>
      </c>
      <c r="C77">
        <v>59.7</v>
      </c>
    </row>
    <row r="78" spans="1:3" x14ac:dyDescent="0.75">
      <c r="A78" t="s">
        <v>15</v>
      </c>
      <c r="B78">
        <v>33235000000</v>
      </c>
      <c r="C78">
        <v>76.599999999999994</v>
      </c>
    </row>
    <row r="79" spans="1:3" x14ac:dyDescent="0.75">
      <c r="A79" t="s">
        <v>136</v>
      </c>
      <c r="B79">
        <v>33035000000</v>
      </c>
      <c r="C79">
        <v>53.8</v>
      </c>
    </row>
    <row r="80" spans="1:3" x14ac:dyDescent="0.75">
      <c r="A80" t="s">
        <v>105</v>
      </c>
      <c r="B80">
        <v>29309000000</v>
      </c>
      <c r="C80">
        <v>57.8</v>
      </c>
    </row>
    <row r="81" spans="1:3" x14ac:dyDescent="0.75">
      <c r="A81" t="s">
        <v>84</v>
      </c>
      <c r="B81">
        <v>28202000000</v>
      </c>
      <c r="C81">
        <v>61.8</v>
      </c>
    </row>
    <row r="82" spans="1:3" x14ac:dyDescent="0.75">
      <c r="A82" t="s">
        <v>117</v>
      </c>
      <c r="B82">
        <v>28062000000</v>
      </c>
      <c r="C82">
        <v>56.3</v>
      </c>
    </row>
    <row r="83" spans="1:3" x14ac:dyDescent="0.75">
      <c r="A83" t="s">
        <v>11</v>
      </c>
      <c r="B83">
        <v>26821000000</v>
      </c>
      <c r="C83">
        <v>77.099999999999994</v>
      </c>
    </row>
    <row r="84" spans="1:3" x14ac:dyDescent="0.75">
      <c r="A84" t="s">
        <v>44</v>
      </c>
      <c r="B84">
        <v>26348000000</v>
      </c>
      <c r="C84">
        <v>68.099999999999994</v>
      </c>
    </row>
    <row r="85" spans="1:3" x14ac:dyDescent="0.75">
      <c r="A85" t="s">
        <v>175</v>
      </c>
      <c r="B85">
        <v>25812000000</v>
      </c>
      <c r="C85">
        <v>40.4</v>
      </c>
    </row>
    <row r="86" spans="1:3" x14ac:dyDescent="0.75">
      <c r="A86" t="s">
        <v>93</v>
      </c>
      <c r="B86">
        <v>25560000000</v>
      </c>
      <c r="C86">
        <v>60.2</v>
      </c>
    </row>
    <row r="87" spans="1:3" x14ac:dyDescent="0.75">
      <c r="A87" t="s">
        <v>138</v>
      </c>
      <c r="B87">
        <v>25272000000</v>
      </c>
      <c r="C87">
        <v>53.6</v>
      </c>
    </row>
    <row r="88" spans="1:3" x14ac:dyDescent="0.75">
      <c r="A88" t="s">
        <v>112</v>
      </c>
      <c r="B88">
        <v>23235000000</v>
      </c>
      <c r="C88">
        <v>57</v>
      </c>
    </row>
    <row r="89" spans="1:3" x14ac:dyDescent="0.75">
      <c r="A89" t="s">
        <v>101</v>
      </c>
      <c r="B89">
        <v>22114000000</v>
      </c>
      <c r="C89">
        <v>58.4</v>
      </c>
    </row>
    <row r="90" spans="1:3" x14ac:dyDescent="0.75">
      <c r="A90" t="s">
        <v>110</v>
      </c>
      <c r="B90">
        <v>22013000000</v>
      </c>
      <c r="C90">
        <v>57.4</v>
      </c>
    </row>
    <row r="91" spans="1:3" x14ac:dyDescent="0.75">
      <c r="A91" t="s">
        <v>83</v>
      </c>
      <c r="B91">
        <v>21343000000</v>
      </c>
      <c r="C91">
        <v>61.9</v>
      </c>
    </row>
    <row r="92" spans="1:3" x14ac:dyDescent="0.75">
      <c r="A92" t="s">
        <v>36</v>
      </c>
      <c r="B92">
        <v>20873000000</v>
      </c>
      <c r="C92">
        <v>69.5</v>
      </c>
    </row>
    <row r="93" spans="1:3" x14ac:dyDescent="0.75">
      <c r="A93" t="s">
        <v>152</v>
      </c>
      <c r="B93">
        <v>20682000000</v>
      </c>
      <c r="C93">
        <v>51.5</v>
      </c>
    </row>
    <row r="94" spans="1:3" x14ac:dyDescent="0.75">
      <c r="A94" t="s">
        <v>103</v>
      </c>
      <c r="B94">
        <v>19332000000</v>
      </c>
      <c r="C94">
        <v>58.1</v>
      </c>
    </row>
    <row r="95" spans="1:3" x14ac:dyDescent="0.75">
      <c r="A95" t="s">
        <v>16</v>
      </c>
      <c r="B95">
        <v>18888000000</v>
      </c>
      <c r="C95">
        <v>75.900000000000006</v>
      </c>
    </row>
    <row r="96" spans="1:3" x14ac:dyDescent="0.75">
      <c r="A96" t="s">
        <v>118</v>
      </c>
      <c r="B96">
        <v>17893000000</v>
      </c>
      <c r="C96">
        <v>56.3</v>
      </c>
    </row>
    <row r="97" spans="1:3" x14ac:dyDescent="0.75">
      <c r="A97" t="s">
        <v>52</v>
      </c>
      <c r="B97">
        <v>17210000000</v>
      </c>
      <c r="C97">
        <v>66.5</v>
      </c>
    </row>
    <row r="98" spans="1:3" x14ac:dyDescent="0.75">
      <c r="A98" t="s">
        <v>39</v>
      </c>
      <c r="B98">
        <v>16717000000</v>
      </c>
      <c r="C98">
        <v>68.599999999999994</v>
      </c>
    </row>
    <row r="99" spans="1:3" x14ac:dyDescent="0.75">
      <c r="A99" t="s">
        <v>41</v>
      </c>
      <c r="B99">
        <v>16338000000</v>
      </c>
      <c r="C99">
        <v>68.599999999999994</v>
      </c>
    </row>
    <row r="100" spans="1:3" x14ac:dyDescent="0.75">
      <c r="A100" t="s">
        <v>163</v>
      </c>
      <c r="B100">
        <v>16294000000</v>
      </c>
      <c r="C100">
        <v>48.6</v>
      </c>
    </row>
    <row r="101" spans="1:3" x14ac:dyDescent="0.75">
      <c r="A101" t="s">
        <v>96</v>
      </c>
      <c r="B101">
        <v>16266000000</v>
      </c>
      <c r="C101">
        <v>59.4</v>
      </c>
    </row>
    <row r="102" spans="1:3" x14ac:dyDescent="0.75">
      <c r="A102" t="s">
        <v>25</v>
      </c>
      <c r="B102">
        <v>15757000000</v>
      </c>
      <c r="C102">
        <v>73</v>
      </c>
    </row>
    <row r="103" spans="1:3" x14ac:dyDescent="0.75">
      <c r="A103" t="s">
        <v>126</v>
      </c>
      <c r="B103">
        <v>14960000000</v>
      </c>
      <c r="C103">
        <v>55.4</v>
      </c>
    </row>
    <row r="104" spans="1:3" x14ac:dyDescent="0.75">
      <c r="A104" t="s">
        <v>99</v>
      </c>
      <c r="B104">
        <v>14627000000</v>
      </c>
      <c r="C104">
        <v>58.7</v>
      </c>
    </row>
    <row r="105" spans="1:3" x14ac:dyDescent="0.75">
      <c r="A105" t="s">
        <v>120</v>
      </c>
      <c r="B105">
        <v>13603000000</v>
      </c>
      <c r="C105">
        <v>55.7</v>
      </c>
    </row>
    <row r="106" spans="1:3" x14ac:dyDescent="0.75">
      <c r="A106" t="s">
        <v>114</v>
      </c>
      <c r="B106">
        <v>13542000000</v>
      </c>
      <c r="C106">
        <v>56.6</v>
      </c>
    </row>
    <row r="107" spans="1:3" x14ac:dyDescent="0.75">
      <c r="A107" t="s">
        <v>97</v>
      </c>
      <c r="B107">
        <v>12793000000</v>
      </c>
      <c r="C107">
        <v>59.1</v>
      </c>
    </row>
    <row r="108" spans="1:3" x14ac:dyDescent="0.75">
      <c r="A108" t="s">
        <v>159</v>
      </c>
      <c r="B108">
        <v>12547000000</v>
      </c>
      <c r="C108">
        <v>49.9</v>
      </c>
    </row>
    <row r="109" spans="1:3" x14ac:dyDescent="0.75">
      <c r="A109" t="s">
        <v>107</v>
      </c>
      <c r="B109">
        <v>12459000000</v>
      </c>
      <c r="C109">
        <v>57.7</v>
      </c>
    </row>
    <row r="110" spans="1:3" x14ac:dyDescent="0.75">
      <c r="A110" t="s">
        <v>174</v>
      </c>
      <c r="B110">
        <v>12263000000</v>
      </c>
      <c r="C110">
        <v>41</v>
      </c>
    </row>
    <row r="111" spans="1:3" x14ac:dyDescent="0.75">
      <c r="A111" t="s">
        <v>127</v>
      </c>
      <c r="B111">
        <v>12129000000</v>
      </c>
      <c r="C111">
        <v>55.3</v>
      </c>
    </row>
    <row r="112" spans="1:3" x14ac:dyDescent="0.75">
      <c r="A112" t="s">
        <v>198</v>
      </c>
      <c r="B112">
        <v>11367000000</v>
      </c>
      <c r="C112">
        <v>37.9</v>
      </c>
    </row>
    <row r="113" spans="1:3" x14ac:dyDescent="0.75">
      <c r="A113" t="s">
        <v>32</v>
      </c>
      <c r="B113">
        <v>11062000000</v>
      </c>
      <c r="C113">
        <v>71.099999999999994</v>
      </c>
    </row>
    <row r="114" spans="1:3" x14ac:dyDescent="0.75">
      <c r="A114" t="s">
        <v>151</v>
      </c>
      <c r="B114">
        <v>10628000000</v>
      </c>
      <c r="C114">
        <v>51.6</v>
      </c>
    </row>
    <row r="115" spans="1:3" x14ac:dyDescent="0.75">
      <c r="A115" t="s">
        <v>143</v>
      </c>
      <c r="B115">
        <v>9648000000</v>
      </c>
      <c r="C115">
        <v>52.7</v>
      </c>
    </row>
    <row r="116" spans="1:3" x14ac:dyDescent="0.75">
      <c r="A116" t="s">
        <v>199</v>
      </c>
      <c r="B116">
        <v>8781000000</v>
      </c>
      <c r="C116">
        <v>62.3</v>
      </c>
    </row>
    <row r="117" spans="1:3" x14ac:dyDescent="0.75">
      <c r="A117" t="s">
        <v>177</v>
      </c>
      <c r="B117">
        <v>8116000000</v>
      </c>
      <c r="C117">
        <v>38.9</v>
      </c>
    </row>
    <row r="118" spans="1:3" x14ac:dyDescent="0.75">
      <c r="A118" t="s">
        <v>153</v>
      </c>
      <c r="B118">
        <v>7861000000</v>
      </c>
      <c r="C118">
        <v>51.4</v>
      </c>
    </row>
    <row r="119" spans="1:3" x14ac:dyDescent="0.75">
      <c r="A119" t="s">
        <v>122</v>
      </c>
      <c r="B119">
        <v>7838000000</v>
      </c>
      <c r="C119">
        <v>55.6</v>
      </c>
    </row>
    <row r="120" spans="1:3" x14ac:dyDescent="0.75">
      <c r="A120" t="s">
        <v>141</v>
      </c>
      <c r="B120">
        <v>6213000000</v>
      </c>
      <c r="C120">
        <v>53.2</v>
      </c>
    </row>
    <row r="121" spans="1:3" x14ac:dyDescent="0.75">
      <c r="A121" t="s">
        <v>158</v>
      </c>
      <c r="B121">
        <v>6132000000</v>
      </c>
      <c r="C121">
        <v>50.3</v>
      </c>
    </row>
    <row r="122" spans="1:3" x14ac:dyDescent="0.75">
      <c r="A122" t="s">
        <v>92</v>
      </c>
      <c r="B122">
        <v>5740000000</v>
      </c>
      <c r="C122">
        <v>60.5</v>
      </c>
    </row>
    <row r="123" spans="1:3" x14ac:dyDescent="0.75">
      <c r="A123" t="s">
        <v>119</v>
      </c>
      <c r="B123">
        <v>5697000000</v>
      </c>
      <c r="C123">
        <v>55.7</v>
      </c>
    </row>
    <row r="124" spans="1:3" x14ac:dyDescent="0.75">
      <c r="A124" t="s">
        <v>81</v>
      </c>
      <c r="B124">
        <v>5671000000</v>
      </c>
      <c r="C124">
        <v>62.2</v>
      </c>
    </row>
    <row r="125" spans="1:3" x14ac:dyDescent="0.75">
      <c r="A125" t="s">
        <v>67</v>
      </c>
      <c r="B125">
        <v>5339000000</v>
      </c>
      <c r="C125">
        <v>64.7</v>
      </c>
    </row>
    <row r="126" spans="1:3" x14ac:dyDescent="0.75">
      <c r="A126" t="s">
        <v>132</v>
      </c>
      <c r="B126">
        <v>4812000000</v>
      </c>
      <c r="C126">
        <v>54.7</v>
      </c>
    </row>
    <row r="127" spans="1:3" x14ac:dyDescent="0.75">
      <c r="A127" t="s">
        <v>113</v>
      </c>
      <c r="B127">
        <v>4609000000</v>
      </c>
      <c r="C127">
        <v>56.8</v>
      </c>
    </row>
    <row r="128" spans="1:3" x14ac:dyDescent="0.75">
      <c r="A128" t="s">
        <v>167</v>
      </c>
      <c r="B128">
        <v>4221000000</v>
      </c>
      <c r="C128">
        <v>47.5</v>
      </c>
    </row>
    <row r="129" spans="1:3" x14ac:dyDescent="0.75">
      <c r="A129" t="s">
        <v>165</v>
      </c>
      <c r="B129">
        <v>3919000000</v>
      </c>
      <c r="C129">
        <v>48.1</v>
      </c>
    </row>
    <row r="130" spans="1:3" x14ac:dyDescent="0.75">
      <c r="A130" t="s">
        <v>162</v>
      </c>
      <c r="B130">
        <v>3714000000</v>
      </c>
      <c r="C130">
        <v>48.9</v>
      </c>
    </row>
    <row r="131" spans="1:3" x14ac:dyDescent="0.75">
      <c r="A131" t="s">
        <v>172</v>
      </c>
      <c r="B131">
        <v>3413000000</v>
      </c>
      <c r="C131">
        <v>44.2</v>
      </c>
    </row>
    <row r="132" spans="1:3" x14ac:dyDescent="0.75">
      <c r="A132" t="s">
        <v>160</v>
      </c>
      <c r="B132">
        <v>3217000000</v>
      </c>
      <c r="C132">
        <v>49.7</v>
      </c>
    </row>
    <row r="133" spans="1:3" x14ac:dyDescent="0.75">
      <c r="A133" t="s">
        <v>74</v>
      </c>
      <c r="B133">
        <v>2939000000</v>
      </c>
      <c r="C133">
        <v>62.9</v>
      </c>
    </row>
    <row r="134" spans="1:3" x14ac:dyDescent="0.75">
      <c r="A134" t="s">
        <v>142</v>
      </c>
      <c r="B134">
        <v>2892000000</v>
      </c>
      <c r="C134">
        <v>53.1</v>
      </c>
    </row>
    <row r="135" spans="1:3" x14ac:dyDescent="0.75">
      <c r="A135" t="s">
        <v>169</v>
      </c>
      <c r="B135">
        <v>2599000000</v>
      </c>
      <c r="C135">
        <v>47.1</v>
      </c>
    </row>
    <row r="136" spans="1:3" x14ac:dyDescent="0.75">
      <c r="A136" t="s">
        <v>161</v>
      </c>
      <c r="B136">
        <v>2485000000</v>
      </c>
      <c r="C136">
        <v>49.1</v>
      </c>
    </row>
    <row r="137" spans="1:3" x14ac:dyDescent="0.75">
      <c r="A137" t="s">
        <v>123</v>
      </c>
      <c r="B137">
        <v>2071000000</v>
      </c>
      <c r="C137">
        <v>55.4</v>
      </c>
    </row>
    <row r="138" spans="1:3" x14ac:dyDescent="0.75">
      <c r="A138" t="s">
        <v>38</v>
      </c>
      <c r="B138">
        <v>2069000000</v>
      </c>
      <c r="C138">
        <v>68.7</v>
      </c>
    </row>
    <row r="139" spans="1:3" x14ac:dyDescent="0.75">
      <c r="A139" t="s">
        <v>146</v>
      </c>
      <c r="B139">
        <v>1870000000</v>
      </c>
      <c r="C139">
        <v>52.4</v>
      </c>
    </row>
    <row r="140" spans="1:3" x14ac:dyDescent="0.75">
      <c r="A140" t="s">
        <v>87</v>
      </c>
      <c r="B140">
        <v>1739000000</v>
      </c>
      <c r="C140">
        <v>61.4</v>
      </c>
    </row>
    <row r="141" spans="1:3" x14ac:dyDescent="0.75">
      <c r="A141" t="s">
        <v>135</v>
      </c>
      <c r="B141">
        <v>1669000000</v>
      </c>
      <c r="C141">
        <v>54</v>
      </c>
    </row>
    <row r="142" spans="1:3" x14ac:dyDescent="0.75">
      <c r="A142" t="s">
        <v>133</v>
      </c>
      <c r="B142">
        <v>1607000000</v>
      </c>
      <c r="C142">
        <v>54.6</v>
      </c>
    </row>
    <row r="143" spans="1:3" x14ac:dyDescent="0.75">
      <c r="A143" t="s">
        <v>116</v>
      </c>
      <c r="B143">
        <v>994000000</v>
      </c>
      <c r="C143">
        <v>56.4</v>
      </c>
    </row>
    <row r="144" spans="1:3" x14ac:dyDescent="0.75">
      <c r="A144" t="s">
        <v>82</v>
      </c>
      <c r="B144">
        <v>960000000</v>
      </c>
      <c r="C144">
        <v>62.2</v>
      </c>
    </row>
    <row r="145" spans="1:3" x14ac:dyDescent="0.75">
      <c r="A145" t="s">
        <v>55</v>
      </c>
      <c r="B145">
        <v>903000000</v>
      </c>
      <c r="C145">
        <v>65.8</v>
      </c>
    </row>
    <row r="146" spans="1:3" x14ac:dyDescent="0.75">
      <c r="A146" t="s">
        <v>124</v>
      </c>
      <c r="B146">
        <v>773000000</v>
      </c>
      <c r="C146">
        <v>55.4</v>
      </c>
    </row>
    <row r="147" spans="1:3" x14ac:dyDescent="0.75">
      <c r="A147" t="s">
        <v>72</v>
      </c>
      <c r="B147">
        <v>590000000</v>
      </c>
      <c r="C147">
        <v>63.6</v>
      </c>
    </row>
    <row r="148" spans="1:3" x14ac:dyDescent="0.75">
      <c r="A148" t="s">
        <v>108</v>
      </c>
      <c r="B148">
        <v>512000000</v>
      </c>
      <c r="C148">
        <v>57.7</v>
      </c>
    </row>
    <row r="149" spans="1:3" x14ac:dyDescent="0.75">
      <c r="A149" t="s">
        <v>149</v>
      </c>
      <c r="B149">
        <v>389000000</v>
      </c>
      <c r="C149">
        <v>51.9</v>
      </c>
    </row>
    <row r="150" spans="1:3" x14ac:dyDescent="0.75">
      <c r="A150" t="s">
        <v>168</v>
      </c>
      <c r="B150">
        <v>196000000</v>
      </c>
      <c r="C150">
        <v>47.3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Sheet3</vt:lpstr>
      <vt:lpstr>Sheet4</vt:lpstr>
      <vt:lpstr>Sheet2</vt:lpstr>
      <vt:lpstr>Country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Muctar</dc:creator>
  <cp:lastModifiedBy>Muctar</cp:lastModifiedBy>
  <dcterms:created xsi:type="dcterms:W3CDTF">2022-05-05T18:16:39Z</dcterms:created>
  <dcterms:modified xsi:type="dcterms:W3CDTF">2022-08-02T04:45:00Z</dcterms:modified>
</cp:coreProperties>
</file>