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 Wecker\Documents\neomar\Projekte F&amp;E\MonitorShrimp\"/>
    </mc:Choice>
  </mc:AlternateContent>
  <xr:revisionPtr revIDLastSave="0" documentId="13_ncr:1_{BCC32B6D-C133-4F7A-84E3-D3810D1212EE}" xr6:coauthVersionLast="47" xr6:coauthVersionMax="47" xr10:uidLastSave="{00000000-0000-0000-0000-000000000000}"/>
  <bookViews>
    <workbookView xWindow="-98" yWindow="-98" windowWidth="22695" windowHeight="14595" xr2:uid="{AFC7B17A-ACCC-4B33-967D-F758B367B54B}"/>
  </bookViews>
  <sheets>
    <sheet name="Data 20220707" sheetId="4" r:id="rId1"/>
  </sheets>
  <definedNames>
    <definedName name="_xlchart.v1.0" hidden="1">'Data 20220707'!$S$2:$S$99</definedName>
    <definedName name="_xlchart.v1.1" hidden="1">'Data 20220707'!$B$2:$B$99</definedName>
    <definedName name="_xlchart.v1.2" hidden="1">'Data 20220707'!$K$2:$K$99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2" i="4"/>
  <c r="V1" i="4"/>
  <c r="M1" i="4"/>
  <c r="P3" i="4" s="1"/>
  <c r="E2" i="4"/>
  <c r="E1" i="4"/>
  <c r="P2" i="4" s="1"/>
  <c r="V3" i="4" l="1"/>
  <c r="E3" i="4"/>
</calcChain>
</file>

<file path=xl/sharedStrings.xml><?xml version="1.0" encoding="utf-8"?>
<sst xmlns="http://schemas.openxmlformats.org/spreadsheetml/2006/main" count="24" uniqueCount="20">
  <si>
    <t>Length [cm]</t>
  </si>
  <si>
    <t>Mean Value</t>
  </si>
  <si>
    <t>S.D.</t>
  </si>
  <si>
    <t>cm</t>
  </si>
  <si>
    <t>Tank</t>
  </si>
  <si>
    <t>Batch</t>
  </si>
  <si>
    <t>Date</t>
  </si>
  <si>
    <t>No of Shrimp</t>
  </si>
  <si>
    <t>Cam ID</t>
  </si>
  <si>
    <t>LVAN20220413</t>
  </si>
  <si>
    <t xml:space="preserve">Manual measurment </t>
  </si>
  <si>
    <t>Mean[cm]</t>
  </si>
  <si>
    <t>diffrence in measurment</t>
  </si>
  <si>
    <t>[cm]</t>
  </si>
  <si>
    <t>%</t>
  </si>
  <si>
    <t>Percentage of error</t>
  </si>
  <si>
    <t>Mean weights</t>
  </si>
  <si>
    <t>Instance segmentation lengths [cm]</t>
  </si>
  <si>
    <t>Weights [g]</t>
  </si>
  <si>
    <t>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</si>
</sst>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2" fillId="3" borderId="0" xfId="0" applyFont="1" applyFill="1"/>
    <xf numFmtId="164" fontId="2" fillId="2" borderId="0" xfId="0" applyNumberFormat="1" applyFont="1" applyFill="1"/>
    <xf numFmtId="0" fontId="2" fillId="2" borderId="0" xfId="0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06DBE353-6402-483C-9178-6743B8242BE8}">
          <cx:dataLabels/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150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plotSurface>
          <cx:spPr>
            <a:noFill/>
          </cx:spPr>
        </cx:plotSurface>
        <cx:series layoutId="clusteredColumn" uniqueId="{20D32FD7-DF12-4B3A-A8D9-7CF7AB0A4B45}">
          <cx:spPr>
            <a:solidFill>
              <a:schemeClr val="accent1"/>
            </a:solidFill>
          </cx:spPr>
          <cx:dataLabels/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.150000006"/>
        <cx:tickLabels/>
        <cx:numFmt formatCode="#.##0,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plotSurface>
          <cx:spPr>
            <a:noFill/>
          </cx:spPr>
        </cx:plotSurface>
        <cx:series layoutId="clusteredColumn" uniqueId="{C8ED01E5-AAD6-4778-B288-D7089FF06F14}">
          <cx:dataLabels/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.150000006"/>
        <cx:tickLabels/>
        <cx:numFmt formatCode="#.##0,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161925</xdr:rowOff>
    </xdr:from>
    <xdr:to>
      <xdr:col>10</xdr:col>
      <xdr:colOff>190500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44D57573-29E0-47AF-9487-2FD280BE89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3775" y="1323975"/>
              <a:ext cx="5062538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11</xdr:col>
      <xdr:colOff>123825</xdr:colOff>
      <xdr:row>6</xdr:row>
      <xdr:rowOff>95250</xdr:rowOff>
    </xdr:from>
    <xdr:to>
      <xdr:col>17</xdr:col>
      <xdr:colOff>285750</xdr:colOff>
      <xdr:row>21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Diagramm 1">
              <a:extLst>
                <a:ext uri="{FF2B5EF4-FFF2-40B4-BE49-F238E27FC236}">
                  <a16:creationId xmlns:a16="http://schemas.microsoft.com/office/drawing/2014/main" id="{3A9C1588-1AD3-4F2E-8233-E43EE84DE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9813" y="1438275"/>
              <a:ext cx="61626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21</xdr:col>
      <xdr:colOff>261257</xdr:colOff>
      <xdr:row>5</xdr:row>
      <xdr:rowOff>24492</xdr:rowOff>
    </xdr:from>
    <xdr:to>
      <xdr:col>29</xdr:col>
      <xdr:colOff>87086</xdr:colOff>
      <xdr:row>20</xdr:row>
      <xdr:rowOff>53067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1">
              <a:extLst>
                <a:ext uri="{FF2B5EF4-FFF2-40B4-BE49-F238E27FC236}">
                  <a16:creationId xmlns:a16="http://schemas.microsoft.com/office/drawing/2014/main" id="{058A8DB1-DD94-4B88-BDA0-58127B29A3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01920" y="1186542"/>
              <a:ext cx="634092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149678</xdr:colOff>
      <xdr:row>23</xdr:row>
      <xdr:rowOff>149679</xdr:rowOff>
    </xdr:from>
    <xdr:to>
      <xdr:col>10</xdr:col>
      <xdr:colOff>367392</xdr:colOff>
      <xdr:row>43</xdr:row>
      <xdr:rowOff>54429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2AB21-111F-4BAF-316A-E955D43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321" y="4694465"/>
          <a:ext cx="5715000" cy="3714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E87C-0118-4229-B271-8EFA851358E8}">
  <dimension ref="A1:W101"/>
  <sheetViews>
    <sheetView tabSelected="1" topLeftCell="F1" zoomScale="70" zoomScaleNormal="70" workbookViewId="0">
      <selection activeCell="U22" sqref="U22"/>
    </sheetView>
  </sheetViews>
  <sheetFormatPr baseColWidth="10" defaultColWidth="11.3984375" defaultRowHeight="14.25" x14ac:dyDescent="0.45"/>
  <cols>
    <col min="1" max="1" width="12.59765625" bestFit="1" customWidth="1"/>
    <col min="9" max="9" width="13.86328125" bestFit="1" customWidth="1"/>
    <col min="11" max="11" width="19.59765625" customWidth="1"/>
    <col min="15" max="15" width="27" customWidth="1"/>
    <col min="19" max="19" width="29.73046875" customWidth="1"/>
    <col min="21" max="21" width="13.73046875" customWidth="1"/>
  </cols>
  <sheetData>
    <row r="1" spans="1:23" ht="21" x14ac:dyDescent="0.65">
      <c r="A1" t="s">
        <v>7</v>
      </c>
      <c r="B1" t="s">
        <v>0</v>
      </c>
      <c r="D1" t="s">
        <v>1</v>
      </c>
      <c r="E1" s="5">
        <f>AVERAGE(B2:B99)</f>
        <v>13.820408163265308</v>
      </c>
      <c r="F1" t="s">
        <v>3</v>
      </c>
      <c r="H1" t="s">
        <v>4</v>
      </c>
      <c r="I1">
        <v>2</v>
      </c>
      <c r="K1" t="s">
        <v>10</v>
      </c>
      <c r="L1" t="s">
        <v>11</v>
      </c>
      <c r="M1" s="5">
        <f>AVERAGE(K2:K99)</f>
        <v>12.632551020408155</v>
      </c>
      <c r="N1" t="s">
        <v>3</v>
      </c>
      <c r="S1" t="s">
        <v>17</v>
      </c>
      <c r="T1" t="s">
        <v>18</v>
      </c>
      <c r="U1" t="s">
        <v>11</v>
      </c>
      <c r="V1" s="6">
        <f>AVERAGE(S2:S99)</f>
        <v>13.075510204081629</v>
      </c>
      <c r="W1" t="s">
        <v>13</v>
      </c>
    </row>
    <row r="2" spans="1:23" x14ac:dyDescent="0.45">
      <c r="A2">
        <v>1</v>
      </c>
      <c r="B2" s="1">
        <v>14.3</v>
      </c>
      <c r="D2" t="s">
        <v>2</v>
      </c>
      <c r="E2" s="1">
        <f>STDEV(B2:B99)</f>
        <v>0.97979160246583641</v>
      </c>
      <c r="F2" t="s">
        <v>3</v>
      </c>
      <c r="H2" t="s">
        <v>5</v>
      </c>
      <c r="I2" t="s">
        <v>9</v>
      </c>
      <c r="K2">
        <v>15.9</v>
      </c>
      <c r="O2" t="s">
        <v>12</v>
      </c>
      <c r="P2" s="1">
        <f>E1-M1</f>
        <v>1.1878571428571529</v>
      </c>
      <c r="Q2" t="s">
        <v>13</v>
      </c>
      <c r="S2">
        <v>12.2</v>
      </c>
      <c r="T2" s="1">
        <f>0.0047*S2^3.1101</f>
        <v>11.240498378851013</v>
      </c>
    </row>
    <row r="3" spans="1:23" ht="21" x14ac:dyDescent="0.65">
      <c r="A3">
        <v>2</v>
      </c>
      <c r="B3" s="1">
        <v>13.4</v>
      </c>
      <c r="E3" s="2">
        <f>E2/E1</f>
        <v>7.0894548908484914E-2</v>
      </c>
      <c r="H3" t="s">
        <v>6</v>
      </c>
      <c r="I3" s="3">
        <v>44749</v>
      </c>
      <c r="K3">
        <v>13.5</v>
      </c>
      <c r="O3" t="s">
        <v>15</v>
      </c>
      <c r="P3">
        <f>ABS(((M1-E1)/E1)*100)</f>
        <v>8.594949793266462</v>
      </c>
      <c r="Q3" t="s">
        <v>14</v>
      </c>
      <c r="S3">
        <v>12.2</v>
      </c>
      <c r="T3" s="1">
        <f t="shared" ref="T3:T66" si="0">0.0047*S3^3.1101</f>
        <v>11.240498378851013</v>
      </c>
      <c r="U3" t="s">
        <v>16</v>
      </c>
      <c r="V3" s="6">
        <f>AVERAGE(T2:T99)</f>
        <v>14.653609264799785</v>
      </c>
      <c r="W3" t="s">
        <v>19</v>
      </c>
    </row>
    <row r="4" spans="1:23" ht="21" x14ac:dyDescent="0.65">
      <c r="A4">
        <v>3</v>
      </c>
      <c r="B4" s="1">
        <v>14.5</v>
      </c>
      <c r="H4" t="s">
        <v>8</v>
      </c>
      <c r="I4" s="4">
        <v>20024</v>
      </c>
      <c r="K4">
        <v>13.58</v>
      </c>
      <c r="S4">
        <v>15.2</v>
      </c>
      <c r="T4" s="1">
        <f t="shared" si="0"/>
        <v>22.271506808615332</v>
      </c>
    </row>
    <row r="5" spans="1:23" x14ac:dyDescent="0.45">
      <c r="A5">
        <v>4</v>
      </c>
      <c r="B5" s="1">
        <v>13.3</v>
      </c>
      <c r="K5">
        <v>14.9</v>
      </c>
      <c r="S5">
        <v>16.399999999999999</v>
      </c>
      <c r="T5" s="1">
        <f t="shared" si="0"/>
        <v>28.208741415659805</v>
      </c>
    </row>
    <row r="6" spans="1:23" x14ac:dyDescent="0.45">
      <c r="A6">
        <v>5</v>
      </c>
      <c r="B6" s="1">
        <v>13.7</v>
      </c>
      <c r="K6">
        <v>14.09</v>
      </c>
      <c r="S6">
        <v>12.5</v>
      </c>
      <c r="T6" s="1">
        <f t="shared" si="0"/>
        <v>12.122653428175212</v>
      </c>
    </row>
    <row r="7" spans="1:23" x14ac:dyDescent="0.45">
      <c r="A7">
        <v>6</v>
      </c>
      <c r="B7" s="1">
        <v>12.4</v>
      </c>
      <c r="K7">
        <v>13.9</v>
      </c>
      <c r="S7">
        <v>13.6</v>
      </c>
      <c r="T7" s="1">
        <f t="shared" si="0"/>
        <v>15.758584937058094</v>
      </c>
    </row>
    <row r="8" spans="1:23" x14ac:dyDescent="0.45">
      <c r="A8">
        <v>7</v>
      </c>
      <c r="B8" s="1">
        <v>14.5</v>
      </c>
      <c r="K8">
        <v>11.1</v>
      </c>
      <c r="S8">
        <v>12.8</v>
      </c>
      <c r="T8" s="1">
        <f t="shared" si="0"/>
        <v>13.050633228256</v>
      </c>
    </row>
    <row r="9" spans="1:23" x14ac:dyDescent="0.45">
      <c r="A9">
        <v>8</v>
      </c>
      <c r="B9" s="1">
        <v>13.3</v>
      </c>
      <c r="K9">
        <v>11.5</v>
      </c>
      <c r="S9">
        <v>12.9</v>
      </c>
      <c r="T9" s="1">
        <f t="shared" si="0"/>
        <v>13.370354305743371</v>
      </c>
    </row>
    <row r="10" spans="1:23" x14ac:dyDescent="0.45">
      <c r="A10">
        <v>9</v>
      </c>
      <c r="B10" s="1">
        <v>14.1</v>
      </c>
      <c r="K10">
        <v>13.7</v>
      </c>
      <c r="S10">
        <v>12.4</v>
      </c>
      <c r="T10" s="1">
        <f t="shared" si="0"/>
        <v>11.823570382711599</v>
      </c>
    </row>
    <row r="11" spans="1:23" x14ac:dyDescent="0.45">
      <c r="A11">
        <v>10</v>
      </c>
      <c r="B11" s="1">
        <v>14</v>
      </c>
      <c r="K11">
        <v>12.1</v>
      </c>
      <c r="S11">
        <v>15.3</v>
      </c>
      <c r="T11" s="1">
        <f t="shared" si="0"/>
        <v>22.730378991161217</v>
      </c>
    </row>
    <row r="12" spans="1:23" x14ac:dyDescent="0.45">
      <c r="A12">
        <v>11</v>
      </c>
      <c r="B12" s="1">
        <v>12</v>
      </c>
      <c r="K12">
        <v>12.28</v>
      </c>
      <c r="S12">
        <v>11.5</v>
      </c>
      <c r="T12" s="1">
        <f t="shared" si="0"/>
        <v>9.3535013060182219</v>
      </c>
    </row>
    <row r="13" spans="1:23" x14ac:dyDescent="0.45">
      <c r="A13">
        <v>12</v>
      </c>
      <c r="B13" s="1">
        <v>14.7</v>
      </c>
      <c r="K13">
        <v>12.66</v>
      </c>
      <c r="S13">
        <v>13.6</v>
      </c>
      <c r="T13" s="1">
        <f t="shared" si="0"/>
        <v>15.758584937058094</v>
      </c>
    </row>
    <row r="14" spans="1:23" x14ac:dyDescent="0.45">
      <c r="A14">
        <v>13</v>
      </c>
      <c r="B14" s="1">
        <v>13.1</v>
      </c>
      <c r="K14">
        <v>12.1</v>
      </c>
      <c r="S14">
        <v>11</v>
      </c>
      <c r="T14" s="1">
        <f t="shared" si="0"/>
        <v>8.145790719223255</v>
      </c>
    </row>
    <row r="15" spans="1:23" x14ac:dyDescent="0.45">
      <c r="A15">
        <v>14</v>
      </c>
      <c r="B15" s="1">
        <v>16</v>
      </c>
      <c r="K15">
        <v>10.51</v>
      </c>
      <c r="S15">
        <v>10.5</v>
      </c>
      <c r="T15" s="1">
        <f t="shared" si="0"/>
        <v>7.0485323442956078</v>
      </c>
    </row>
    <row r="16" spans="1:23" x14ac:dyDescent="0.45">
      <c r="A16">
        <v>15</v>
      </c>
      <c r="B16" s="1">
        <v>11.9</v>
      </c>
      <c r="K16">
        <v>11.01</v>
      </c>
      <c r="S16">
        <v>10.1</v>
      </c>
      <c r="T16" s="1">
        <f t="shared" si="0"/>
        <v>6.2465146452571672</v>
      </c>
    </row>
    <row r="17" spans="1:20" x14ac:dyDescent="0.45">
      <c r="A17">
        <v>16</v>
      </c>
      <c r="B17" s="1">
        <v>14.4</v>
      </c>
      <c r="K17">
        <v>12.09</v>
      </c>
      <c r="S17">
        <v>12.7</v>
      </c>
      <c r="T17" s="1">
        <f t="shared" si="0"/>
        <v>12.73613959376857</v>
      </c>
    </row>
    <row r="18" spans="1:20" x14ac:dyDescent="0.45">
      <c r="A18">
        <v>17</v>
      </c>
      <c r="B18" s="1">
        <v>13</v>
      </c>
      <c r="K18">
        <v>12.6</v>
      </c>
      <c r="S18">
        <v>11.6</v>
      </c>
      <c r="T18" s="1">
        <f t="shared" si="0"/>
        <v>9.6087888549020963</v>
      </c>
    </row>
    <row r="19" spans="1:20" x14ac:dyDescent="0.45">
      <c r="A19">
        <v>18</v>
      </c>
      <c r="B19" s="1">
        <v>14</v>
      </c>
      <c r="K19">
        <v>12.9</v>
      </c>
      <c r="S19">
        <v>11.3</v>
      </c>
      <c r="T19" s="1">
        <f t="shared" si="0"/>
        <v>8.8568058581305884</v>
      </c>
    </row>
    <row r="20" spans="1:20" x14ac:dyDescent="0.45">
      <c r="A20">
        <v>19</v>
      </c>
      <c r="B20" s="1">
        <v>13.3</v>
      </c>
      <c r="K20">
        <v>13.5</v>
      </c>
      <c r="S20">
        <v>12.5</v>
      </c>
      <c r="T20" s="1">
        <f t="shared" si="0"/>
        <v>12.122653428175212</v>
      </c>
    </row>
    <row r="21" spans="1:20" x14ac:dyDescent="0.45">
      <c r="A21">
        <v>20</v>
      </c>
      <c r="B21" s="1">
        <v>13.8</v>
      </c>
      <c r="K21">
        <v>13.1</v>
      </c>
      <c r="S21">
        <v>13.3</v>
      </c>
      <c r="T21" s="1">
        <f t="shared" si="0"/>
        <v>14.702420729385434</v>
      </c>
    </row>
    <row r="22" spans="1:20" x14ac:dyDescent="0.45">
      <c r="A22">
        <v>21</v>
      </c>
      <c r="B22" s="1">
        <v>13.2</v>
      </c>
      <c r="K22">
        <v>11.3</v>
      </c>
      <c r="S22">
        <v>12.8</v>
      </c>
      <c r="T22" s="1">
        <f t="shared" si="0"/>
        <v>13.050633228256</v>
      </c>
    </row>
    <row r="23" spans="1:20" x14ac:dyDescent="0.45">
      <c r="A23">
        <v>22</v>
      </c>
      <c r="B23" s="1">
        <v>14.7</v>
      </c>
      <c r="K23">
        <v>12.7</v>
      </c>
      <c r="S23">
        <v>15.6</v>
      </c>
      <c r="T23" s="1">
        <f t="shared" si="0"/>
        <v>24.145414834809568</v>
      </c>
    </row>
    <row r="24" spans="1:20" x14ac:dyDescent="0.45">
      <c r="A24">
        <v>23</v>
      </c>
      <c r="B24" s="1">
        <v>12.2</v>
      </c>
      <c r="K24">
        <v>12.5</v>
      </c>
      <c r="S24">
        <v>12.7</v>
      </c>
      <c r="T24" s="1">
        <f t="shared" si="0"/>
        <v>12.73613959376857</v>
      </c>
    </row>
    <row r="25" spans="1:20" x14ac:dyDescent="0.45">
      <c r="A25">
        <v>24</v>
      </c>
      <c r="B25" s="1">
        <v>13.6</v>
      </c>
      <c r="K25">
        <v>12.57</v>
      </c>
      <c r="S25">
        <v>16</v>
      </c>
      <c r="T25" s="1">
        <f t="shared" si="0"/>
        <v>26.123503197599256</v>
      </c>
    </row>
    <row r="26" spans="1:20" x14ac:dyDescent="0.45">
      <c r="A26">
        <v>25</v>
      </c>
      <c r="B26" s="1">
        <v>11.4</v>
      </c>
      <c r="K26">
        <v>11.1</v>
      </c>
      <c r="S26">
        <v>14.4</v>
      </c>
      <c r="T26" s="1">
        <f t="shared" si="0"/>
        <v>18.824395752394253</v>
      </c>
    </row>
    <row r="27" spans="1:20" x14ac:dyDescent="0.45">
      <c r="A27">
        <v>26</v>
      </c>
      <c r="B27" s="1">
        <v>15.2</v>
      </c>
      <c r="K27">
        <v>15.7</v>
      </c>
      <c r="S27">
        <v>13.3</v>
      </c>
      <c r="T27" s="1">
        <f t="shared" si="0"/>
        <v>14.702420729385434</v>
      </c>
    </row>
    <row r="28" spans="1:20" x14ac:dyDescent="0.45">
      <c r="A28">
        <v>27</v>
      </c>
      <c r="B28" s="1">
        <v>13.6</v>
      </c>
      <c r="K28">
        <v>13.6</v>
      </c>
      <c r="S28">
        <v>16</v>
      </c>
      <c r="T28" s="1">
        <f t="shared" si="0"/>
        <v>26.123503197599256</v>
      </c>
    </row>
    <row r="29" spans="1:20" x14ac:dyDescent="0.45">
      <c r="A29">
        <v>28</v>
      </c>
      <c r="B29" s="1">
        <v>14.1</v>
      </c>
      <c r="K29">
        <v>13.8</v>
      </c>
      <c r="S29">
        <v>10.7</v>
      </c>
      <c r="T29" s="1">
        <f t="shared" si="0"/>
        <v>7.4745378409900853</v>
      </c>
    </row>
    <row r="30" spans="1:20" x14ac:dyDescent="0.45">
      <c r="A30">
        <v>29</v>
      </c>
      <c r="B30" s="1">
        <v>15.3</v>
      </c>
      <c r="K30">
        <v>11.9</v>
      </c>
      <c r="S30">
        <v>13.7</v>
      </c>
      <c r="T30" s="1">
        <f t="shared" si="0"/>
        <v>16.121761566568445</v>
      </c>
    </row>
    <row r="31" spans="1:20" x14ac:dyDescent="0.45">
      <c r="A31">
        <v>30</v>
      </c>
      <c r="B31" s="1">
        <v>15.5</v>
      </c>
      <c r="K31">
        <v>13.3</v>
      </c>
      <c r="S31">
        <v>11.3</v>
      </c>
      <c r="T31" s="1">
        <f t="shared" si="0"/>
        <v>8.8568058581305884</v>
      </c>
    </row>
    <row r="32" spans="1:20" x14ac:dyDescent="0.45">
      <c r="A32">
        <v>31</v>
      </c>
      <c r="B32" s="1">
        <v>13.9</v>
      </c>
      <c r="K32">
        <v>14.05</v>
      </c>
      <c r="S32">
        <v>11.5</v>
      </c>
      <c r="T32" s="1">
        <f t="shared" si="0"/>
        <v>9.3535013060182219</v>
      </c>
    </row>
    <row r="33" spans="1:20" x14ac:dyDescent="0.45">
      <c r="A33">
        <v>32</v>
      </c>
      <c r="B33" s="1">
        <v>13.8</v>
      </c>
      <c r="K33">
        <v>14.8</v>
      </c>
      <c r="S33">
        <v>11</v>
      </c>
      <c r="T33" s="1">
        <f t="shared" si="0"/>
        <v>8.145790719223255</v>
      </c>
    </row>
    <row r="34" spans="1:20" x14ac:dyDescent="0.45">
      <c r="A34">
        <v>33</v>
      </c>
      <c r="B34" s="1">
        <v>15.7</v>
      </c>
      <c r="K34">
        <v>13.8</v>
      </c>
      <c r="S34">
        <v>13.4</v>
      </c>
      <c r="T34" s="1">
        <f t="shared" si="0"/>
        <v>15.048960120742244</v>
      </c>
    </row>
    <row r="35" spans="1:20" x14ac:dyDescent="0.45">
      <c r="A35">
        <v>34</v>
      </c>
      <c r="B35" s="1">
        <v>14.9</v>
      </c>
      <c r="K35">
        <v>13.22</v>
      </c>
      <c r="S35">
        <v>13.5</v>
      </c>
      <c r="T35" s="1">
        <f t="shared" si="0"/>
        <v>15.40099966207319</v>
      </c>
    </row>
    <row r="36" spans="1:20" x14ac:dyDescent="0.45">
      <c r="A36">
        <v>35</v>
      </c>
      <c r="B36" s="1">
        <v>13.8</v>
      </c>
      <c r="K36">
        <v>13.5</v>
      </c>
      <c r="S36">
        <v>11.8</v>
      </c>
      <c r="T36" s="1">
        <f t="shared" si="0"/>
        <v>10.133467730797465</v>
      </c>
    </row>
    <row r="37" spans="1:20" x14ac:dyDescent="0.45">
      <c r="A37">
        <v>36</v>
      </c>
      <c r="B37" s="1">
        <v>15.4</v>
      </c>
      <c r="K37">
        <v>15.05</v>
      </c>
      <c r="S37">
        <v>14.4</v>
      </c>
      <c r="T37" s="1">
        <f t="shared" si="0"/>
        <v>18.824395752394253</v>
      </c>
    </row>
    <row r="38" spans="1:20" x14ac:dyDescent="0.45">
      <c r="A38">
        <v>37</v>
      </c>
      <c r="B38" s="1">
        <v>14.3</v>
      </c>
      <c r="K38">
        <v>12.07</v>
      </c>
      <c r="S38">
        <v>10.6</v>
      </c>
      <c r="T38" s="1">
        <f t="shared" si="0"/>
        <v>7.2594150837253677</v>
      </c>
    </row>
    <row r="39" spans="1:20" x14ac:dyDescent="0.45">
      <c r="A39">
        <v>38</v>
      </c>
      <c r="B39" s="1">
        <v>14.9</v>
      </c>
      <c r="K39">
        <v>13.2</v>
      </c>
      <c r="S39">
        <v>14.3</v>
      </c>
      <c r="T39" s="1">
        <f t="shared" si="0"/>
        <v>18.420799182985405</v>
      </c>
    </row>
    <row r="40" spans="1:20" x14ac:dyDescent="0.45">
      <c r="A40">
        <v>39</v>
      </c>
      <c r="B40" s="1">
        <v>14</v>
      </c>
      <c r="K40">
        <v>14</v>
      </c>
      <c r="S40">
        <v>10.6</v>
      </c>
      <c r="T40" s="1">
        <f t="shared" si="0"/>
        <v>7.2594150837253677</v>
      </c>
    </row>
    <row r="41" spans="1:20" x14ac:dyDescent="0.45">
      <c r="A41">
        <v>40</v>
      </c>
      <c r="B41" s="1">
        <v>14.8</v>
      </c>
      <c r="K41">
        <v>11.7</v>
      </c>
      <c r="S41">
        <v>15.1</v>
      </c>
      <c r="T41" s="1">
        <f t="shared" si="0"/>
        <v>21.818960783670367</v>
      </c>
    </row>
    <row r="42" spans="1:20" x14ac:dyDescent="0.45">
      <c r="A42">
        <v>41</v>
      </c>
      <c r="B42" s="1">
        <v>15</v>
      </c>
      <c r="K42">
        <v>13.08</v>
      </c>
      <c r="S42">
        <v>13.3</v>
      </c>
      <c r="T42" s="1">
        <f t="shared" si="0"/>
        <v>14.702420729385434</v>
      </c>
    </row>
    <row r="43" spans="1:20" x14ac:dyDescent="0.45">
      <c r="A43">
        <v>42</v>
      </c>
      <c r="B43" s="1">
        <v>13.7</v>
      </c>
      <c r="K43">
        <v>15.9</v>
      </c>
      <c r="S43">
        <v>12.8</v>
      </c>
      <c r="T43" s="1">
        <f t="shared" si="0"/>
        <v>13.050633228256</v>
      </c>
    </row>
    <row r="44" spans="1:20" x14ac:dyDescent="0.45">
      <c r="A44">
        <v>43</v>
      </c>
      <c r="B44" s="1">
        <v>13.5</v>
      </c>
      <c r="K44">
        <v>12.18</v>
      </c>
      <c r="S44">
        <v>12.1</v>
      </c>
      <c r="T44" s="1">
        <f t="shared" si="0"/>
        <v>10.956419145932232</v>
      </c>
    </row>
    <row r="45" spans="1:20" x14ac:dyDescent="0.45">
      <c r="A45">
        <v>44</v>
      </c>
      <c r="B45" s="1">
        <v>14.2</v>
      </c>
      <c r="K45">
        <v>11.44</v>
      </c>
      <c r="S45">
        <v>12.9</v>
      </c>
      <c r="T45" s="1">
        <f t="shared" si="0"/>
        <v>13.370354305743371</v>
      </c>
    </row>
    <row r="46" spans="1:20" x14ac:dyDescent="0.45">
      <c r="A46">
        <v>45</v>
      </c>
      <c r="B46" s="1">
        <v>15</v>
      </c>
      <c r="K46">
        <v>15.4</v>
      </c>
      <c r="S46">
        <v>15.4</v>
      </c>
      <c r="T46" s="1">
        <f t="shared" si="0"/>
        <v>23.195623549731948</v>
      </c>
    </row>
    <row r="47" spans="1:20" x14ac:dyDescent="0.45">
      <c r="A47">
        <v>46</v>
      </c>
      <c r="B47" s="1">
        <v>14</v>
      </c>
      <c r="K47">
        <v>10.8</v>
      </c>
      <c r="S47">
        <v>13.4</v>
      </c>
      <c r="T47" s="1">
        <f t="shared" si="0"/>
        <v>15.048960120742244</v>
      </c>
    </row>
    <row r="48" spans="1:20" x14ac:dyDescent="0.45">
      <c r="A48">
        <v>47</v>
      </c>
      <c r="B48" s="1">
        <v>15.1</v>
      </c>
      <c r="K48">
        <v>12.43</v>
      </c>
      <c r="S48">
        <v>12.8</v>
      </c>
      <c r="T48" s="1">
        <f t="shared" si="0"/>
        <v>13.050633228256</v>
      </c>
    </row>
    <row r="49" spans="1:20" x14ac:dyDescent="0.45">
      <c r="A49">
        <v>48</v>
      </c>
      <c r="B49" s="1">
        <v>14.4</v>
      </c>
      <c r="K49">
        <v>10.27</v>
      </c>
      <c r="S49">
        <v>14.6</v>
      </c>
      <c r="T49" s="1">
        <f t="shared" si="0"/>
        <v>19.649507731869107</v>
      </c>
    </row>
    <row r="50" spans="1:20" x14ac:dyDescent="0.45">
      <c r="A50">
        <v>49</v>
      </c>
      <c r="B50" s="1">
        <v>13.6</v>
      </c>
      <c r="K50">
        <v>12.07</v>
      </c>
      <c r="S50">
        <v>12.5</v>
      </c>
      <c r="T50" s="1">
        <f t="shared" si="0"/>
        <v>12.122653428175212</v>
      </c>
    </row>
    <row r="51" spans="1:20" x14ac:dyDescent="0.45">
      <c r="A51">
        <v>50</v>
      </c>
      <c r="B51" s="1">
        <v>13.5</v>
      </c>
      <c r="K51">
        <v>12.11</v>
      </c>
      <c r="S51">
        <v>13.9</v>
      </c>
      <c r="T51" s="1">
        <f t="shared" si="0"/>
        <v>16.865071557153517</v>
      </c>
    </row>
    <row r="52" spans="1:20" x14ac:dyDescent="0.45">
      <c r="A52">
        <v>51</v>
      </c>
      <c r="B52" s="1">
        <v>13.6</v>
      </c>
      <c r="K52">
        <v>10.9</v>
      </c>
      <c r="S52">
        <v>11.8</v>
      </c>
      <c r="T52" s="1">
        <f t="shared" si="0"/>
        <v>10.133467730797465</v>
      </c>
    </row>
    <row r="53" spans="1:20" x14ac:dyDescent="0.45">
      <c r="A53">
        <v>52</v>
      </c>
      <c r="B53" s="1">
        <v>13.7</v>
      </c>
      <c r="K53">
        <v>11.09</v>
      </c>
      <c r="S53">
        <v>10.1</v>
      </c>
      <c r="T53" s="1">
        <f t="shared" si="0"/>
        <v>6.2465146452571672</v>
      </c>
    </row>
    <row r="54" spans="1:20" x14ac:dyDescent="0.45">
      <c r="A54">
        <v>53</v>
      </c>
      <c r="B54" s="1">
        <v>10.8</v>
      </c>
      <c r="K54">
        <v>10.3</v>
      </c>
      <c r="S54">
        <v>15.6</v>
      </c>
      <c r="T54" s="1">
        <f t="shared" si="0"/>
        <v>24.145414834809568</v>
      </c>
    </row>
    <row r="55" spans="1:20" x14ac:dyDescent="0.45">
      <c r="A55">
        <v>54</v>
      </c>
      <c r="B55" s="1">
        <v>10.8</v>
      </c>
      <c r="K55">
        <v>10.78</v>
      </c>
      <c r="S55">
        <v>14.6</v>
      </c>
      <c r="T55" s="1">
        <f t="shared" si="0"/>
        <v>19.649507731869107</v>
      </c>
    </row>
    <row r="56" spans="1:20" x14ac:dyDescent="0.45">
      <c r="A56">
        <v>55</v>
      </c>
      <c r="B56" s="1">
        <v>13.8</v>
      </c>
      <c r="K56">
        <v>13.8</v>
      </c>
      <c r="S56">
        <v>12.5</v>
      </c>
      <c r="T56" s="1">
        <f t="shared" si="0"/>
        <v>12.122653428175212</v>
      </c>
    </row>
    <row r="57" spans="1:20" x14ac:dyDescent="0.45">
      <c r="A57">
        <v>56</v>
      </c>
      <c r="B57" s="1">
        <v>13.6</v>
      </c>
      <c r="K57">
        <v>13.4</v>
      </c>
      <c r="S57">
        <v>14.5</v>
      </c>
      <c r="T57" s="1">
        <f t="shared" si="0"/>
        <v>19.233949953678589</v>
      </c>
    </row>
    <row r="58" spans="1:20" x14ac:dyDescent="0.45">
      <c r="A58">
        <v>57</v>
      </c>
      <c r="B58" s="1">
        <v>14.7</v>
      </c>
      <c r="K58">
        <v>15.4</v>
      </c>
      <c r="S58">
        <v>14.3</v>
      </c>
      <c r="T58" s="1">
        <f t="shared" si="0"/>
        <v>18.420799182985405</v>
      </c>
    </row>
    <row r="59" spans="1:20" x14ac:dyDescent="0.45">
      <c r="A59">
        <v>58</v>
      </c>
      <c r="B59" s="1">
        <v>12.7</v>
      </c>
      <c r="K59">
        <v>10.8</v>
      </c>
      <c r="S59">
        <v>11.2</v>
      </c>
      <c r="T59" s="1">
        <f t="shared" si="0"/>
        <v>8.6153084367194062</v>
      </c>
    </row>
    <row r="60" spans="1:20" x14ac:dyDescent="0.45">
      <c r="A60">
        <v>59</v>
      </c>
      <c r="B60" s="1">
        <v>13.5</v>
      </c>
      <c r="K60">
        <v>14.2</v>
      </c>
      <c r="S60">
        <v>12.8</v>
      </c>
      <c r="T60" s="1">
        <f t="shared" si="0"/>
        <v>13.050633228256</v>
      </c>
    </row>
    <row r="61" spans="1:20" x14ac:dyDescent="0.45">
      <c r="A61">
        <v>60</v>
      </c>
      <c r="B61" s="1">
        <v>14</v>
      </c>
      <c r="K61">
        <v>13.4</v>
      </c>
      <c r="S61">
        <v>12.6</v>
      </c>
      <c r="T61" s="1">
        <f t="shared" si="0"/>
        <v>12.42682808605905</v>
      </c>
    </row>
    <row r="62" spans="1:20" x14ac:dyDescent="0.45">
      <c r="A62">
        <v>61</v>
      </c>
      <c r="B62" s="1">
        <v>13.3</v>
      </c>
      <c r="K62">
        <v>10.3</v>
      </c>
      <c r="S62">
        <v>14.2</v>
      </c>
      <c r="T62" s="1">
        <f t="shared" si="0"/>
        <v>18.023114335537088</v>
      </c>
    </row>
    <row r="63" spans="1:20" x14ac:dyDescent="0.45">
      <c r="A63">
        <v>62</v>
      </c>
      <c r="B63" s="1">
        <v>12.6</v>
      </c>
      <c r="K63">
        <v>12.9</v>
      </c>
      <c r="S63">
        <v>16.2</v>
      </c>
      <c r="T63" s="1">
        <f t="shared" si="0"/>
        <v>27.152542657894703</v>
      </c>
    </row>
    <row r="64" spans="1:20" x14ac:dyDescent="0.45">
      <c r="A64">
        <v>63</v>
      </c>
      <c r="B64" s="1">
        <v>13.7</v>
      </c>
      <c r="K64">
        <v>14.5</v>
      </c>
      <c r="S64">
        <v>12.3</v>
      </c>
      <c r="T64" s="1">
        <f t="shared" si="0"/>
        <v>11.529533752091215</v>
      </c>
    </row>
    <row r="65" spans="1:20" x14ac:dyDescent="0.45">
      <c r="A65">
        <v>64</v>
      </c>
      <c r="B65" s="1">
        <v>14.1</v>
      </c>
      <c r="K65">
        <v>13.5</v>
      </c>
      <c r="S65">
        <v>12.5</v>
      </c>
      <c r="T65" s="1">
        <f t="shared" si="0"/>
        <v>12.122653428175212</v>
      </c>
    </row>
    <row r="66" spans="1:20" x14ac:dyDescent="0.45">
      <c r="A66">
        <v>65</v>
      </c>
      <c r="B66" s="1">
        <v>13.2</v>
      </c>
      <c r="K66">
        <v>12.9</v>
      </c>
      <c r="S66">
        <v>13</v>
      </c>
      <c r="T66" s="1">
        <f t="shared" si="0"/>
        <v>13.695348181449155</v>
      </c>
    </row>
    <row r="67" spans="1:20" x14ac:dyDescent="0.45">
      <c r="A67">
        <v>66</v>
      </c>
      <c r="B67" s="1">
        <v>12.7</v>
      </c>
      <c r="K67">
        <v>11.6</v>
      </c>
      <c r="S67">
        <v>14</v>
      </c>
      <c r="T67" s="1">
        <f t="shared" ref="T67:T99" si="1">0.0047*S67^3.1101</f>
        <v>17.245296343755957</v>
      </c>
    </row>
    <row r="68" spans="1:20" x14ac:dyDescent="0.45">
      <c r="A68">
        <v>67</v>
      </c>
      <c r="B68" s="1">
        <v>14</v>
      </c>
      <c r="K68">
        <v>11.01</v>
      </c>
      <c r="S68">
        <v>14.1</v>
      </c>
      <c r="T68" s="1">
        <f t="shared" si="1"/>
        <v>17.631295335468877</v>
      </c>
    </row>
    <row r="69" spans="1:20" x14ac:dyDescent="0.45">
      <c r="A69">
        <v>68</v>
      </c>
      <c r="B69" s="1">
        <v>13.6</v>
      </c>
      <c r="K69">
        <v>13.5</v>
      </c>
      <c r="S69">
        <v>11.8</v>
      </c>
      <c r="T69" s="1">
        <f t="shared" si="1"/>
        <v>10.133467730797465</v>
      </c>
    </row>
    <row r="70" spans="1:20" x14ac:dyDescent="0.45">
      <c r="A70">
        <v>69</v>
      </c>
      <c r="B70" s="1">
        <v>13.7</v>
      </c>
      <c r="K70">
        <v>11.09</v>
      </c>
      <c r="S70">
        <v>14.8</v>
      </c>
      <c r="T70" s="1">
        <f t="shared" si="1"/>
        <v>20.498817973380415</v>
      </c>
    </row>
    <row r="71" spans="1:20" x14ac:dyDescent="0.45">
      <c r="A71">
        <v>70</v>
      </c>
      <c r="B71" s="1">
        <v>14.9</v>
      </c>
      <c r="K71">
        <v>14.5</v>
      </c>
      <c r="S71">
        <v>13.7</v>
      </c>
      <c r="T71" s="1">
        <f t="shared" si="1"/>
        <v>16.121761566568445</v>
      </c>
    </row>
    <row r="72" spans="1:20" x14ac:dyDescent="0.45">
      <c r="A72">
        <v>71</v>
      </c>
      <c r="B72" s="1">
        <v>15</v>
      </c>
      <c r="K72">
        <v>13.4</v>
      </c>
      <c r="S72">
        <v>10.5</v>
      </c>
      <c r="T72" s="1">
        <f t="shared" si="1"/>
        <v>7.0485323442956078</v>
      </c>
    </row>
    <row r="73" spans="1:20" x14ac:dyDescent="0.45">
      <c r="A73">
        <v>72</v>
      </c>
      <c r="B73" s="1">
        <v>12.4</v>
      </c>
      <c r="K73">
        <v>9.9700000000000006</v>
      </c>
      <c r="S73">
        <v>10.7</v>
      </c>
      <c r="T73" s="1">
        <f t="shared" si="1"/>
        <v>7.4745378409900853</v>
      </c>
    </row>
    <row r="74" spans="1:20" x14ac:dyDescent="0.45">
      <c r="A74">
        <v>73</v>
      </c>
      <c r="B74" s="1">
        <v>14.2</v>
      </c>
      <c r="K74">
        <v>11.6</v>
      </c>
      <c r="S74">
        <v>12.1</v>
      </c>
      <c r="T74" s="1">
        <f t="shared" si="1"/>
        <v>10.956419145932232</v>
      </c>
    </row>
    <row r="75" spans="1:20" x14ac:dyDescent="0.45">
      <c r="A75">
        <v>74</v>
      </c>
      <c r="B75" s="1">
        <v>15.4</v>
      </c>
      <c r="K75">
        <v>13.2</v>
      </c>
      <c r="S75">
        <v>12.7</v>
      </c>
      <c r="T75" s="1">
        <f t="shared" si="1"/>
        <v>12.73613959376857</v>
      </c>
    </row>
    <row r="76" spans="1:20" x14ac:dyDescent="0.45">
      <c r="A76">
        <v>75</v>
      </c>
      <c r="B76" s="1">
        <v>12.9</v>
      </c>
      <c r="K76">
        <v>12.9</v>
      </c>
      <c r="S76">
        <v>11.6</v>
      </c>
      <c r="T76" s="1">
        <f t="shared" si="1"/>
        <v>9.6087888549020963</v>
      </c>
    </row>
    <row r="77" spans="1:20" x14ac:dyDescent="0.45">
      <c r="A77">
        <v>76</v>
      </c>
      <c r="B77" s="1">
        <v>14.5</v>
      </c>
      <c r="K77">
        <v>13.5</v>
      </c>
      <c r="S77">
        <v>13.5</v>
      </c>
      <c r="T77" s="1">
        <f t="shared" si="1"/>
        <v>15.40099966207319</v>
      </c>
    </row>
    <row r="78" spans="1:20" x14ac:dyDescent="0.45">
      <c r="A78">
        <v>77</v>
      </c>
      <c r="B78" s="1">
        <v>12.8</v>
      </c>
      <c r="K78">
        <v>11.5</v>
      </c>
      <c r="S78">
        <v>12.6</v>
      </c>
      <c r="T78" s="1">
        <f t="shared" si="1"/>
        <v>12.42682808605905</v>
      </c>
    </row>
    <row r="79" spans="1:20" x14ac:dyDescent="0.45">
      <c r="A79">
        <v>78</v>
      </c>
      <c r="B79" s="1">
        <v>14.3</v>
      </c>
      <c r="K79">
        <v>13.8</v>
      </c>
      <c r="S79">
        <v>13.9</v>
      </c>
      <c r="T79" s="1">
        <f t="shared" si="1"/>
        <v>16.865071557153517</v>
      </c>
    </row>
    <row r="80" spans="1:20" x14ac:dyDescent="0.45">
      <c r="A80">
        <v>79</v>
      </c>
      <c r="B80" s="1">
        <v>13.5</v>
      </c>
      <c r="K80">
        <v>12</v>
      </c>
      <c r="S80">
        <v>12.4</v>
      </c>
      <c r="T80" s="1">
        <f t="shared" si="1"/>
        <v>11.823570382711599</v>
      </c>
    </row>
    <row r="81" spans="1:20" x14ac:dyDescent="0.45">
      <c r="A81">
        <v>80</v>
      </c>
      <c r="B81" s="1">
        <v>13.6</v>
      </c>
      <c r="K81">
        <v>10</v>
      </c>
      <c r="S81">
        <v>12.8</v>
      </c>
      <c r="T81" s="1">
        <f t="shared" si="1"/>
        <v>13.050633228256</v>
      </c>
    </row>
    <row r="82" spans="1:20" x14ac:dyDescent="0.45">
      <c r="A82">
        <v>81</v>
      </c>
      <c r="B82" s="1">
        <v>14.5</v>
      </c>
      <c r="K82">
        <v>9.8000000000000007</v>
      </c>
      <c r="S82">
        <v>12.1</v>
      </c>
      <c r="T82" s="1">
        <f t="shared" si="1"/>
        <v>10.956419145932232</v>
      </c>
    </row>
    <row r="83" spans="1:20" x14ac:dyDescent="0.45">
      <c r="A83">
        <v>82</v>
      </c>
      <c r="B83" s="1">
        <v>15</v>
      </c>
      <c r="K83">
        <v>11.8</v>
      </c>
      <c r="S83">
        <v>14.3</v>
      </c>
      <c r="T83" s="1">
        <f t="shared" si="1"/>
        <v>18.420799182985405</v>
      </c>
    </row>
    <row r="84" spans="1:20" x14ac:dyDescent="0.45">
      <c r="A84">
        <v>83</v>
      </c>
      <c r="B84" s="1">
        <v>13.7</v>
      </c>
      <c r="K84">
        <v>13.6</v>
      </c>
      <c r="S84">
        <v>12</v>
      </c>
      <c r="T84" s="1">
        <f t="shared" si="1"/>
        <v>10.677250976974799</v>
      </c>
    </row>
    <row r="85" spans="1:20" x14ac:dyDescent="0.45">
      <c r="A85">
        <v>84</v>
      </c>
      <c r="B85" s="1">
        <v>13.1</v>
      </c>
      <c r="K85">
        <v>13.9</v>
      </c>
      <c r="S85">
        <v>13.9</v>
      </c>
      <c r="T85" s="1">
        <f t="shared" si="1"/>
        <v>16.865071557153517</v>
      </c>
    </row>
    <row r="86" spans="1:20" x14ac:dyDescent="0.45">
      <c r="A86">
        <v>85</v>
      </c>
      <c r="B86" s="1">
        <v>14.9</v>
      </c>
      <c r="K86">
        <v>15.05</v>
      </c>
      <c r="S86">
        <v>10.5</v>
      </c>
      <c r="T86" s="1">
        <f t="shared" si="1"/>
        <v>7.0485323442956078</v>
      </c>
    </row>
    <row r="87" spans="1:20" x14ac:dyDescent="0.45">
      <c r="A87">
        <v>86</v>
      </c>
      <c r="B87" s="1">
        <v>12.6</v>
      </c>
      <c r="K87">
        <v>13.02</v>
      </c>
      <c r="S87">
        <v>12.9</v>
      </c>
      <c r="T87" s="1">
        <f t="shared" si="1"/>
        <v>13.370354305743371</v>
      </c>
    </row>
    <row r="88" spans="1:20" x14ac:dyDescent="0.45">
      <c r="A88">
        <v>87</v>
      </c>
      <c r="B88" s="1">
        <v>13.5</v>
      </c>
      <c r="K88">
        <v>12.6</v>
      </c>
      <c r="S88">
        <v>15.6</v>
      </c>
      <c r="T88" s="1">
        <f t="shared" si="1"/>
        <v>24.145414834809568</v>
      </c>
    </row>
    <row r="89" spans="1:20" x14ac:dyDescent="0.45">
      <c r="A89">
        <v>88</v>
      </c>
      <c r="B89" s="1">
        <v>13.7</v>
      </c>
      <c r="K89">
        <v>14.09</v>
      </c>
      <c r="S89">
        <v>12.6</v>
      </c>
      <c r="T89" s="1">
        <f t="shared" si="1"/>
        <v>12.42682808605905</v>
      </c>
    </row>
    <row r="90" spans="1:20" x14ac:dyDescent="0.45">
      <c r="A90">
        <v>89</v>
      </c>
      <c r="B90" s="1">
        <v>12.3</v>
      </c>
      <c r="K90">
        <v>14.3</v>
      </c>
      <c r="S90">
        <v>14.4</v>
      </c>
      <c r="T90" s="1">
        <f t="shared" si="1"/>
        <v>18.824395752394253</v>
      </c>
    </row>
    <row r="91" spans="1:20" x14ac:dyDescent="0.45">
      <c r="A91">
        <v>90</v>
      </c>
      <c r="B91" s="1">
        <v>14.4</v>
      </c>
      <c r="K91">
        <v>10.27</v>
      </c>
      <c r="S91">
        <v>13.4</v>
      </c>
      <c r="T91" s="1">
        <f t="shared" si="1"/>
        <v>15.048960120742244</v>
      </c>
    </row>
    <row r="92" spans="1:20" x14ac:dyDescent="0.45">
      <c r="A92">
        <v>91</v>
      </c>
      <c r="B92" s="1">
        <v>13.8</v>
      </c>
      <c r="K92">
        <v>11</v>
      </c>
      <c r="S92">
        <v>12</v>
      </c>
      <c r="T92" s="1">
        <f t="shared" si="1"/>
        <v>10.677250976974799</v>
      </c>
    </row>
    <row r="93" spans="1:20" x14ac:dyDescent="0.45">
      <c r="A93">
        <v>92</v>
      </c>
      <c r="B93" s="1">
        <v>13.6</v>
      </c>
      <c r="K93">
        <v>13.1</v>
      </c>
      <c r="S93">
        <v>13.6</v>
      </c>
      <c r="T93" s="1">
        <f t="shared" si="1"/>
        <v>15.758584937058094</v>
      </c>
    </row>
    <row r="94" spans="1:20" x14ac:dyDescent="0.45">
      <c r="A94">
        <v>93</v>
      </c>
      <c r="B94" s="1">
        <v>13.7</v>
      </c>
      <c r="K94">
        <v>11.11</v>
      </c>
      <c r="S94">
        <v>14.1</v>
      </c>
      <c r="T94" s="1">
        <f t="shared" si="1"/>
        <v>17.631295335468877</v>
      </c>
    </row>
    <row r="95" spans="1:20" x14ac:dyDescent="0.45">
      <c r="A95">
        <v>94</v>
      </c>
      <c r="B95" s="1">
        <v>13.4</v>
      </c>
      <c r="K95">
        <v>10.35</v>
      </c>
      <c r="S95">
        <v>17.8</v>
      </c>
      <c r="T95" s="1">
        <f t="shared" si="1"/>
        <v>36.393942711720456</v>
      </c>
    </row>
    <row r="96" spans="1:20" x14ac:dyDescent="0.45">
      <c r="A96">
        <v>95</v>
      </c>
      <c r="B96" s="1">
        <v>13.6</v>
      </c>
      <c r="K96">
        <v>13.1</v>
      </c>
      <c r="S96">
        <v>16.8</v>
      </c>
      <c r="T96" s="1">
        <f t="shared" si="1"/>
        <v>30.404107194093438</v>
      </c>
    </row>
    <row r="97" spans="1:20" x14ac:dyDescent="0.45">
      <c r="A97">
        <v>96</v>
      </c>
      <c r="B97" s="1">
        <v>13.9</v>
      </c>
      <c r="K97">
        <v>10.199999999999999</v>
      </c>
      <c r="S97">
        <v>12.5</v>
      </c>
      <c r="T97" s="1">
        <f t="shared" si="1"/>
        <v>12.122653428175212</v>
      </c>
    </row>
    <row r="98" spans="1:20" x14ac:dyDescent="0.45">
      <c r="A98">
        <v>97</v>
      </c>
      <c r="B98" s="1">
        <v>14.5</v>
      </c>
      <c r="K98">
        <v>12.31</v>
      </c>
      <c r="S98">
        <v>13.5</v>
      </c>
      <c r="T98" s="1">
        <f t="shared" si="1"/>
        <v>15.40099966207319</v>
      </c>
    </row>
    <row r="99" spans="1:20" x14ac:dyDescent="0.45">
      <c r="A99">
        <v>98</v>
      </c>
      <c r="B99" s="1">
        <v>14.6</v>
      </c>
      <c r="K99">
        <v>10.09</v>
      </c>
      <c r="S99">
        <v>10</v>
      </c>
      <c r="T99" s="1">
        <f t="shared" si="1"/>
        <v>6.0561672164594764</v>
      </c>
    </row>
    <row r="100" spans="1:20" x14ac:dyDescent="0.45">
      <c r="A100">
        <v>99</v>
      </c>
      <c r="B100" s="1">
        <v>13.4</v>
      </c>
    </row>
    <row r="101" spans="1:20" x14ac:dyDescent="0.45">
      <c r="A101">
        <v>100</v>
      </c>
      <c r="B101" s="1">
        <v>15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20220707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Wecker</dc:creator>
  <cp:lastModifiedBy>Bert Wecker</cp:lastModifiedBy>
  <cp:lastPrinted>2022-07-06T08:50:38Z</cp:lastPrinted>
  <dcterms:created xsi:type="dcterms:W3CDTF">2022-06-16T10:57:35Z</dcterms:created>
  <dcterms:modified xsi:type="dcterms:W3CDTF">2022-08-03T10:31:48Z</dcterms:modified>
</cp:coreProperties>
</file>